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r-shoji\Desktop\R03.09.17 【作業依頼〆10.22】令和元年度財政状況資料集の作成について（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<sst xmlns="http://schemas.openxmlformats.org/spreadsheetml/2006/main" count="1109" uniqueCount="592">
  <si>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</si>
  <si>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</si>
  <si>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</si>
  <si>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</si>
  <si>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</si>
  <si>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</si>
  <si>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</si>
  <si>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</si>
  <si>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</si>
  <si>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</si>
  <si>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</si>
  <si>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</si>
  <si>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</si>
  <si>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</si>
  <si>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</si>
  <si>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</si>
  <si>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</si>
  <si>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</si>
  <si>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</si>
  <si>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</si>
  <si>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</si>
  <si>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</si>
  <si>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</si>
  <si>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</si>
  <si>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</si>
  <si>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</si>
  <si>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</si>
  <si>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</si>
  <si>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</si>
  <si>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</si>
  <si>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</si>
  <si>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</si>
  <si>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</si>
  <si>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</si>
  <si>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</si>
  <si>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</si>
  <si>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</si>
  <si>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</si>
  <si>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</si>
  <si>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</si>
  <si>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</si>
  <si>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</si>
  <si>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</si>
  <si>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</si>
  <si>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</si>
  <si>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</si>
  <si>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</si>
  <si>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</si>
  <si>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</si>
  <si>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</si>
  <si>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</si>
  <si>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</si>
  <si>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</si>
  <si>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</si>
  <si>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</si>
  <si>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</si>
  <si>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</si>
  <si>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</si>
  <si>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</si>
  <si>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</si>
  <si>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</si>
  <si>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</si>
  <si>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</si>
  <si>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</si>
  <si>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</si>
  <si>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</si>
  <si>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</si>
  <si>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</si>
  <si>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</si>
  <si>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</si>
  <si>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</si>
  <si>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</si>
  <si>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</si>
  <si>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</si>
  <si>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</si>
  <si>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</si>
  <si>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</si>
  <si>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</si>
  <si>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</si>
  <si>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</si>
  <si>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</si>
  <si>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</si>
  <si>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</si>
  <si>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</si>
  <si>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</si>
  <si>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</si>
  <si>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</si>
  <si>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</si>
  <si>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</si>
  <si>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</si>
  <si>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</si>
  <si>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</si>
  <si>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</si>
  <si>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</si>
  <si>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</si>
  <si>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</si>
  <si>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</si>
  <si>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</si>
  <si>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仁木町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</si>
  <si>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</si>
  <si>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</si>
  <si>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</si>
  <si>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</si>
  <si>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</si>
  <si>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</si>
  <si>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</si>
  <si>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</si>
  <si>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</si>
  <si>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</si>
  <si>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</si>
  <si>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</si>
  <si>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</si>
  <si>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</si>
  <si>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</si>
  <si>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</si>
  <si>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</si>
  <si>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</si>
  <si>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</si>
  <si>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</si>
  <si>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</si>
  <si>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</si>
  <si>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</si>
  <si>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</si>
  <si>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</si>
  <si>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</si>
  <si>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</si>
  <si>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</si>
  <si>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</si>
  <si>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</si>
  <si>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</si>
  <si>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</si>
  <si>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</si>
  <si>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</si>
  <si>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</si>
  <si>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</si>
  <si>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</si>
  <si>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</si>
  <si>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</si>
  <si>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</si>
  <si>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</si>
  <si>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</si>
  <si>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</si>
  <si>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</si>
  <si>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</si>
  <si>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</si>
  <si>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</si>
  <si>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</si>
  <si>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</si>
  <si>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</si>
  <si>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</si>
  <si>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</si>
  <si>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</si>
  <si>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</si>
  <si>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</si>
  <si>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</si>
  <si>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</si>
  <si>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</si>
  <si>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</si>
  <si>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</si>
  <si>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</si>
  <si>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</si>
  <si>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</si>
  <si>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</si>
  <si>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</si>
  <si>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</si>
  <si>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</si>
  <si>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</si>
  <si>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</si>
  <si>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</si>
  <si>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</si>
  <si>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</si>
  <si>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</si>
  <si>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</si>
  <si>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</si>
  <si>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</si>
  <si>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</si>
  <si>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</si>
  <si>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</si>
  <si>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</si>
  <si>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</si>
  <si>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</si>
  <si>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</si>
  <si>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</si>
  <si>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</si>
  <si>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</si>
  <si>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</si>
  <si>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</si>
  <si>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</si>
  <si>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</si>
  <si>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</si>
  <si>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</si>
  <si>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</si>
  <si>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</si>
  <si>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</si>
  <si>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</si>
  <si>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</si>
  <si>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</si>
  <si>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</si>
  <si>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</si>
  <si>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</si>
  <si>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</si>
  <si>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</si>
  <si>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</si>
  <si>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</si>
  <si>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</si>
  <si>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</si>
  <si>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</si>
  <si>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</si>
  <si>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</si>
  <si>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</si>
  <si>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</si>
  <si>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</si>
  <si>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</si>
  <si>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</si>
  <si>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</si>
  <si>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</si>
  <si>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</si>
  <si>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北海道仁木町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</si>
  <si>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</si>
  <si>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</si>
  <si>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</si>
  <si>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</si>
  <si>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</si>
  <si>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</si>
  <si>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</si>
  <si>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</si>
  <si>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</si>
  <si>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</si>
  <si>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</si>
  <si>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</si>
  <si>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</si>
  <si>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</si>
  <si>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</si>
  <si>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</si>
  <si>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</si>
  <si>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</si>
  <si>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</si>
  <si>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</si>
  <si>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</si>
  <si>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</si>
  <si>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</si>
  <si>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</si>
  <si>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</si>
  <si>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</si>
  <si>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</si>
  <si>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</si>
  <si>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</si>
  <si>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</si>
  <si>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</si>
  <si>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</si>
  <si>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</si>
  <si>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</si>
  <si>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</si>
  <si>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</si>
  <si>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</si>
  <si>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</si>
  <si>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</si>
  <si>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</si>
  <si>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</si>
  <si>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</si>
  <si>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</si>
  <si>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</si>
  <si>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</si>
  <si>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</si>
  <si>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</si>
  <si>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</si>
  <si>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</si>
  <si>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</si>
  <si>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</si>
  <si>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</si>
  <si>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</si>
  <si>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</si>
  <si>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</si>
  <si>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</si>
  <si>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</si>
  <si>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</si>
  <si>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</si>
  <si>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</si>
  <si>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</si>
  <si>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</si>
  <si>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</si>
  <si>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</si>
  <si>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</si>
  <si>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</si>
  <si>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</si>
  <si>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</si>
  <si>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</si>
  <si>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</si>
  <si>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</si>
  <si>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</si>
  <si>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</si>
  <si>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</si>
  <si>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</si>
  <si>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</si>
  <si>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</si>
  <si>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</si>
  <si>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</si>
  <si>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</si>
  <si>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</si>
  <si>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</si>
  <si>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</si>
  <si>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</si>
  <si>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</si>
  <si>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</si>
  <si>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</si>
  <si>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</si>
  <si>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</si>
  <si>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</si>
  <si>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</si>
  <si>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</si>
  <si>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</si>
  <si>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</si>
  <si>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</si>
  <si>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</si>
  <si>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</si>
  <si>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</si>
  <si>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</si>
  <si>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</si>
  <si>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</si>
  <si>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</si>
  <si>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</si>
  <si>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</si>
  <si>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</si>
  <si>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</si>
  <si>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</si>
  <si>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</si>
  <si>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</si>
  <si>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</si>
  <si>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</si>
  <si>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</si>
  <si>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</si>
  <si>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</si>
  <si>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</si>
  <si>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</si>
  <si>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</si>
  <si>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</si>
  <si>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</si>
  <si>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</si>
  <si>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</si>
  <si>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</si>
  <si>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</si>
  <si>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</si>
  <si>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</si>
  <si>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</si>
  <si>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</si>
  <si>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</si>
  <si>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</si>
  <si>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</si>
  <si>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</si>
  <si>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</si>
  <si>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</si>
  <si>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</si>
  <si>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</si>
  <si>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</si>
  <si>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</si>
  <si>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</si>
  <si>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</si>
  <si>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</si>
  <si>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</si>
  <si>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</si>
  <si>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</si>
  <si>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</si>
  <si>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</si>
  <si>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</si>
  <si>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</si>
  <si>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</si>
  <si>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</si>
  <si>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</si>
  <si>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</si>
  <si>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</si>
  <si>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北海道仁木町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</si>
  <si>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</si>
  <si>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</si>
  <si>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</si>
  <si>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</si>
  <si>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</si>
  <si>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</si>
  <si>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</si>
  <si>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</si>
  <si>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</si>
  <si>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</si>
  <si>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</si>
  <si>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</si>
  <si>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</si>
  <si>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</si>
  <si>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</si>
  <si>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</si>
  <si>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</si>
  <si>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</si>
  <si>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</si>
  <si>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</si>
  <si>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</si>
  <si>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</si>
  <si>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</si>
  <si>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</si>
  <si>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</si>
  <si>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</si>
  <si>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</si>
  <si>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</si>
  <si>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</si>
  <si>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</si>
  <si>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</si>
  <si>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</si>
  <si>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</si>
  <si>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</si>
  <si>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</si>
  <si>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</si>
  <si>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</si>
  <si>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</si>
  <si>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</si>
  <si>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</si>
  <si>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</si>
  <si>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</si>
  <si>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</si>
  <si>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</si>
  <si>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</si>
  <si>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</si>
  <si>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</si>
  <si>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</si>
  <si>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</si>
  <si>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</si>
  <si>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</si>
  <si>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</si>
  <si>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</si>
  <si>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</si>
  <si>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</si>
  <si>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</si>
  <si>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</si>
  <si>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</si>
  <si>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</si>
  <si>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</si>
  <si>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</si>
  <si>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</si>
  <si>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</si>
  <si>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</si>
  <si>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</si>
  <si>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</si>
  <si>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</si>
  <si>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</si>
  <si>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</si>
  <si>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</si>
  <si>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</si>
  <si>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</si>
  <si>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</si>
  <si>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</si>
  <si>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</si>
  <si>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</si>
  <si>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</si>
  <si>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</si>
  <si>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</si>
  <si>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</si>
  <si>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</si>
  <si>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</si>
  <si>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</si>
  <si>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</si>
  <si>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</si>
  <si>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</si>
  <si>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</si>
  <si>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</si>
  <si>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</si>
  <si>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</si>
  <si>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</si>
  <si>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</si>
  <si>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</si>
  <si>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</si>
  <si>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</si>
  <si>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</si>
  <si>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</si>
  <si>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</si>
  <si>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</si>
  <si>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</si>
  <si>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</si>
  <si>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</si>
  <si>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</si>
  <si>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</si>
  <si>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</si>
  <si>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</si>
  <si>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</si>
  <si>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</si>
  <si>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</si>
  <si>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</si>
  <si>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</si>
  <si>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</si>
  <si>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</si>
  <si>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</si>
  <si>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</si>
  <si>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</si>
  <si>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</si>
  <si>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</si>
  <si>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</si>
  <si>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</si>
  <si>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</si>
  <si>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</si>
  <si>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</si>
  <si>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</si>
  <si>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</si>
  <si>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</si>
  <si>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</si>
  <si>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</si>
  <si>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</si>
  <si>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</si>
  <si>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</si>
  <si>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</si>
  <si>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</si>
  <si>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</si>
  <si>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</si>
  <si>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</si>
  <si>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</si>
  <si>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</si>
  <si>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</si>
  <si>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</si>
  <si>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</si>
  <si>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</si>
  <si>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</si>
  <si>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</si>
  <si>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</si>
  <si>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</si>
  <si>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</si>
  <si>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</si>
  <si>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</si>
  <si>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</si>
  <si>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</si>
  <si>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</si>
  <si>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</si>
  <si>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</si>
  <si>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</si>
  <si>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</si>
  <si>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</si>
  <si>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</si>
  <si>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</si>
  <si>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</si>
  <si>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</si>
  <si>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</si>
  <si>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</si>
  <si>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</si>
  <si>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</si>
  <si>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</si>
  <si>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</si>
  <si>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</si>
  <si>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</si>
  <si>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</si>
  <si>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</si>
  <si>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</si>
  <si>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</si>
  <si>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</si>
  <si>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</si>
  <si>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</si>
  <si>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</si>
  <si>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</si>
  <si>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</si>
  <si>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</si>
  <si>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1.95</t>
  </si>
  <si>
    <t>▲ 5.71</t>
  </si>
  <si>
    <t>一般会計</t>
  </si>
  <si>
    <t>簡易水道事業特別会計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</si>
  <si>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</si>
  <si>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</si>
  <si>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</si>
  <si>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</si>
  <si>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</si>
  <si>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</si>
  <si>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</si>
  <si>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</si>
  <si>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</si>
  <si>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</si>
  <si>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</si>
  <si>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北後志衛生施設組合</t>
  </si>
  <si>
    <t>後志広域連合</t>
  </si>
  <si>
    <t>北しりべし廃棄物処理広域連合</t>
  </si>
  <si>
    <t>北後志消防組合</t>
  </si>
  <si>
    <t>後志教育研修センター</t>
  </si>
  <si>
    <t>ふるさと振興基金</t>
    <rPh sb="4" eb="6">
      <t>シンコウ</t>
    </rPh>
    <rPh sb="6" eb="8">
      <t>キキン</t>
    </rPh>
    <phoneticPr fontId="5"/>
  </si>
  <si>
    <t>公共施設等整備基金</t>
    <rPh sb="0" eb="2">
      <t>コウキョウ</t>
    </rPh>
    <rPh sb="2" eb="4">
      <t>シセツ</t>
    </rPh>
    <rPh sb="4" eb="5">
      <t>トウ</t>
    </rPh>
    <rPh sb="5" eb="7">
      <t>セイビ</t>
    </rPh>
    <rPh sb="7" eb="9">
      <t>キキン</t>
    </rPh>
    <phoneticPr fontId="5"/>
  </si>
  <si>
    <t>森林環境譲与税基金</t>
    <rPh sb="0" eb="2">
      <t>シンリン</t>
    </rPh>
    <rPh sb="2" eb="4">
      <t>カンキョウ</t>
    </rPh>
    <rPh sb="4" eb="6">
      <t>ジョウヨ</t>
    </rPh>
    <rPh sb="6" eb="7">
      <t>ゼイ</t>
    </rPh>
    <rPh sb="7" eb="9">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</si>
  <si>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</si>
  <si>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</si>
  <si>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</si>
  <si>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</si>
  <si>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</si>
  <si>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平成30年度から地方債残高は減となったものの充当可能財源等も減となり、令和元年度においても将来負担比率が発生した。　
　また、道路や公営住宅、学校施設等における償却年数の経過に伴う減価償却累計額の増加により、有形固定資産減価償却率が増加した。
　今後、施設に係る修繕費用等の増加が見込まれることから、事務の効率化や事務事業の見直しによる業務支出の抑制を図るとともに、起債依存型の事業実施を見直しを進め、比率の軽減に努める。
</t>
    <rPh sb="36" eb="38">
      <t>レイワ</t>
    </rPh>
    <rPh sb="38" eb="40">
      <t>ガンネン</t>
    </rPh>
    <rPh sb="40" eb="41">
      <t>ド</t>
    </rPh>
    <rPh sb="64" eb="66">
      <t>ドウロ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</si>
  <si>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</si>
  <si>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</si>
  <si>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</si>
  <si>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</si>
  <si>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</si>
  <si>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</si>
  <si>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</si>
  <si>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平成30年度から地方債残高は減となったものの充当可能財源等も減となり、令和元年度においても将来負担比率が発生した。　
　また、実質公債費比率については、普通建設事業債に係る既発債の償還終了及び地方債発行の抑制等により、近年は9%台となっている。
　今後も起債依存型の事業実施を見直しを進め、比率の軽減に努める。</t>
    <rPh sb="36" eb="38">
      <t>レイワ</t>
    </rPh>
    <rPh sb="38" eb="39">
      <t>ガン</t>
    </rPh>
    <rPh sb="115" eb="116">
      <t>ダイ</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</si>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</sst>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254C-46CC-A836-DD35CC5BE6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165525</c:v>
                </c:pt>
                <c:pt idx="1">
                  <c:v>104124</c:v>
                </c:pt>
                <c:pt idx="2">
                  <c:v>521952</c:v>
                </c:pt>
                <c:pt idx="3">
                  <c:v>100436</c:v>
                </c:pt>
                <c:pt idx="4">
                  <c:v>124175</c:v>
                </c:pt>
              </c:numCache>
            </c:numRef>
          </c:val>
          <c:smooth val="0"/>
          <c:extLst xmlns:c16r2="http://schemas.microsoft.com/office/drawing/2015/06/chart">
            <c:ext xmlns:c16="http://schemas.microsoft.com/office/drawing/2014/chart" uri="{C3380CC4-5D6E-409C-BE32-E72D297353CC}">
              <c16:uniqueId val="{00000001-254C-46CC-A836-DD35CC5BE68C}"/>
            </c:ext>
          </c:extLst>
        </c:ser>
        <c:dLbls>
          <c:showLegendKey val="0"/>
          <c:showVal val="0"/>
          <c:showCatName val="0"/>
          <c:showSerName val="0"/>
          <c:showPercent val="0"/>
          <c:showBubbleSize val="0"/>
        </c:dLbls>
        <c:marker val="1"/>
        <c:smooth val="0"/>
        <c:axId val="214152136"/>
        <c:axId val="440320896"/>
      </c:lineChart>
      <c:catAx>
        <c:axId val="214152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320896"/>
        <c:crosses val="autoZero"/>
        <c:auto val="1"/>
        <c:lblAlgn val="ctr"/>
        <c:lblOffset val="100"/>
        <c:tickLblSkip val="1"/>
        <c:tickMarkSkip val="1"/>
        <c:noMultiLvlLbl val="0"/>
      </c:catAx>
      <c:valAx>
        <c:axId val="44032089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152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1.28</c:v>
                </c:pt>
                <c:pt idx="1">
                  <c:v>1.33</c:v>
                </c:pt>
                <c:pt idx="2">
                  <c:v>0.97</c:v>
                </c:pt>
                <c:pt idx="3">
                  <c:v>1.51</c:v>
                </c:pt>
                <c:pt idx="4">
                  <c:v>1.5</c:v>
                </c:pt>
              </c:numCache>
            </c:numRef>
          </c:val>
          <c:extLst xmlns:c16r2="http://schemas.microsoft.com/office/drawing/2015/06/chart">
            <c:ext xmlns:c16="http://schemas.microsoft.com/office/drawing/2014/chart" uri="{C3380CC4-5D6E-409C-BE32-E72D297353CC}">
              <c16:uniqueId val="{00000000-5ACA-4775-AF77-0230B5AA4C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31.78</c:v>
                </c:pt>
                <c:pt idx="1">
                  <c:v>32.53</c:v>
                </c:pt>
                <c:pt idx="2">
                  <c:v>33.36</c:v>
                </c:pt>
                <c:pt idx="3">
                  <c:v>31.32</c:v>
                </c:pt>
                <c:pt idx="4">
                  <c:v>25.44</c:v>
                </c:pt>
              </c:numCache>
            </c:numRef>
          </c:val>
          <c:extLst xmlns:c16r2="http://schemas.microsoft.com/office/drawing/2015/06/chart">
            <c:ext xmlns:c16="http://schemas.microsoft.com/office/drawing/2014/chart" uri="{C3380CC4-5D6E-409C-BE32-E72D297353CC}">
              <c16:uniqueId val="{00000001-5ACA-4775-AF77-0230B5AA4CBB}"/>
            </c:ext>
          </c:extLst>
        </c:ser>
        <c:dLbls>
          <c:showLegendKey val="0"/>
          <c:showVal val="0"/>
          <c:showCatName val="0"/>
          <c:showSerName val="0"/>
          <c:showPercent val="0"/>
          <c:showBubbleSize val="0"/>
        </c:dLbls>
        <c:gapWidth val="250"/>
        <c:overlap val="100"/>
        <c:axId val="440321288"/>
        <c:axId val="44031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2.98</c:v>
                </c:pt>
                <c:pt idx="1">
                  <c:v>0.03</c:v>
                </c:pt>
                <c:pt idx="2">
                  <c:v>-0.39</c:v>
                </c:pt>
                <c:pt idx="3">
                  <c:v>-1.95</c:v>
                </c:pt>
                <c:pt idx="4">
                  <c:v>-5.71</c:v>
                </c:pt>
              </c:numCache>
            </c:numRef>
          </c:val>
          <c:smooth val="0"/>
          <c:extLst xmlns:c16r2="http://schemas.microsoft.com/office/drawing/2015/06/chart">
            <c:ext xmlns:c16="http://schemas.microsoft.com/office/drawing/2014/chart" uri="{C3380CC4-5D6E-409C-BE32-E72D297353CC}">
              <c16:uniqueId val="{00000002-5ACA-4775-AF77-0230B5AA4CBB}"/>
            </c:ext>
          </c:extLst>
        </c:ser>
        <c:dLbls>
          <c:showLegendKey val="0"/>
          <c:showVal val="0"/>
          <c:showCatName val="0"/>
          <c:showSerName val="0"/>
          <c:showPercent val="0"/>
          <c:showBubbleSize val="0"/>
        </c:dLbls>
        <c:marker val="1"/>
        <c:smooth val="0"/>
        <c:axId val="440321288"/>
        <c:axId val="440319328"/>
      </c:lineChart>
      <c:catAx>
        <c:axId val="44032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319328"/>
        <c:crosses val="autoZero"/>
        <c:auto val="1"/>
        <c:lblAlgn val="ctr"/>
        <c:lblOffset val="100"/>
        <c:tickLblSkip val="1"/>
        <c:tickMarkSkip val="1"/>
        <c:noMultiLvlLbl val="0"/>
      </c:catAx>
      <c:valAx>
        <c:axId val="44031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32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CD0-4E0B-94D8-FD19BD02D2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D0-4E0B-94D8-FD19BD02D2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CD0-4E0B-94D8-FD19BD02D2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CD0-4E0B-94D8-FD19BD02D21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CCD0-4E0B-94D8-FD19BD02D21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CCD0-4E0B-94D8-FD19BD02D21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CCD0-4E0B-94D8-FD19BD02D21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0.03</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CCD0-4E0B-94D8-FD19BD02D21A}"/>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0.04</c:v>
                </c:pt>
                <c:pt idx="2">
                  <c:v>#N/A</c:v>
                </c:pt>
                <c:pt idx="3">
                  <c:v>0.04</c:v>
                </c:pt>
                <c:pt idx="4">
                  <c:v>#N/A</c:v>
                </c:pt>
                <c:pt idx="5">
                  <c:v>0.04</c:v>
                </c:pt>
                <c:pt idx="6">
                  <c:v>#N/A</c:v>
                </c:pt>
                <c:pt idx="7">
                  <c:v>0.11</c:v>
                </c:pt>
                <c:pt idx="8">
                  <c:v>#N/A</c:v>
                </c:pt>
                <c:pt idx="9">
                  <c:v>0.03</c:v>
                </c:pt>
              </c:numCache>
            </c:numRef>
          </c:val>
          <c:extLst xmlns:c16r2="http://schemas.microsoft.com/office/drawing/2015/06/chart">
            <c:ext xmlns:c16="http://schemas.microsoft.com/office/drawing/2014/chart" uri="{C3380CC4-5D6E-409C-BE32-E72D297353CC}">
              <c16:uniqueId val="{00000008-CCD0-4E0B-94D8-FD19BD02D2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c:v>
                </c:pt>
                <c:pt idx="2">
                  <c:v>#N/A</c:v>
                </c:pt>
                <c:pt idx="3">
                  <c:v>1.32</c:v>
                </c:pt>
                <c:pt idx="4">
                  <c:v>#N/A</c:v>
                </c:pt>
                <c:pt idx="5">
                  <c:v>0.96</c:v>
                </c:pt>
                <c:pt idx="6">
                  <c:v>#N/A</c:v>
                </c:pt>
                <c:pt idx="7">
                  <c:v>1.5</c:v>
                </c:pt>
                <c:pt idx="8">
                  <c:v>#N/A</c:v>
                </c:pt>
                <c:pt idx="9">
                  <c:v>1.49</c:v>
                </c:pt>
              </c:numCache>
            </c:numRef>
          </c:val>
          <c:extLst xmlns:c16r2="http://schemas.microsoft.com/office/drawing/2015/06/chart">
            <c:ext xmlns:c16="http://schemas.microsoft.com/office/drawing/2014/chart" uri="{C3380CC4-5D6E-409C-BE32-E72D297353CC}">
              <c16:uniqueId val="{00000009-CCD0-4E0B-94D8-FD19BD02D21A}"/>
            </c:ext>
          </c:extLst>
        </c:ser>
        <c:dLbls>
          <c:showLegendKey val="0"/>
          <c:showVal val="0"/>
          <c:showCatName val="0"/>
          <c:showSerName val="0"/>
          <c:showPercent val="0"/>
          <c:showBubbleSize val="0"/>
        </c:dLbls>
        <c:gapWidth val="150"/>
        <c:overlap val="100"/>
        <c:axId val="491754944"/>
        <c:axId val="491755728"/>
      </c:barChart>
      <c:catAx>
        <c:axId val="4917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755728"/>
        <c:crosses val="autoZero"/>
        <c:auto val="1"/>
        <c:lblAlgn val="ctr"/>
        <c:lblOffset val="100"/>
        <c:tickLblSkip val="1"/>
        <c:tickMarkSkip val="1"/>
        <c:noMultiLvlLbl val="0"/>
      </c:catAx>
      <c:valAx>
        <c:axId val="49175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75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412</c:v>
                </c:pt>
                <c:pt idx="5">
                  <c:v>414</c:v>
                </c:pt>
                <c:pt idx="8">
                  <c:v>395</c:v>
                </c:pt>
                <c:pt idx="11">
                  <c:v>399</c:v>
                </c:pt>
                <c:pt idx="14">
                  <c:v>398</c:v>
                </c:pt>
              </c:numCache>
            </c:numRef>
          </c:val>
          <c:extLst xmlns:c16r2="http://schemas.microsoft.com/office/drawing/2015/06/chart">
            <c:ext xmlns:c16="http://schemas.microsoft.com/office/drawing/2014/chart" uri="{C3380CC4-5D6E-409C-BE32-E72D297353CC}">
              <c16:uniqueId val="{00000000-34C3-4DE3-93F1-EC2B426F40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4C3-4DE3-93F1-EC2B426F40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2-34C3-4DE3-93F1-EC2B426F40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22</c:v>
                </c:pt>
                <c:pt idx="6">
                  <c:v>22</c:v>
                </c:pt>
                <c:pt idx="9">
                  <c:v>26</c:v>
                </c:pt>
                <c:pt idx="12">
                  <c:v>26</c:v>
                </c:pt>
              </c:numCache>
            </c:numRef>
          </c:val>
          <c:extLst xmlns:c16r2="http://schemas.microsoft.com/office/drawing/2015/06/chart">
            <c:ext xmlns:c16="http://schemas.microsoft.com/office/drawing/2014/chart" uri="{C3380CC4-5D6E-409C-BE32-E72D297353CC}">
              <c16:uniqueId val="{00000003-34C3-4DE3-93F1-EC2B426F40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c:v>
                </c:pt>
                <c:pt idx="3">
                  <c:v>79</c:v>
                </c:pt>
                <c:pt idx="6">
                  <c:v>74</c:v>
                </c:pt>
                <c:pt idx="9">
                  <c:v>91</c:v>
                </c:pt>
                <c:pt idx="12">
                  <c:v>93</c:v>
                </c:pt>
              </c:numCache>
            </c:numRef>
          </c:val>
          <c:extLst xmlns:c16r2="http://schemas.microsoft.com/office/drawing/2015/06/chart">
            <c:ext xmlns:c16="http://schemas.microsoft.com/office/drawing/2014/chart" uri="{C3380CC4-5D6E-409C-BE32-E72D297353CC}">
              <c16:uniqueId val="{00000004-34C3-4DE3-93F1-EC2B426F40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4C3-4DE3-93F1-EC2B426F40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4C3-4DE3-93F1-EC2B426F40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480</c:v>
                </c:pt>
                <c:pt idx="3">
                  <c:v>475</c:v>
                </c:pt>
                <c:pt idx="6">
                  <c:v>458</c:v>
                </c:pt>
                <c:pt idx="9">
                  <c:v>469</c:v>
                </c:pt>
                <c:pt idx="12">
                  <c:v>461</c:v>
                </c:pt>
              </c:numCache>
            </c:numRef>
          </c:val>
          <c:extLst xmlns:c16r2="http://schemas.microsoft.com/office/drawing/2015/06/chart">
            <c:ext xmlns:c16="http://schemas.microsoft.com/office/drawing/2014/chart" uri="{C3380CC4-5D6E-409C-BE32-E72D297353CC}">
              <c16:uniqueId val="{00000007-34C3-4DE3-93F1-EC2B426F40B6}"/>
            </c:ext>
          </c:extLst>
        </c:ser>
        <c:dLbls>
          <c:showLegendKey val="0"/>
          <c:showVal val="0"/>
          <c:showCatName val="0"/>
          <c:showSerName val="0"/>
          <c:showPercent val="0"/>
          <c:showBubbleSize val="0"/>
        </c:dLbls>
        <c:gapWidth val="100"/>
        <c:overlap val="100"/>
        <c:axId val="491755336"/>
        <c:axId val="491750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201</c:v>
                </c:pt>
                <c:pt idx="2">
                  <c:v>#N/A</c:v>
                </c:pt>
                <c:pt idx="3">
                  <c:v>#N/A</c:v>
                </c:pt>
                <c:pt idx="4">
                  <c:v>163</c:v>
                </c:pt>
                <c:pt idx="5">
                  <c:v>#N/A</c:v>
                </c:pt>
                <c:pt idx="6">
                  <c:v>#N/A</c:v>
                </c:pt>
                <c:pt idx="7">
                  <c:v>160</c:v>
                </c:pt>
                <c:pt idx="8">
                  <c:v>#N/A</c:v>
                </c:pt>
                <c:pt idx="9">
                  <c:v>#N/A</c:v>
                </c:pt>
                <c:pt idx="10">
                  <c:v>188</c:v>
                </c:pt>
                <c:pt idx="11">
                  <c:v>#N/A</c:v>
                </c:pt>
                <c:pt idx="12">
                  <c:v>#N/A</c:v>
                </c:pt>
                <c:pt idx="13">
                  <c:v>184</c:v>
                </c:pt>
                <c:pt idx="14">
                  <c:v>#N/A</c:v>
                </c:pt>
              </c:numCache>
            </c:numRef>
          </c:val>
          <c:smooth val="0"/>
          <c:extLst xmlns:c16r2="http://schemas.microsoft.com/office/drawing/2015/06/chart">
            <c:ext xmlns:c16="http://schemas.microsoft.com/office/drawing/2014/chart" uri="{C3380CC4-5D6E-409C-BE32-E72D297353CC}">
              <c16:uniqueId val="{00000008-34C3-4DE3-93F1-EC2B426F40B6}"/>
            </c:ext>
          </c:extLst>
        </c:ser>
        <c:dLbls>
          <c:showLegendKey val="0"/>
          <c:showVal val="0"/>
          <c:showCatName val="0"/>
          <c:showSerName val="0"/>
          <c:showPercent val="0"/>
          <c:showBubbleSize val="0"/>
        </c:dLbls>
        <c:marker val="1"/>
        <c:smooth val="0"/>
        <c:axId val="491755336"/>
        <c:axId val="491750632"/>
      </c:lineChart>
      <c:catAx>
        <c:axId val="49175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750632"/>
        <c:crosses val="autoZero"/>
        <c:auto val="1"/>
        <c:lblAlgn val="ctr"/>
        <c:lblOffset val="100"/>
        <c:tickLblSkip val="1"/>
        <c:tickMarkSkip val="1"/>
        <c:noMultiLvlLbl val="0"/>
      </c:catAx>
      <c:valAx>
        <c:axId val="491750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75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3034</c:v>
                </c:pt>
                <c:pt idx="5">
                  <c:v>2934</c:v>
                </c:pt>
                <c:pt idx="8">
                  <c:v>3169</c:v>
                </c:pt>
                <c:pt idx="11">
                  <c:v>3044</c:v>
                </c:pt>
                <c:pt idx="14">
                  <c:v>2889</c:v>
                </c:pt>
              </c:numCache>
            </c:numRef>
          </c:val>
          <c:extLst xmlns:c16r2="http://schemas.microsoft.com/office/drawing/2015/06/chart">
            <c:ext xmlns:c16="http://schemas.microsoft.com/office/drawing/2014/chart" uri="{C3380CC4-5D6E-409C-BE32-E72D297353CC}">
              <c16:uniqueId val="{00000000-6EE7-4AF4-A404-54A853D12F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889</c:v>
                </c:pt>
                <c:pt idx="5">
                  <c:v>743</c:v>
                </c:pt>
                <c:pt idx="8">
                  <c:v>576</c:v>
                </c:pt>
                <c:pt idx="11">
                  <c:v>449</c:v>
                </c:pt>
                <c:pt idx="14">
                  <c:v>431</c:v>
                </c:pt>
              </c:numCache>
            </c:numRef>
          </c:val>
          <c:extLst xmlns:c16r2="http://schemas.microsoft.com/office/drawing/2015/06/chart">
            <c:ext xmlns:c16="http://schemas.microsoft.com/office/drawing/2014/chart" uri="{C3380CC4-5D6E-409C-BE32-E72D297353CC}">
              <c16:uniqueId val="{00000001-6EE7-4AF4-A404-54A853D12F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1703</c:v>
                </c:pt>
                <c:pt idx="5">
                  <c:v>1854</c:v>
                </c:pt>
                <c:pt idx="8">
                  <c:v>1898</c:v>
                </c:pt>
                <c:pt idx="11">
                  <c:v>1823</c:v>
                </c:pt>
                <c:pt idx="14">
                  <c:v>1800</c:v>
                </c:pt>
              </c:numCache>
            </c:numRef>
          </c:val>
          <c:extLst xmlns:c16r2="http://schemas.microsoft.com/office/drawing/2015/06/chart">
            <c:ext xmlns:c16="http://schemas.microsoft.com/office/drawing/2014/chart" uri="{C3380CC4-5D6E-409C-BE32-E72D297353CC}">
              <c16:uniqueId val="{00000002-6EE7-4AF4-A404-54A853D12F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EE7-4AF4-A404-54A853D12F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EE7-4AF4-A404-54A853D12F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EE7-4AF4-A404-54A853D12F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732</c:v>
                </c:pt>
                <c:pt idx="3">
                  <c:v>714</c:v>
                </c:pt>
                <c:pt idx="6">
                  <c:v>687</c:v>
                </c:pt>
                <c:pt idx="9">
                  <c:v>667</c:v>
                </c:pt>
                <c:pt idx="12">
                  <c:v>677</c:v>
                </c:pt>
              </c:numCache>
            </c:numRef>
          </c:val>
          <c:extLst xmlns:c16r2="http://schemas.microsoft.com/office/drawing/2015/06/chart">
            <c:ext xmlns:c16="http://schemas.microsoft.com/office/drawing/2014/chart" uri="{C3380CC4-5D6E-409C-BE32-E72D297353CC}">
              <c16:uniqueId val="{00000006-6EE7-4AF4-A404-54A853D12F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218</c:v>
                </c:pt>
                <c:pt idx="3">
                  <c:v>198</c:v>
                </c:pt>
                <c:pt idx="6">
                  <c:v>179</c:v>
                </c:pt>
                <c:pt idx="9">
                  <c:v>155</c:v>
                </c:pt>
                <c:pt idx="12">
                  <c:v>131</c:v>
                </c:pt>
              </c:numCache>
            </c:numRef>
          </c:val>
          <c:extLst xmlns:c16r2="http://schemas.microsoft.com/office/drawing/2015/06/chart">
            <c:ext xmlns:c16="http://schemas.microsoft.com/office/drawing/2014/chart" uri="{C3380CC4-5D6E-409C-BE32-E72D297353CC}">
              <c16:uniqueId val="{00000007-6EE7-4AF4-A404-54A853D12F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1086</c:v>
                </c:pt>
                <c:pt idx="3">
                  <c:v>1041</c:v>
                </c:pt>
                <c:pt idx="6">
                  <c:v>909</c:v>
                </c:pt>
                <c:pt idx="9">
                  <c:v>891</c:v>
                </c:pt>
                <c:pt idx="12">
                  <c:v>903</c:v>
                </c:pt>
              </c:numCache>
            </c:numRef>
          </c:val>
          <c:extLst xmlns:c16r2="http://schemas.microsoft.com/office/drawing/2015/06/chart">
            <c:ext xmlns:c16="http://schemas.microsoft.com/office/drawing/2014/chart" uri="{C3380CC4-5D6E-409C-BE32-E72D297353CC}">
              <c16:uniqueId val="{00000008-6EE7-4AF4-A404-54A853D12F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2</c:v>
                </c:pt>
                <c:pt idx="6">
                  <c:v>3</c:v>
                </c:pt>
                <c:pt idx="9">
                  <c:v>4</c:v>
                </c:pt>
                <c:pt idx="12">
                  <c:v>7</c:v>
                </c:pt>
              </c:numCache>
            </c:numRef>
          </c:val>
          <c:extLst xmlns:c16r2="http://schemas.microsoft.com/office/drawing/2015/06/chart">
            <c:ext xmlns:c16="http://schemas.microsoft.com/office/drawing/2014/chart" uri="{C3380CC4-5D6E-409C-BE32-E72D297353CC}">
              <c16:uniqueId val="{00000009-6EE7-4AF4-A404-54A853D12F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3713</c:v>
                </c:pt>
                <c:pt idx="3">
                  <c:v>3543</c:v>
                </c:pt>
                <c:pt idx="6">
                  <c:v>3877</c:v>
                </c:pt>
                <c:pt idx="9">
                  <c:v>3692</c:v>
                </c:pt>
                <c:pt idx="12">
                  <c:v>3506</c:v>
                </c:pt>
              </c:numCache>
            </c:numRef>
          </c:val>
          <c:extLst xmlns:c16r2="http://schemas.microsoft.com/office/drawing/2015/06/chart">
            <c:ext xmlns:c16="http://schemas.microsoft.com/office/drawing/2014/chart" uri="{C3380CC4-5D6E-409C-BE32-E72D297353CC}">
              <c16:uniqueId val="{0000000A-6EE7-4AF4-A404-54A853D12FC8}"/>
            </c:ext>
          </c:extLst>
        </c:ser>
        <c:dLbls>
          <c:showLegendKey val="0"/>
          <c:showVal val="0"/>
          <c:showCatName val="0"/>
          <c:showSerName val="0"/>
          <c:showPercent val="0"/>
          <c:showBubbleSize val="0"/>
        </c:dLbls>
        <c:gapWidth val="100"/>
        <c:overlap val="100"/>
        <c:axId val="491752984"/>
        <c:axId val="49174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125</c:v>
                </c:pt>
                <c:pt idx="2">
                  <c:v>#N/A</c:v>
                </c:pt>
                <c:pt idx="3">
                  <c:v>#N/A</c:v>
                </c:pt>
                <c:pt idx="4">
                  <c:v>0</c:v>
                </c:pt>
                <c:pt idx="5">
                  <c:v>#N/A</c:v>
                </c:pt>
                <c:pt idx="6">
                  <c:v>#N/A</c:v>
                </c:pt>
                <c:pt idx="7">
                  <c:v>13</c:v>
                </c:pt>
                <c:pt idx="8">
                  <c:v>#N/A</c:v>
                </c:pt>
                <c:pt idx="9">
                  <c:v>#N/A</c:v>
                </c:pt>
                <c:pt idx="10">
                  <c:v>94</c:v>
                </c:pt>
                <c:pt idx="11">
                  <c:v>#N/A</c:v>
                </c:pt>
                <c:pt idx="12">
                  <c:v>#N/A</c:v>
                </c:pt>
                <c:pt idx="13">
                  <c:v>105</c:v>
                </c:pt>
                <c:pt idx="14">
                  <c:v>#N/A</c:v>
                </c:pt>
              </c:numCache>
            </c:numRef>
          </c:val>
          <c:smooth val="0"/>
          <c:extLst xmlns:c16r2="http://schemas.microsoft.com/office/drawing/2015/06/chart">
            <c:ext xmlns:c16="http://schemas.microsoft.com/office/drawing/2014/chart" uri="{C3380CC4-5D6E-409C-BE32-E72D297353CC}">
              <c16:uniqueId val="{0000000B-6EE7-4AF4-A404-54A853D12FC8}"/>
            </c:ext>
          </c:extLst>
        </c:ser>
        <c:dLbls>
          <c:showLegendKey val="0"/>
          <c:showVal val="0"/>
          <c:showCatName val="0"/>
          <c:showSerName val="0"/>
          <c:showPercent val="0"/>
          <c:showBubbleSize val="0"/>
        </c:dLbls>
        <c:marker val="1"/>
        <c:smooth val="0"/>
        <c:axId val="491752984"/>
        <c:axId val="491749456"/>
      </c:lineChart>
      <c:catAx>
        <c:axId val="49175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749456"/>
        <c:crosses val="autoZero"/>
        <c:auto val="1"/>
        <c:lblAlgn val="ctr"/>
        <c:lblOffset val="100"/>
        <c:tickLblSkip val="1"/>
        <c:tickMarkSkip val="1"/>
        <c:noMultiLvlLbl val="0"/>
      </c:catAx>
      <c:valAx>
        <c:axId val="49174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75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716</c:v>
                </c:pt>
                <c:pt idx="1">
                  <c:v>663</c:v>
                </c:pt>
                <c:pt idx="2">
                  <c:v>542</c:v>
                </c:pt>
              </c:numCache>
            </c:numRef>
          </c:val>
          <c:extLst xmlns:c16r2="http://schemas.microsoft.com/office/drawing/2015/06/chart">
            <c:ext xmlns:c16="http://schemas.microsoft.com/office/drawing/2014/chart" uri="{C3380CC4-5D6E-409C-BE32-E72D297353CC}">
              <c16:uniqueId val="{00000000-FF36-4D16-9FAA-AFBC38BEE7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891</c:v>
                </c:pt>
                <c:pt idx="1">
                  <c:v>891</c:v>
                </c:pt>
                <c:pt idx="2">
                  <c:v>891</c:v>
                </c:pt>
              </c:numCache>
            </c:numRef>
          </c:val>
          <c:extLst xmlns:c16r2="http://schemas.microsoft.com/office/drawing/2015/06/chart">
            <c:ext xmlns:c16="http://schemas.microsoft.com/office/drawing/2014/chart" uri="{C3380CC4-5D6E-409C-BE32-E72D297353CC}">
              <c16:uniqueId val="{00000001-FF36-4D16-9FAA-AFBC38BEE7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252</c:v>
                </c:pt>
                <c:pt idx="1">
                  <c:v>230</c:v>
                </c:pt>
                <c:pt idx="2">
                  <c:v>327</c:v>
                </c:pt>
              </c:numCache>
            </c:numRef>
          </c:val>
          <c:extLst xmlns:c16r2="http://schemas.microsoft.com/office/drawing/2015/06/chart">
            <c:ext xmlns:c16="http://schemas.microsoft.com/office/drawing/2014/chart" uri="{C3380CC4-5D6E-409C-BE32-E72D297353CC}">
              <c16:uniqueId val="{00000002-FF36-4D16-9FAA-AFBC38BEE76C}"/>
            </c:ext>
          </c:extLst>
        </c:ser>
        <c:dLbls>
          <c:showLegendKey val="0"/>
          <c:showVal val="0"/>
          <c:showCatName val="0"/>
          <c:showSerName val="0"/>
          <c:showPercent val="0"/>
          <c:showBubbleSize val="0"/>
        </c:dLbls>
        <c:gapWidth val="120"/>
        <c:overlap val="100"/>
        <c:axId val="491754552"/>
        <c:axId val="491750240"/>
      </c:barChart>
      <c:catAx>
        <c:axId val="49175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1750240"/>
        <c:crosses val="autoZero"/>
        <c:auto val="1"/>
        <c:lblAlgn val="ctr"/>
        <c:lblOffset val="100"/>
        <c:tickLblSkip val="1"/>
        <c:tickMarkSkip val="1"/>
        <c:noMultiLvlLbl val="0"/>
      </c:catAx>
      <c:valAx>
        <c:axId val="491750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175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78-4725-9521-802547C75779}"/>
                </c:ext>
                <c:ext xmlns:c15="http://schemas.microsoft.com/office/drawing/2012/chart" uri="{CE6537A1-D6FC-4f65-9D91-7224C49458BB}">
                  <c15:dlblFieldTable>
                    <c15:dlblFTEntry>
                      <c15:txfldGUID>{2B226D22-432E-4438-8DD9-53D3E692BB33}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78-4725-9521-802547C75779}"/>
                </c:ext>
                <c:ext xmlns:c15="http://schemas.microsoft.com/office/drawing/2012/chart" uri="{CE6537A1-D6FC-4f65-9D91-7224C49458BB}">
                  <c15:dlblFieldTable>
                    <c15:dlblFTEntry>
                      <c15:txfldGUID>{157B34B6-AEE9-4F90-96A6-D6ADE9806306}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D78-4725-9521-802547C75779}"/>
                </c:ext>
                <c:ext xmlns:c15="http://schemas.microsoft.com/office/drawing/2012/chart" uri="{CE6537A1-D6FC-4f65-9D91-7224C49458BB}">
                  <c15:dlblFieldTable>
                    <c15:dlblFTEntry>
                      <c15:txfldGUID>{A47AD340-C532-4A68-B910-B009E9EE803B}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78-4725-9521-802547C75779}"/>
                </c:ext>
                <c:ext xmlns:c15="http://schemas.microsoft.com/office/drawing/2012/chart" uri="{CE6537A1-D6FC-4f65-9D91-7224C49458BB}">
                  <c15:dlblFieldTable>
                    <c15:dlblFTEntry>
                      <c15:txfldGUID>{2D881B0A-07FC-4351-BF85-27E673A1328B}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D78-4725-9521-802547C75779}"/>
                </c:ext>
                <c:ext xmlns:c15="http://schemas.microsoft.com/office/drawing/2012/chart" uri="{CE6537A1-D6FC-4f65-9D91-7224C49458BB}">
                  <c15:dlblFieldTable>
                    <c15:dlblFTEntry>
                      <c15:txfldGUID>{79E32A5D-CF3F-4256-B4B7-E927A2CEB78A}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D78-4725-9521-802547C75779}"/>
                </c:ext>
                <c:ext xmlns:c15="http://schemas.microsoft.com/office/drawing/2012/chart" uri="{CE6537A1-D6FC-4f65-9D91-7224C49458BB}">
                  <c15:dlblFieldTable>
                    <c15:dlblFTEntry>
                      <c15:txfldGUID>{BFFEE77C-6FE9-479B-B932-A65B7E134126}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D78-4725-9521-802547C75779}"/>
                </c:ext>
                <c:ext xmlns:c15="http://schemas.microsoft.com/office/drawing/2012/chart" uri="{CE6537A1-D6FC-4f65-9D91-7224C49458BB}">
                  <c15:dlblFieldTable>
                    <c15:dlblFTEntry>
                      <c15:txfldGUID>{22DF63E1-26E2-45AC-B0B7-D6CBA05545FC}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78-4725-9521-802547C75779}"/>
                </c:ext>
                <c:ext xmlns:c15="http://schemas.microsoft.com/office/drawing/2012/chart" uri="{CE6537A1-D6FC-4f65-9D91-7224C49458BB}">
                  <c15:dlblFieldTable>
                    <c15:dlblFTEntry>
                      <c15:txfldGUID>{61729347-802D-495A-B29E-C88BAF90FA07}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D78-4725-9521-802547C75779}"/>
                </c:ext>
                <c:ext xmlns:c15="http://schemas.microsoft.com/office/drawing/2012/chart" uri="{CE6537A1-D6FC-4f65-9D91-7224C49458BB}">
                  <c15:dlblFieldTable>
                    <c15:dlblFTEntry>
                      <c15:txfldGUID>{225C3F25-8836-423C-8EDD-B590166895F8}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62.5</c:v>
                </c:pt>
                <c:pt idx="16">
                  <c:v>64.3</c:v>
                </c:pt>
                <c:pt idx="24">
                  <c:v>66.400000000000006</c:v>
                </c:pt>
                <c:pt idx="32">
                  <c:v>67.599999999999994</c:v>
                </c:pt>
              </c:numCache>
            </c:numRef>
          </c:xVal>
          <c:yVal>
            <c:numRef>
              <c:f>公会計指標分析・財政指標組合せ分析表!$BP$51:$DC$51</c:f>
              <c:numCache>
                <c:formatCode>#,##0.0;"▲ "#,##0.0</c:formatCode>
                <c:ptCount val="40"/>
                <c:pt idx="0">
                  <c:v>6.6</c:v>
                </c:pt>
                <c:pt idx="16">
                  <c:v>0.7</c:v>
                </c:pt>
                <c:pt idx="24">
                  <c:v>5.3</c:v>
                </c:pt>
                <c:pt idx="32">
                  <c:v>5.9</c:v>
                </c:pt>
              </c:numCache>
            </c:numRef>
          </c:yVal>
          <c:smooth val="0"/>
          <c:extLst xmlns:c16r2="http://schemas.microsoft.com/office/drawing/2015/06/chart">
            <c:ext xmlns:c16="http://schemas.microsoft.com/office/drawing/2014/chart" uri="{C3380CC4-5D6E-409C-BE32-E72D297353CC}">
              <c16:uniqueId val="{00000009-1D78-4725-9521-802547C757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D78-4725-9521-802547C75779}"/>
                </c:ext>
                <c:ext xmlns:c15="http://schemas.microsoft.com/office/drawing/2012/chart" uri="{CE6537A1-D6FC-4f65-9D91-7224C49458BB}">
                  <c15:dlblFieldTable>
                    <c15:dlblFTEntry>
                      <c15:txfldGUID>{A938E3C7-7F04-41DD-A52C-FAFF9D358058}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D78-4725-9521-802547C75779}"/>
                </c:ext>
                <c:ext xmlns:c15="http://schemas.microsoft.com/office/drawing/2012/chart" uri="{CE6537A1-D6FC-4f65-9D91-7224C49458BB}">
                  <c15:dlblFieldTable>
                    <c15:dlblFTEntry>
                      <c15:txfldGUID>{A0115F23-8DB1-4FEB-AD4B-EA97ED051B9D}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D78-4725-9521-802547C75779}"/>
                </c:ext>
                <c:ext xmlns:c15="http://schemas.microsoft.com/office/drawing/2012/chart" uri="{CE6537A1-D6FC-4f65-9D91-7224C49458BB}">
                  <c15:dlblFieldTable>
                    <c15:dlblFTEntry>
                      <c15:txfldGUID>{DA1736EB-8F75-447F-8206-0A306593FB85}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D78-4725-9521-802547C75779}"/>
                </c:ext>
                <c:ext xmlns:c15="http://schemas.microsoft.com/office/drawing/2012/chart" uri="{CE6537A1-D6FC-4f65-9D91-7224C49458BB}">
                  <c15:dlblFieldTable>
                    <c15:dlblFTEntry>
                      <c15:txfldGUID>{9834C028-0780-4205-8E2E-5DC90B0894A5}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D78-4725-9521-802547C75779}"/>
                </c:ext>
                <c:ext xmlns:c15="http://schemas.microsoft.com/office/drawing/2012/chart" uri="{CE6537A1-D6FC-4f65-9D91-7224C49458BB}">
                  <c15:dlblFieldTable>
                    <c15:dlblFTEntry>
                      <c15:txfldGUID>{4ACBE07E-9645-49FD-8A74-4FCDD84A60E9}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D78-4725-9521-802547C75779}"/>
                </c:ext>
                <c:ext xmlns:c15="http://schemas.microsoft.com/office/drawing/2012/chart" uri="{CE6537A1-D6FC-4f65-9D91-7224C49458BB}">
                  <c15:dlblFieldTable>
                    <c15:dlblFTEntry>
                      <c15:txfldGUID>{16557A21-53F8-4240-8532-795969CB6EA6}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D78-4725-9521-802547C75779}"/>
                </c:ext>
                <c:ext xmlns:c15="http://schemas.microsoft.com/office/drawing/2012/chart" uri="{CE6537A1-D6FC-4f65-9D91-7224C49458BB}">
                  <c15:dlblFieldTable>
                    <c15:dlblFTEntry>
                      <c15:txfldGUID>{CB8207D6-321A-4C25-B942-E34BBCD767A4}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D78-4725-9521-802547C75779}"/>
                </c:ext>
                <c:ext xmlns:c15="http://schemas.microsoft.com/office/drawing/2012/chart" uri="{CE6537A1-D6FC-4f65-9D91-7224C49458BB}">
                  <c15:dlblFieldTable>
                    <c15:dlblFTEntry>
                      <c15:txfldGUID>{63032946-E1D8-4423-BAB3-19FB13F49439}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D78-4725-9521-802547C75779}"/>
                </c:ext>
                <c:ext xmlns:c15="http://schemas.microsoft.com/office/drawing/2012/chart" uri="{CE6537A1-D6FC-4f65-9D91-7224C49458BB}">
                  <c15:dlblFieldTable>
                    <c15:dlblFTEntry>
                      <c15:txfldGUID>{52632DD3-2BF8-4D6C-859A-9D992142DB43}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D78-4725-9521-802547C75779}"/>
            </c:ext>
          </c:extLst>
        </c:ser>
        <c:dLbls>
          <c:showLegendKey val="0"/>
          <c:showVal val="1"/>
          <c:showCatName val="0"/>
          <c:showSerName val="0"/>
          <c:showPercent val="0"/>
          <c:showBubbleSize val="0"/>
        </c:dLbls>
        <c:axId val="491753768"/>
        <c:axId val="491754160"/>
      </c:scatterChart>
      <c:valAx>
        <c:axId val="491753768"/>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754160"/>
        <c:crosses val="autoZero"/>
        <c:crossBetween val="midCat"/>
      </c:valAx>
      <c:valAx>
        <c:axId val="491754160"/>
        <c:scaling>
          <c:orientation val="minMax"/>
          <c:max val="7.7"/>
          <c:min val="-0.79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1753768"/>
        <c:crosses val="autoZero"/>
        <c:crossBetween val="midCat"/>
        <c:majorUnit val="0.7999999999999999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61-4ECA-914A-82165BF496F1}"/>
                </c:ext>
                <c:ext xmlns:c15="http://schemas.microsoft.com/office/drawing/2012/chart" uri="{CE6537A1-D6FC-4f65-9D91-7224C49458BB}">
                  <c15:dlblFieldTable>
                    <c15:dlblFTEntry>
                      <c15:txfldGUID>{B48A5142-3EB7-4E8A-A9F4-7F8DD2265495}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61-4ECA-914A-82165BF496F1}"/>
                </c:ext>
                <c:ext xmlns:c15="http://schemas.microsoft.com/office/drawing/2012/chart" uri="{CE6537A1-D6FC-4f65-9D91-7224C49458BB}">
                  <c15:dlblFieldTable>
                    <c15:dlblFTEntry>
                      <c15:txfldGUID>{160DDEA5-6B90-46D5-AA40-8A609E481286}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61-4ECA-914A-82165BF496F1}"/>
                </c:ext>
                <c:ext xmlns:c15="http://schemas.microsoft.com/office/drawing/2012/chart" uri="{CE6537A1-D6FC-4f65-9D91-7224C49458BB}">
                  <c15:dlblFieldTable>
                    <c15:dlblFTEntry>
                      <c15:txfldGUID>{790732B1-4530-4C31-B36C-E5A8465C88AE}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61-4ECA-914A-82165BF496F1}"/>
                </c:ext>
                <c:ext xmlns:c15="http://schemas.microsoft.com/office/drawing/2012/chart" uri="{CE6537A1-D6FC-4f65-9D91-7224C49458BB}">
                  <c15:dlblFieldTable>
                    <c15:dlblFTEntry>
                      <c15:txfldGUID>{AFD46E15-247C-48AB-B116-5F95214D3333}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61-4ECA-914A-82165BF496F1}"/>
                </c:ext>
                <c:ext xmlns:c15="http://schemas.microsoft.com/office/drawing/2012/chart" uri="{CE6537A1-D6FC-4f65-9D91-7224C49458BB}">
                  <c15:dlblFieldTable>
                    <c15:dlblFTEntry>
                      <c15:txfldGUID>{B1921BB4-192C-4D40-9B75-9F37E845FD42}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61-4ECA-914A-82165BF496F1}"/>
                </c:ext>
                <c:ext xmlns:c15="http://schemas.microsoft.com/office/drawing/2012/chart" uri="{CE6537A1-D6FC-4f65-9D91-7224C49458BB}">
                  <c15:dlblFieldTable>
                    <c15:dlblFTEntry>
                      <c15:txfldGUID>{F4449A25-C660-4524-9BF1-BE03189EF3AA}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61-4ECA-914A-82165BF496F1}"/>
                </c:ext>
                <c:ext xmlns:c15="http://schemas.microsoft.com/office/drawing/2012/chart" uri="{CE6537A1-D6FC-4f65-9D91-7224C49458BB}">
                  <c15:dlblFieldTable>
                    <c15:dlblFTEntry>
                      <c15:txfldGUID>{32AC03A3-929C-4622-9BDD-865093A367A3}</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61-4ECA-914A-82165BF496F1}"/>
                </c:ext>
                <c:ext xmlns:c15="http://schemas.microsoft.com/office/drawing/2012/chart" uri="{CE6537A1-D6FC-4f65-9D91-7224C49458BB}">
                  <c15:dlblFieldTable>
                    <c15:dlblFTEntry>
                      <c15:txfldGUID>{5973E3E6-5C9F-4D67-B904-1E344AAF50B5}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61-4ECA-914A-82165BF496F1}"/>
                </c:ext>
                <c:ext xmlns:c15="http://schemas.microsoft.com/office/drawing/2012/chart" uri="{CE6537A1-D6FC-4f65-9D91-7224C49458BB}">
                  <c15:dlblFieldTable>
                    <c15:dlblFTEntry>
                      <c15:txfldGUID>{F55AAE94-632E-4D24-809E-96551C18E207}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9.9</c:v>
                </c:pt>
                <c:pt idx="16">
                  <c:v>9.4</c:v>
                </c:pt>
                <c:pt idx="24">
                  <c:v>9.4</c:v>
                </c:pt>
                <c:pt idx="32">
                  <c:v>9.9</c:v>
                </c:pt>
              </c:numCache>
            </c:numRef>
          </c:xVal>
          <c:yVal>
            <c:numRef>
              <c:f>公会計指標分析・財政指標組合せ分析表!$BP$73:$DC$73</c:f>
              <c:numCache>
                <c:formatCode>#,##0.0;"▲ "#,##0.0</c:formatCode>
                <c:ptCount val="40"/>
                <c:pt idx="0">
                  <c:v>6.6</c:v>
                </c:pt>
                <c:pt idx="16">
                  <c:v>0.7</c:v>
                </c:pt>
                <c:pt idx="24">
                  <c:v>5.3</c:v>
                </c:pt>
                <c:pt idx="32">
                  <c:v>5.9</c:v>
                </c:pt>
              </c:numCache>
            </c:numRef>
          </c:yVal>
          <c:smooth val="0"/>
          <c:extLst xmlns:c16r2="http://schemas.microsoft.com/office/drawing/2015/06/chart">
            <c:ext xmlns:c16="http://schemas.microsoft.com/office/drawing/2014/chart" uri="{C3380CC4-5D6E-409C-BE32-E72D297353CC}">
              <c16:uniqueId val="{00000009-2F61-4ECA-914A-82165BF496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61-4ECA-914A-82165BF496F1}"/>
                </c:ext>
                <c:ext xmlns:c15="http://schemas.microsoft.com/office/drawing/2012/chart" uri="{CE6537A1-D6FC-4f65-9D91-7224C49458BB}">
                  <c15:dlblFieldTable>
                    <c15:dlblFTEntry>
                      <c15:txfldGUID>{F87147E4-59A3-42E1-B5FC-F5C2483B55FA}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61-4ECA-914A-82165BF496F1}"/>
                </c:ext>
                <c:ext xmlns:c15="http://schemas.microsoft.com/office/drawing/2012/chart" uri="{CE6537A1-D6FC-4f65-9D91-7224C49458BB}">
                  <c15:dlblFieldTable>
                    <c15:dlblFTEntry>
                      <c15:txfldGUID>{EA46E9FC-8705-43CD-88A1-F979F37E31BA}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61-4ECA-914A-82165BF496F1}"/>
                </c:ext>
                <c:ext xmlns:c15="http://schemas.microsoft.com/office/drawing/2012/chart" uri="{CE6537A1-D6FC-4f65-9D91-7224C49458BB}">
                  <c15:dlblFieldTable>
                    <c15:dlblFTEntry>
                      <c15:txfldGUID>{FFD87511-00AE-4C24-B770-B239976298EC}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61-4ECA-914A-82165BF496F1}"/>
                </c:ext>
                <c:ext xmlns:c15="http://schemas.microsoft.com/office/drawing/2012/chart" uri="{CE6537A1-D6FC-4f65-9D91-7224C49458BB}">
                  <c15:dlblFieldTable>
                    <c15:dlblFTEntry>
                      <c15:txfldGUID>{3B0903BD-FAC2-4E33-88C5-6197755CD60B}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61-4ECA-914A-82165BF496F1}"/>
                </c:ext>
                <c:ext xmlns:c15="http://schemas.microsoft.com/office/drawing/2012/chart" uri="{CE6537A1-D6FC-4f65-9D91-7224C49458BB}">
                  <c15:dlblFieldTable>
                    <c15:dlblFTEntry>
                      <c15:txfldGUID>{D06E7F14-28F7-4853-9166-A4052DF8B24B}</c15:txfldGUID>
                      <c15:f>#REF!</c15:f>
                      <c15:dlblFieldTableCache>
                        <c:ptCount val="1"/>
                        <c:pt idx="0">
                          <c:v>#REF!</c:v>
                        </c:pt>
                      </c15:dlblFieldTableCache>
                    </c15:dlblFTEntry>
                  </c15:dlblFieldTable>
                  <c15:showDataLabelsRange val="0"/>
                </c:ext>
              </c:extLst>
            </c:dLbl>
            <c:dLbl>
              <c:idx val="8"/>
              <c:layout>
                <c:manualLayout>
                  <c:x val="-2.8261522574182851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61-4ECA-914A-82165BF496F1}"/>
                </c:ext>
                <c:ext xmlns:c15="http://schemas.microsoft.com/office/drawing/2012/chart" uri="{CE6537A1-D6FC-4f65-9D91-7224C49458BB}">
                  <c15:dlblFieldTable>
                    <c15:dlblFTEntry>
                      <c15:txfldGUID>{EB221F4A-3421-41AE-A072-54765F63480C}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61-4ECA-914A-82165BF496F1}"/>
                </c:ext>
                <c:ext xmlns:c15="http://schemas.microsoft.com/office/drawing/2012/chart" uri="{CE6537A1-D6FC-4f65-9D91-7224C49458BB}">
                  <c15:dlblFieldTable>
                    <c15:dlblFTEntry>
                      <c15:txfldGUID>{06BDFB64-B6DD-4419-969B-D92922E4351F}</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8.13373728600521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61-4ECA-914A-82165BF496F1}"/>
                </c:ext>
                <c:ext xmlns:c15="http://schemas.microsoft.com/office/drawing/2012/chart" uri="{CE6537A1-D6FC-4f65-9D91-7224C49458BB}">
                  <c15:dlblFieldTable>
                    <c15:dlblFTEntry>
                      <c15:txfldGUID>{1547EF16-FE25-4DC7-9A63-E2CC624F240B}</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50068117700034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61-4ECA-914A-82165BF496F1}"/>
                </c:ext>
                <c:ext xmlns:c15="http://schemas.microsoft.com/office/drawing/2012/chart" uri="{CE6537A1-D6FC-4f65-9D91-7224C49458BB}">
                  <c15:dlblFieldTable>
                    <c15:dlblFTEntry>
                      <c15:txfldGUID>{036B58F2-D624-46DF-9FD4-70E07A59CA36}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F61-4ECA-914A-82165BF496F1}"/>
            </c:ext>
          </c:extLst>
        </c:ser>
        <c:dLbls>
          <c:showLegendKey val="0"/>
          <c:showVal val="1"/>
          <c:showCatName val="0"/>
          <c:showSerName val="0"/>
          <c:showPercent val="0"/>
          <c:showBubbleSize val="0"/>
        </c:dLbls>
        <c:axId val="492389544"/>
        <c:axId val="492384448"/>
      </c:scatterChart>
      <c:valAx>
        <c:axId val="492389544"/>
        <c:scaling>
          <c:orientation val="minMax"/>
          <c:max val="1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384448"/>
        <c:crosses val="autoZero"/>
        <c:crossBetween val="midCat"/>
      </c:valAx>
      <c:valAx>
        <c:axId val="492384448"/>
        <c:scaling>
          <c:orientation val="minMax"/>
          <c:max val="7.7"/>
          <c:min val="-0.79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2389544"/>
        <c:crosses val="autoZero"/>
        <c:crossBetween val="midCat"/>
        <c:majorUnit val="0.7999999999999999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今後、平成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で終了した統合簡易水道事業に係る元利償還金に対する繰出金が多額となっていることや、ミニトマト集出荷選果施設整備事業での借入に係る償還等により比率の増加が見込まれることから、事業の整理・縮小を図るなど、起債依存型の事業実施を見直す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満期一括償還による借入を行っていないため、該当なし。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地方債残高は減となったものの、基金残高や公債費等に係る普通交付税基準財政需要額算入見込額などの充当可能財源等も減となり、比率は</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ポイント増となった。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今後、充当可能基金等の更なる減少も想定されることから、事業の整理・縮小を図るなど、事業実施を見直す必要がある。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北海道仁木町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百万円の減、ふるさと振興基金が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百万円の減、森林環境譲与税が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各基金とも設置目的により適切に積立、取崩を行う。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決算剰余金が発生した場合は、公共施設等の改修、維持保全その他整備に要する経費の増大に備え、公共施設等整備基金への積立を基本とする。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ふるさと振興基金：ふるさと納税の寄附金等の一部を財源として地域づくり事業の財源に充てるための積立金。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公共施設等整備基金：公共施設等の改修、維持保全その他整備に要する経費の財源に充てるための積立金。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森林環境譲与税基金：森林整備及びその促進に必要な事業に要する経費の財源に充てるための積立金。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ふるさと振興基金：ふるさと納税の寄附金等により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百万円を積立、各種地域づくり事業へ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公共施設等整備基金：公共施設の補修工事等に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森林環境譲与税基金：今後の森林整備等の財源に充てるため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ふるさと振興基金：ふるさと納税の寄附金等の積立、各種地域づくり事業への取崩を行う。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公共施設等整備基金：公共施設等の改修、維持保全その他整備に要する経費の増大に備え、可能な限り積立を行う。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森林環境譲与税基金：森林環境譲与税を積立、森林整備等への取崩を行う。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必要な財政需要に応ずる財源の不足を補てんするため、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財政調整基金は、災害対策の財源その他緊急を要するもの、又はやむを得ない財政需要に応ずる財源に充てるための積立金である。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財政基盤が弱い本町においては、必要な財政需要に応ずる財源の不足を補てんするため、今後も取崩が見込まれる。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近年取崩はなく、利子収入の積立のみの増となっている。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減債基金は、町債の償還に要する経費の財源に充てるための積立金である。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今後の大型事業に係る借入の元金償還の財源に充てるなど、必要額を確保しながらも適切な額の取崩を行う。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3,233
167.96
3,671,314
3,639,372
31,858
2,129,386
3,506,342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道路や公営住宅、学校施設等における償却年数の経過に伴う減価償却累計額の増加が主な要因となり、類似団体平均を上回っている。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今後、施設に係る修繕費用等の増加が見込まれることから、事務の効率化や事務事業の見直しを進め、業務支出の抑制を図る。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9" name="直線コネクタ 68"/>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0"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1" name="直線コネクタ 70"/>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2"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3" name="直線コネクタ 72"/>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4"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5" name="フローチャート: 判断 74"/>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6" name="フローチャート: 判断 75"/>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7" name="フローチャート: 判断 76"/>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8" name="フローチャート: 判断 77"/>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9" name="フローチャート: 判断 78"/>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5" name="楕円 84"/>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6" name="有形固定資産減価償却率該当値テキスト"/>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75383</xdr:rowOff>
    </xdr:from>
    <xdr:to>
      <xdr:col>19</xdr:col>
      <xdr:colOff>187325</xdr:colOff>
      <xdr:row>33</xdr:row>
      <xdr:rowOff>5533</xdr:rowOff>
    </xdr:to>
    <xdr:sp macro="" textlink="">
      <xdr:nvSpPr>
        <xdr:cNvPr id="87" name="楕円 86"/>
        <xdr:cNvSpPr/>
      </xdr:nvSpPr>
      <xdr:spPr>
        <a:xfrm>
          <a:off x="4000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126183</xdr:rowOff>
    </xdr:from>
    <xdr:to>
      <xdr:col>23</xdr:col>
      <xdr:colOff>85725</xdr:colOff>
      <xdr:row>32</xdr:row>
      <xdr:rowOff>163195</xdr:rowOff>
    </xdr:to>
    <xdr:cxnSp macro="">
      <xdr:nvCxnSpPr>
        <xdr:cNvPr id="88" name="直線コネクタ 87"/>
        <xdr:cNvCxnSpPr/>
      </xdr:nvCxnSpPr>
      <xdr:spPr>
        <a:xfrm>
          <a:off x="4051300" y="6384108"/>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10614</xdr:rowOff>
    </xdr:from>
    <xdr:to>
      <xdr:col>15</xdr:col>
      <xdr:colOff>187325</xdr:colOff>
      <xdr:row>32</xdr:row>
      <xdr:rowOff>112214</xdr:rowOff>
    </xdr:to>
    <xdr:sp macro="" textlink="">
      <xdr:nvSpPr>
        <xdr:cNvPr id="89" name="楕円 88"/>
        <xdr:cNvSpPr/>
      </xdr:nvSpPr>
      <xdr:spPr>
        <a:xfrm>
          <a:off x="3238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61414</xdr:rowOff>
    </xdr:from>
    <xdr:to>
      <xdr:col>19</xdr:col>
      <xdr:colOff>136525</xdr:colOff>
      <xdr:row>32</xdr:row>
      <xdr:rowOff>126183</xdr:rowOff>
    </xdr:to>
    <xdr:cxnSp macro="">
      <xdr:nvCxnSpPr>
        <xdr:cNvPr id="90" name="直線コネクタ 89"/>
        <xdr:cNvCxnSpPr/>
      </xdr:nvCxnSpPr>
      <xdr:spPr>
        <a:xfrm>
          <a:off x="3289300" y="6319339"/>
          <a:ext cx="762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126547</xdr:rowOff>
    </xdr:from>
    <xdr:to>
      <xdr:col>11</xdr:col>
      <xdr:colOff>187325</xdr:colOff>
      <xdr:row>32</xdr:row>
      <xdr:rowOff>56697</xdr:rowOff>
    </xdr:to>
    <xdr:sp macro="" textlink="">
      <xdr:nvSpPr>
        <xdr:cNvPr id="91" name="楕円 90"/>
        <xdr:cNvSpPr/>
      </xdr:nvSpPr>
      <xdr:spPr>
        <a:xfrm>
          <a:off x="2476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5897</xdr:rowOff>
    </xdr:from>
    <xdr:to>
      <xdr:col>15</xdr:col>
      <xdr:colOff>136525</xdr:colOff>
      <xdr:row>32</xdr:row>
      <xdr:rowOff>61414</xdr:rowOff>
    </xdr:to>
    <xdr:cxnSp macro="">
      <xdr:nvCxnSpPr>
        <xdr:cNvPr id="92" name="直線コネクタ 91"/>
        <xdr:cNvCxnSpPr/>
      </xdr:nvCxnSpPr>
      <xdr:spPr>
        <a:xfrm>
          <a:off x="2527300" y="6263822"/>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71029</xdr:rowOff>
    </xdr:from>
    <xdr:to>
      <xdr:col>7</xdr:col>
      <xdr:colOff>187325</xdr:colOff>
      <xdr:row>32</xdr:row>
      <xdr:rowOff>1179</xdr:rowOff>
    </xdr:to>
    <xdr:sp macro="" textlink="">
      <xdr:nvSpPr>
        <xdr:cNvPr id="93" name="楕円 92"/>
        <xdr:cNvSpPr/>
      </xdr:nvSpPr>
      <xdr:spPr>
        <a:xfrm>
          <a:off x="1714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121829</xdr:rowOff>
    </xdr:from>
    <xdr:to>
      <xdr:col>11</xdr:col>
      <xdr:colOff>136525</xdr:colOff>
      <xdr:row>32</xdr:row>
      <xdr:rowOff>5897</xdr:rowOff>
    </xdr:to>
    <xdr:cxnSp macro="">
      <xdr:nvCxnSpPr>
        <xdr:cNvPr id="94" name="直線コネクタ 93"/>
        <xdr:cNvCxnSpPr/>
      </xdr:nvCxnSpPr>
      <xdr:spPr>
        <a:xfrm>
          <a:off x="1765300" y="6208304"/>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5"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6"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7"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8"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168110</xdr:rowOff>
    </xdr:from>
    <xdr:ext cx="405111" cy="259045"/>
    <xdr:sp macro="" textlink="">
      <xdr:nvSpPr>
        <xdr:cNvPr id="99" name="n_1mainValue有形固定資産減価償却率"/>
        <xdr:cNvSpPr txBox="1"/>
      </xdr:nvSpPr>
      <xdr:spPr>
        <a:xfrm>
          <a:off x="38360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103341</xdr:rowOff>
    </xdr:from>
    <xdr:ext cx="405111" cy="259045"/>
    <xdr:sp macro="" textlink="">
      <xdr:nvSpPr>
        <xdr:cNvPr id="100" name="n_2mainValue有形固定資産減価償却率"/>
        <xdr:cNvSpPr txBox="1"/>
      </xdr:nvSpPr>
      <xdr:spPr>
        <a:xfrm>
          <a:off x="3086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47824</xdr:rowOff>
    </xdr:from>
    <xdr:ext cx="405111" cy="259045"/>
    <xdr:sp macro="" textlink="">
      <xdr:nvSpPr>
        <xdr:cNvPr id="101" name="n_3mainValue有形固定資産減価償却率"/>
        <xdr:cNvSpPr txBox="1"/>
      </xdr:nvSpPr>
      <xdr:spPr>
        <a:xfrm>
          <a:off x="2324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163756</xdr:rowOff>
    </xdr:from>
    <xdr:ext cx="405111" cy="259045"/>
    <xdr:sp macro="" textlink="">
      <xdr:nvSpPr>
        <xdr:cNvPr id="102" name="n_4mainValue有形固定資産減価償却率"/>
        <xdr:cNvSpPr txBox="1"/>
      </xdr:nvSpPr>
      <xdr:spPr>
        <a:xfrm>
          <a:off x="1562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主に地方債残高による将来負担額が大きいことから、類似団体平均を上回っている。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今後、事務の効率化や事務事業の見直しによる業務支出の抑制を図るとともに、起債依存型による事業実施の見直しを進め、比率の軽減に努める。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3" name="直線コネクタ 132"/>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4"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5" name="直線コネクタ 134"/>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8"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9" name="フローチャート: 判断 138"/>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0" name="フローチャート: 判断 139"/>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1" name="フローチャート: 判断 140"/>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2" name="フローチャート: 判断 141"/>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3" name="フローチャート: 判断 142"/>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85299</xdr:rowOff>
    </xdr:from>
    <xdr:to>
      <xdr:col>76</xdr:col>
      <xdr:colOff>73025</xdr:colOff>
      <xdr:row>30</xdr:row>
      <xdr:rowOff>15449</xdr:rowOff>
    </xdr:to>
    <xdr:sp macro="" textlink="">
      <xdr:nvSpPr>
        <xdr:cNvPr id="149" name="楕円 148"/>
        <xdr:cNvSpPr/>
      </xdr:nvSpPr>
      <xdr:spPr>
        <a:xfrm>
          <a:off x="14744700" y="582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63726</xdr:rowOff>
    </xdr:from>
    <xdr:ext cx="469744" cy="259045"/>
    <xdr:sp macro="" textlink="">
      <xdr:nvSpPr>
        <xdr:cNvPr id="150" name="債務償還比率該当値テキスト"/>
        <xdr:cNvSpPr txBox="1"/>
      </xdr:nvSpPr>
      <xdr:spPr>
        <a:xfrm>
          <a:off x="14846300" y="580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103650</xdr:rowOff>
    </xdr:from>
    <xdr:to>
      <xdr:col>72</xdr:col>
      <xdr:colOff>123825</xdr:colOff>
      <xdr:row>30</xdr:row>
      <xdr:rowOff>33800</xdr:rowOff>
    </xdr:to>
    <xdr:sp macro="" textlink="">
      <xdr:nvSpPr>
        <xdr:cNvPr id="151" name="楕円 150"/>
        <xdr:cNvSpPr/>
      </xdr:nvSpPr>
      <xdr:spPr>
        <a:xfrm>
          <a:off x="14033500" y="5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136099</xdr:rowOff>
    </xdr:from>
    <xdr:to>
      <xdr:col>76</xdr:col>
      <xdr:colOff>22225</xdr:colOff>
      <xdr:row>29</xdr:row>
      <xdr:rowOff>154450</xdr:rowOff>
    </xdr:to>
    <xdr:cxnSp macro="">
      <xdr:nvCxnSpPr>
        <xdr:cNvPr id="152" name="直線コネクタ 151"/>
        <xdr:cNvCxnSpPr/>
      </xdr:nvCxnSpPr>
      <xdr:spPr>
        <a:xfrm flipV="1">
          <a:off x="14084300" y="5879674"/>
          <a:ext cx="7112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137886</xdr:rowOff>
    </xdr:from>
    <xdr:to>
      <xdr:col>68</xdr:col>
      <xdr:colOff>123825</xdr:colOff>
      <xdr:row>30</xdr:row>
      <xdr:rowOff>68036</xdr:rowOff>
    </xdr:to>
    <xdr:sp macro="" textlink="">
      <xdr:nvSpPr>
        <xdr:cNvPr id="153" name="楕円 152"/>
        <xdr:cNvSpPr/>
      </xdr:nvSpPr>
      <xdr:spPr>
        <a:xfrm>
          <a:off x="13271500" y="58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154450</xdr:rowOff>
    </xdr:from>
    <xdr:to>
      <xdr:col>72</xdr:col>
      <xdr:colOff>73025</xdr:colOff>
      <xdr:row>30</xdr:row>
      <xdr:rowOff>17236</xdr:rowOff>
    </xdr:to>
    <xdr:cxnSp macro="">
      <xdr:nvCxnSpPr>
        <xdr:cNvPr id="154" name="直線コネクタ 153"/>
        <xdr:cNvCxnSpPr/>
      </xdr:nvCxnSpPr>
      <xdr:spPr>
        <a:xfrm flipV="1">
          <a:off x="13322300" y="5898025"/>
          <a:ext cx="7620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3873</xdr:rowOff>
    </xdr:from>
    <xdr:to>
      <xdr:col>64</xdr:col>
      <xdr:colOff>123825</xdr:colOff>
      <xdr:row>29</xdr:row>
      <xdr:rowOff>105473</xdr:rowOff>
    </xdr:to>
    <xdr:sp macro="" textlink="">
      <xdr:nvSpPr>
        <xdr:cNvPr id="155" name="楕円 154"/>
        <xdr:cNvSpPr/>
      </xdr:nvSpPr>
      <xdr:spPr>
        <a:xfrm>
          <a:off x="12509500" y="57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54673</xdr:rowOff>
    </xdr:from>
    <xdr:to>
      <xdr:col>68</xdr:col>
      <xdr:colOff>73025</xdr:colOff>
      <xdr:row>30</xdr:row>
      <xdr:rowOff>17236</xdr:rowOff>
    </xdr:to>
    <xdr:cxnSp macro="">
      <xdr:nvCxnSpPr>
        <xdr:cNvPr id="156" name="直線コネクタ 155"/>
        <xdr:cNvCxnSpPr/>
      </xdr:nvCxnSpPr>
      <xdr:spPr>
        <a:xfrm>
          <a:off x="12560300" y="5798248"/>
          <a:ext cx="762000" cy="13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16365</xdr:rowOff>
    </xdr:from>
    <xdr:to>
      <xdr:col>60</xdr:col>
      <xdr:colOff>123825</xdr:colOff>
      <xdr:row>29</xdr:row>
      <xdr:rowOff>117965</xdr:rowOff>
    </xdr:to>
    <xdr:sp macro="" textlink="">
      <xdr:nvSpPr>
        <xdr:cNvPr id="157" name="楕円 156"/>
        <xdr:cNvSpPr/>
      </xdr:nvSpPr>
      <xdr:spPr>
        <a:xfrm>
          <a:off x="11747500" y="5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54673</xdr:rowOff>
    </xdr:from>
    <xdr:to>
      <xdr:col>64</xdr:col>
      <xdr:colOff>73025</xdr:colOff>
      <xdr:row>29</xdr:row>
      <xdr:rowOff>67165</xdr:rowOff>
    </xdr:to>
    <xdr:cxnSp macro="">
      <xdr:nvCxnSpPr>
        <xdr:cNvPr id="158" name="直線コネクタ 157"/>
        <xdr:cNvCxnSpPr/>
      </xdr:nvCxnSpPr>
      <xdr:spPr>
        <a:xfrm flipV="1">
          <a:off x="11798300" y="5798248"/>
          <a:ext cx="762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9"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0"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1"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2"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24927</xdr:rowOff>
    </xdr:from>
    <xdr:ext cx="469744" cy="259045"/>
    <xdr:sp macro="" textlink="">
      <xdr:nvSpPr>
        <xdr:cNvPr id="163" name="n_1mainValue債務償還比率"/>
        <xdr:cNvSpPr txBox="1"/>
      </xdr:nvSpPr>
      <xdr:spPr>
        <a:xfrm>
          <a:off x="13836727" y="593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59163</xdr:rowOff>
    </xdr:from>
    <xdr:ext cx="469744" cy="259045"/>
    <xdr:sp macro="" textlink="">
      <xdr:nvSpPr>
        <xdr:cNvPr id="164" name="n_2mainValue債務償還比率"/>
        <xdr:cNvSpPr txBox="1"/>
      </xdr:nvSpPr>
      <xdr:spPr>
        <a:xfrm>
          <a:off x="13087427" y="597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96600</xdr:rowOff>
    </xdr:from>
    <xdr:ext cx="469744" cy="259045"/>
    <xdr:sp macro="" textlink="">
      <xdr:nvSpPr>
        <xdr:cNvPr id="165" name="n_3mainValue債務償還比率"/>
        <xdr:cNvSpPr txBox="1"/>
      </xdr:nvSpPr>
      <xdr:spPr>
        <a:xfrm>
          <a:off x="12325427" y="584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109092</xdr:rowOff>
    </xdr:from>
    <xdr:ext cx="469744" cy="259045"/>
    <xdr:sp macro="" textlink="">
      <xdr:nvSpPr>
        <xdr:cNvPr id="166" name="n_4mainValue債務償還比率"/>
        <xdr:cNvSpPr txBox="1"/>
      </xdr:nvSpPr>
      <xdr:spPr>
        <a:xfrm>
          <a:off x="11563427" y="585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3,233
167.96
3,671,314
3,639,372
31,858
2,129,386
3,506,342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154396</xdr:rowOff>
    </xdr:from>
    <xdr:to>
      <xdr:col>24</xdr:col>
      <xdr:colOff>114300</xdr:colOff>
      <xdr:row>40</xdr:row>
      <xdr:rowOff>84546</xdr:rowOff>
    </xdr:to>
    <xdr:sp macro="" textlink="">
      <xdr:nvSpPr>
        <xdr:cNvPr id="74" name="楕円 73"/>
        <xdr:cNvSpPr/>
      </xdr:nvSpPr>
      <xdr:spPr>
        <a:xfrm>
          <a:off x="4584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132823</xdr:rowOff>
    </xdr:from>
    <xdr:ext cx="405111" cy="259045"/>
    <xdr:sp macro="" textlink="">
      <xdr:nvSpPr>
        <xdr:cNvPr id="75" name="【道路】&#10;有形固定資産減価償却率該当値テキスト"/>
        <xdr:cNvSpPr txBox="1"/>
      </xdr:nvSpPr>
      <xdr:spPr>
        <a:xfrm>
          <a:off x="4673600"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87449</xdr:rowOff>
    </xdr:from>
    <xdr:to>
      <xdr:col>20</xdr:col>
      <xdr:colOff>38100</xdr:colOff>
      <xdr:row>40</xdr:row>
      <xdr:rowOff>17599</xdr:rowOff>
    </xdr:to>
    <xdr:sp macro="" textlink="">
      <xdr:nvSpPr>
        <xdr:cNvPr id="76" name="楕円 75"/>
        <xdr:cNvSpPr/>
      </xdr:nvSpPr>
      <xdr:spPr>
        <a:xfrm>
          <a:off x="3746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138249</xdr:rowOff>
    </xdr:from>
    <xdr:to>
      <xdr:col>24</xdr:col>
      <xdr:colOff>63500</xdr:colOff>
      <xdr:row>40</xdr:row>
      <xdr:rowOff>33746</xdr:rowOff>
    </xdr:to>
    <xdr:cxnSp macro="">
      <xdr:nvCxnSpPr>
        <xdr:cNvPr id="77" name="直線コネクタ 76"/>
        <xdr:cNvCxnSpPr/>
      </xdr:nvCxnSpPr>
      <xdr:spPr>
        <a:xfrm>
          <a:off x="3797300" y="682479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87449</xdr:rowOff>
    </xdr:from>
    <xdr:to>
      <xdr:col>15</xdr:col>
      <xdr:colOff>101600</xdr:colOff>
      <xdr:row>40</xdr:row>
      <xdr:rowOff>17599</xdr:rowOff>
    </xdr:to>
    <xdr:sp macro="" textlink="">
      <xdr:nvSpPr>
        <xdr:cNvPr id="78" name="楕円 77"/>
        <xdr:cNvSpPr/>
      </xdr:nvSpPr>
      <xdr:spPr>
        <a:xfrm>
          <a:off x="2857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138249</xdr:rowOff>
    </xdr:from>
    <xdr:to>
      <xdr:col>19</xdr:col>
      <xdr:colOff>177800</xdr:colOff>
      <xdr:row>39</xdr:row>
      <xdr:rowOff>138249</xdr:rowOff>
    </xdr:to>
    <xdr:cxnSp macro="">
      <xdr:nvCxnSpPr>
        <xdr:cNvPr id="79" name="直線コネクタ 78"/>
        <xdr:cNvCxnSpPr/>
      </xdr:nvCxnSpPr>
      <xdr:spPr>
        <a:xfrm>
          <a:off x="2908300" y="6824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87449</xdr:rowOff>
    </xdr:from>
    <xdr:to>
      <xdr:col>10</xdr:col>
      <xdr:colOff>165100</xdr:colOff>
      <xdr:row>40</xdr:row>
      <xdr:rowOff>17599</xdr:rowOff>
    </xdr:to>
    <xdr:sp macro="" textlink="">
      <xdr:nvSpPr>
        <xdr:cNvPr id="80" name="楕円 79"/>
        <xdr:cNvSpPr/>
      </xdr:nvSpPr>
      <xdr:spPr>
        <a:xfrm>
          <a:off x="1968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138249</xdr:rowOff>
    </xdr:from>
    <xdr:to>
      <xdr:col>15</xdr:col>
      <xdr:colOff>50800</xdr:colOff>
      <xdr:row>39</xdr:row>
      <xdr:rowOff>138249</xdr:rowOff>
    </xdr:to>
    <xdr:cxnSp macro="">
      <xdr:nvCxnSpPr>
        <xdr:cNvPr id="81" name="直線コネクタ 80"/>
        <xdr:cNvCxnSpPr/>
      </xdr:nvCxnSpPr>
      <xdr:spPr>
        <a:xfrm>
          <a:off x="2019300" y="6824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23767</xdr:rowOff>
    </xdr:from>
    <xdr:to>
      <xdr:col>6</xdr:col>
      <xdr:colOff>38100</xdr:colOff>
      <xdr:row>39</xdr:row>
      <xdr:rowOff>125367</xdr:rowOff>
    </xdr:to>
    <xdr:sp macro="" textlink="">
      <xdr:nvSpPr>
        <xdr:cNvPr id="82" name="楕円 81"/>
        <xdr:cNvSpPr/>
      </xdr:nvSpPr>
      <xdr:spPr>
        <a:xfrm>
          <a:off x="1079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74567</xdr:rowOff>
    </xdr:from>
    <xdr:to>
      <xdr:col>10</xdr:col>
      <xdr:colOff>114300</xdr:colOff>
      <xdr:row>39</xdr:row>
      <xdr:rowOff>138249</xdr:rowOff>
    </xdr:to>
    <xdr:cxnSp macro="">
      <xdr:nvCxnSpPr>
        <xdr:cNvPr id="83" name="直線コネクタ 82"/>
        <xdr:cNvCxnSpPr/>
      </xdr:nvCxnSpPr>
      <xdr:spPr>
        <a:xfrm>
          <a:off x="1130300" y="676111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8726</xdr:rowOff>
    </xdr:from>
    <xdr:ext cx="405111" cy="259045"/>
    <xdr:sp macro="" textlink="">
      <xdr:nvSpPr>
        <xdr:cNvPr id="88" name="n_1mainValue【道路】&#10;有形固定資産減価償却率"/>
        <xdr:cNvSpPr txBox="1"/>
      </xdr:nvSpPr>
      <xdr:spPr>
        <a:xfrm>
          <a:off x="35820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8726</xdr:rowOff>
    </xdr:from>
    <xdr:ext cx="405111" cy="259045"/>
    <xdr:sp macro="" textlink="">
      <xdr:nvSpPr>
        <xdr:cNvPr id="89" name="n_2mainValue【道路】&#10;有形固定資産減価償却率"/>
        <xdr:cNvSpPr txBox="1"/>
      </xdr:nvSpPr>
      <xdr:spPr>
        <a:xfrm>
          <a:off x="2705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8726</xdr:rowOff>
    </xdr:from>
    <xdr:ext cx="405111" cy="259045"/>
    <xdr:sp macro="" textlink="">
      <xdr:nvSpPr>
        <xdr:cNvPr id="90" name="n_3mainValue【道路】&#10;有形固定資産減価償却率"/>
        <xdr:cNvSpPr txBox="1"/>
      </xdr:nvSpPr>
      <xdr:spPr>
        <a:xfrm>
          <a:off x="1816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116494</xdr:rowOff>
    </xdr:from>
    <xdr:ext cx="405111" cy="259045"/>
    <xdr:sp macro="" textlink="">
      <xdr:nvSpPr>
        <xdr:cNvPr id="91" name="n_4mainValue【道路】&#10;有形固定資産減価償却率"/>
        <xdr:cNvSpPr txBox="1"/>
      </xdr:nvSpPr>
      <xdr:spPr>
        <a:xfrm>
          <a:off x="927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75199</xdr:rowOff>
    </xdr:from>
    <xdr:to>
      <xdr:col>55</xdr:col>
      <xdr:colOff>50800</xdr:colOff>
      <xdr:row>42</xdr:row>
      <xdr:rowOff>5349</xdr:rowOff>
    </xdr:to>
    <xdr:sp macro="" textlink="">
      <xdr:nvSpPr>
        <xdr:cNvPr id="131" name="楕円 130"/>
        <xdr:cNvSpPr/>
      </xdr:nvSpPr>
      <xdr:spPr>
        <a:xfrm>
          <a:off x="10426700" y="71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161576</xdr:rowOff>
    </xdr:from>
    <xdr:ext cx="534377" cy="259045"/>
    <xdr:sp macro="" textlink="">
      <xdr:nvSpPr>
        <xdr:cNvPr id="132" name="【道路】&#10;一人当たり延長該当値テキスト"/>
        <xdr:cNvSpPr txBox="1"/>
      </xdr:nvSpPr>
      <xdr:spPr>
        <a:xfrm>
          <a:off x="10515600" y="70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76951</xdr:rowOff>
    </xdr:from>
    <xdr:to>
      <xdr:col>50</xdr:col>
      <xdr:colOff>165100</xdr:colOff>
      <xdr:row>42</xdr:row>
      <xdr:rowOff>7101</xdr:rowOff>
    </xdr:to>
    <xdr:sp macro="" textlink="">
      <xdr:nvSpPr>
        <xdr:cNvPr id="133" name="楕円 132"/>
        <xdr:cNvSpPr/>
      </xdr:nvSpPr>
      <xdr:spPr>
        <a:xfrm>
          <a:off x="9588500" y="71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125999</xdr:rowOff>
    </xdr:from>
    <xdr:to>
      <xdr:col>55</xdr:col>
      <xdr:colOff>0</xdr:colOff>
      <xdr:row>41</xdr:row>
      <xdr:rowOff>127751</xdr:rowOff>
    </xdr:to>
    <xdr:cxnSp macro="">
      <xdr:nvCxnSpPr>
        <xdr:cNvPr id="134" name="直線コネクタ 133"/>
        <xdr:cNvCxnSpPr/>
      </xdr:nvCxnSpPr>
      <xdr:spPr>
        <a:xfrm flipV="1">
          <a:off x="9639300" y="715544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78639</xdr:rowOff>
    </xdr:from>
    <xdr:to>
      <xdr:col>46</xdr:col>
      <xdr:colOff>38100</xdr:colOff>
      <xdr:row>42</xdr:row>
      <xdr:rowOff>8789</xdr:rowOff>
    </xdr:to>
    <xdr:sp macro="" textlink="">
      <xdr:nvSpPr>
        <xdr:cNvPr id="135" name="楕円 134"/>
        <xdr:cNvSpPr/>
      </xdr:nvSpPr>
      <xdr:spPr>
        <a:xfrm>
          <a:off x="8699500" y="71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127751</xdr:rowOff>
    </xdr:from>
    <xdr:to>
      <xdr:col>50</xdr:col>
      <xdr:colOff>114300</xdr:colOff>
      <xdr:row>41</xdr:row>
      <xdr:rowOff>129439</xdr:rowOff>
    </xdr:to>
    <xdr:cxnSp macro="">
      <xdr:nvCxnSpPr>
        <xdr:cNvPr id="136" name="直線コネクタ 135"/>
        <xdr:cNvCxnSpPr/>
      </xdr:nvCxnSpPr>
      <xdr:spPr>
        <a:xfrm flipV="1">
          <a:off x="8750300" y="7157201"/>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78919</xdr:rowOff>
    </xdr:from>
    <xdr:to>
      <xdr:col>41</xdr:col>
      <xdr:colOff>101600</xdr:colOff>
      <xdr:row>42</xdr:row>
      <xdr:rowOff>9069</xdr:rowOff>
    </xdr:to>
    <xdr:sp macro="" textlink="">
      <xdr:nvSpPr>
        <xdr:cNvPr id="137" name="楕円 136"/>
        <xdr:cNvSpPr/>
      </xdr:nvSpPr>
      <xdr:spPr>
        <a:xfrm>
          <a:off x="7810500" y="71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129439</xdr:rowOff>
    </xdr:from>
    <xdr:to>
      <xdr:col>45</xdr:col>
      <xdr:colOff>177800</xdr:colOff>
      <xdr:row>41</xdr:row>
      <xdr:rowOff>129719</xdr:rowOff>
    </xdr:to>
    <xdr:cxnSp macro="">
      <xdr:nvCxnSpPr>
        <xdr:cNvPr id="138" name="直線コネクタ 137"/>
        <xdr:cNvCxnSpPr/>
      </xdr:nvCxnSpPr>
      <xdr:spPr>
        <a:xfrm flipV="1">
          <a:off x="7861300" y="7158889"/>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105096</xdr:rowOff>
    </xdr:from>
    <xdr:to>
      <xdr:col>36</xdr:col>
      <xdr:colOff>165100</xdr:colOff>
      <xdr:row>42</xdr:row>
      <xdr:rowOff>35246</xdr:rowOff>
    </xdr:to>
    <xdr:sp macro="" textlink="">
      <xdr:nvSpPr>
        <xdr:cNvPr id="139" name="楕円 138"/>
        <xdr:cNvSpPr/>
      </xdr:nvSpPr>
      <xdr:spPr>
        <a:xfrm>
          <a:off x="6921500" y="71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129719</xdr:rowOff>
    </xdr:from>
    <xdr:to>
      <xdr:col>41</xdr:col>
      <xdr:colOff>50800</xdr:colOff>
      <xdr:row>41</xdr:row>
      <xdr:rowOff>155896</xdr:rowOff>
    </xdr:to>
    <xdr:cxnSp macro="">
      <xdr:nvCxnSpPr>
        <xdr:cNvPr id="140" name="直線コネクタ 139"/>
        <xdr:cNvCxnSpPr/>
      </xdr:nvCxnSpPr>
      <xdr:spPr>
        <a:xfrm flipV="1">
          <a:off x="6972300" y="7159169"/>
          <a:ext cx="889000" cy="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169678</xdr:rowOff>
    </xdr:from>
    <xdr:ext cx="534377" cy="259045"/>
    <xdr:sp macro="" textlink="">
      <xdr:nvSpPr>
        <xdr:cNvPr id="145" name="n_1mainValue【道路】&#10;一人当たり延長"/>
        <xdr:cNvSpPr txBox="1"/>
      </xdr:nvSpPr>
      <xdr:spPr>
        <a:xfrm>
          <a:off x="9359411" y="71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171366</xdr:rowOff>
    </xdr:from>
    <xdr:ext cx="534377" cy="259045"/>
    <xdr:sp macro="" textlink="">
      <xdr:nvSpPr>
        <xdr:cNvPr id="146" name="n_2mainValue【道路】&#10;一人当たり延長"/>
        <xdr:cNvSpPr txBox="1"/>
      </xdr:nvSpPr>
      <xdr:spPr>
        <a:xfrm>
          <a:off x="8483111" y="72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196</xdr:rowOff>
    </xdr:from>
    <xdr:ext cx="534377" cy="259045"/>
    <xdr:sp macro="" textlink="">
      <xdr:nvSpPr>
        <xdr:cNvPr id="147" name="n_3mainValue【道路】&#10;一人当たり延長"/>
        <xdr:cNvSpPr txBox="1"/>
      </xdr:nvSpPr>
      <xdr:spPr>
        <a:xfrm>
          <a:off x="7594111" y="72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26373</xdr:rowOff>
    </xdr:from>
    <xdr:ext cx="534377" cy="259045"/>
    <xdr:sp macro="" textlink="">
      <xdr:nvSpPr>
        <xdr:cNvPr id="148" name="n_4mainValue【道路】&#10;一人当たり延長"/>
        <xdr:cNvSpPr txBox="1"/>
      </xdr:nvSpPr>
      <xdr:spPr>
        <a:xfrm>
          <a:off x="6705111" y="72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90" name="楕円 189"/>
        <xdr:cNvSpPr/>
      </xdr:nvSpPr>
      <xdr:spPr>
        <a:xfrm>
          <a:off x="4584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91" name="【橋りょう・トンネル】&#10;有形固定資産減価償却率該当値テキスト"/>
        <xdr:cNvSpPr txBox="1"/>
      </xdr:nvSpPr>
      <xdr:spPr>
        <a:xfrm>
          <a:off x="4673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117384</xdr:rowOff>
    </xdr:from>
    <xdr:to>
      <xdr:col>20</xdr:col>
      <xdr:colOff>38100</xdr:colOff>
      <xdr:row>62</xdr:row>
      <xdr:rowOff>47534</xdr:rowOff>
    </xdr:to>
    <xdr:sp macro="" textlink="">
      <xdr:nvSpPr>
        <xdr:cNvPr id="192" name="楕円 191"/>
        <xdr:cNvSpPr/>
      </xdr:nvSpPr>
      <xdr:spPr>
        <a:xfrm>
          <a:off x="3746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155122</xdr:rowOff>
    </xdr:from>
    <xdr:to>
      <xdr:col>24</xdr:col>
      <xdr:colOff>63500</xdr:colOff>
      <xdr:row>61</xdr:row>
      <xdr:rowOff>168184</xdr:rowOff>
    </xdr:to>
    <xdr:cxnSp macro="">
      <xdr:nvCxnSpPr>
        <xdr:cNvPr id="193" name="直線コネクタ 192"/>
        <xdr:cNvCxnSpPr/>
      </xdr:nvCxnSpPr>
      <xdr:spPr>
        <a:xfrm flipV="1">
          <a:off x="3797300" y="106135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96157</xdr:rowOff>
    </xdr:from>
    <xdr:to>
      <xdr:col>15</xdr:col>
      <xdr:colOff>101600</xdr:colOff>
      <xdr:row>62</xdr:row>
      <xdr:rowOff>26307</xdr:rowOff>
    </xdr:to>
    <xdr:sp macro="" textlink="">
      <xdr:nvSpPr>
        <xdr:cNvPr id="194" name="楕円 193"/>
        <xdr:cNvSpPr/>
      </xdr:nvSpPr>
      <xdr:spPr>
        <a:xfrm>
          <a:off x="2857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146957</xdr:rowOff>
    </xdr:from>
    <xdr:to>
      <xdr:col>19</xdr:col>
      <xdr:colOff>177800</xdr:colOff>
      <xdr:row>61</xdr:row>
      <xdr:rowOff>168184</xdr:rowOff>
    </xdr:to>
    <xdr:cxnSp macro="">
      <xdr:nvCxnSpPr>
        <xdr:cNvPr id="195" name="直線コネクタ 194"/>
        <xdr:cNvCxnSpPr/>
      </xdr:nvCxnSpPr>
      <xdr:spPr>
        <a:xfrm>
          <a:off x="2908300" y="106054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96157</xdr:rowOff>
    </xdr:from>
    <xdr:to>
      <xdr:col>10</xdr:col>
      <xdr:colOff>165100</xdr:colOff>
      <xdr:row>62</xdr:row>
      <xdr:rowOff>26307</xdr:rowOff>
    </xdr:to>
    <xdr:sp macro="" textlink="">
      <xdr:nvSpPr>
        <xdr:cNvPr id="196" name="楕円 195"/>
        <xdr:cNvSpPr/>
      </xdr:nvSpPr>
      <xdr:spPr>
        <a:xfrm>
          <a:off x="1968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146957</xdr:rowOff>
    </xdr:from>
    <xdr:to>
      <xdr:col>15</xdr:col>
      <xdr:colOff>50800</xdr:colOff>
      <xdr:row>61</xdr:row>
      <xdr:rowOff>146957</xdr:rowOff>
    </xdr:to>
    <xdr:cxnSp macro="">
      <xdr:nvCxnSpPr>
        <xdr:cNvPr id="197" name="直線コネクタ 196"/>
        <xdr:cNvCxnSpPr/>
      </xdr:nvCxnSpPr>
      <xdr:spPr>
        <a:xfrm>
          <a:off x="2019300" y="1060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81462</xdr:rowOff>
    </xdr:from>
    <xdr:to>
      <xdr:col>6</xdr:col>
      <xdr:colOff>38100</xdr:colOff>
      <xdr:row>62</xdr:row>
      <xdr:rowOff>11612</xdr:rowOff>
    </xdr:to>
    <xdr:sp macro="" textlink="">
      <xdr:nvSpPr>
        <xdr:cNvPr id="198" name="楕円 197"/>
        <xdr:cNvSpPr/>
      </xdr:nvSpPr>
      <xdr:spPr>
        <a:xfrm>
          <a:off x="1079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132262</xdr:rowOff>
    </xdr:from>
    <xdr:to>
      <xdr:col>10</xdr:col>
      <xdr:colOff>114300</xdr:colOff>
      <xdr:row>61</xdr:row>
      <xdr:rowOff>146957</xdr:rowOff>
    </xdr:to>
    <xdr:cxnSp macro="">
      <xdr:nvCxnSpPr>
        <xdr:cNvPr id="199" name="直線コネクタ 198"/>
        <xdr:cNvCxnSpPr/>
      </xdr:nvCxnSpPr>
      <xdr:spPr>
        <a:xfrm>
          <a:off x="1130300" y="105907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38661</xdr:rowOff>
    </xdr:from>
    <xdr:ext cx="405111" cy="259045"/>
    <xdr:sp macro="" textlink="">
      <xdr:nvSpPr>
        <xdr:cNvPr id="204" name="n_1mainValue【橋りょう・トンネル】&#10;有形固定資産減価償却率"/>
        <xdr:cNvSpPr txBox="1"/>
      </xdr:nvSpPr>
      <xdr:spPr>
        <a:xfrm>
          <a:off x="35820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17434</xdr:rowOff>
    </xdr:from>
    <xdr:ext cx="405111" cy="259045"/>
    <xdr:sp macro="" textlink="">
      <xdr:nvSpPr>
        <xdr:cNvPr id="205" name="n_2mainValue【橋りょう・トンネル】&#10;有形固定資産減価償却率"/>
        <xdr:cNvSpPr txBox="1"/>
      </xdr:nvSpPr>
      <xdr:spPr>
        <a:xfrm>
          <a:off x="2705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17434</xdr:rowOff>
    </xdr:from>
    <xdr:ext cx="405111" cy="259045"/>
    <xdr:sp macro="" textlink="">
      <xdr:nvSpPr>
        <xdr:cNvPr id="206" name="n_3mainValue【橋りょう・トンネル】&#10;有形固定資産減価償却率"/>
        <xdr:cNvSpPr txBox="1"/>
      </xdr:nvSpPr>
      <xdr:spPr>
        <a:xfrm>
          <a:off x="1816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2739</xdr:rowOff>
    </xdr:from>
    <xdr:ext cx="405111" cy="259045"/>
    <xdr:sp macro="" textlink="">
      <xdr:nvSpPr>
        <xdr:cNvPr id="207" name="n_4mainValue【橋りょう・トンネル】&#10;有形固定資産減価償却率"/>
        <xdr:cNvSpPr txBox="1"/>
      </xdr:nvSpPr>
      <xdr:spPr>
        <a:xfrm>
          <a:off x="927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6" name="【橋りょう・トンネル】&#10;一人当たり有形固定資産（償却資産）額平均値テキスト"/>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90612</xdr:rowOff>
    </xdr:from>
    <xdr:to>
      <xdr:col>55</xdr:col>
      <xdr:colOff>50800</xdr:colOff>
      <xdr:row>64</xdr:row>
      <xdr:rowOff>20762</xdr:rowOff>
    </xdr:to>
    <xdr:sp macro="" textlink="">
      <xdr:nvSpPr>
        <xdr:cNvPr id="247" name="楕円 246"/>
        <xdr:cNvSpPr/>
      </xdr:nvSpPr>
      <xdr:spPr>
        <a:xfrm>
          <a:off x="10426700" y="1089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49989</xdr:rowOff>
    </xdr:from>
    <xdr:ext cx="690189" cy="259045"/>
    <xdr:sp macro="" textlink="">
      <xdr:nvSpPr>
        <xdr:cNvPr id="248" name="【橋りょう・トンネル】&#10;一人当たり有形固定資産（償却資産）額該当値テキスト"/>
        <xdr:cNvSpPr txBox="1"/>
      </xdr:nvSpPr>
      <xdr:spPr>
        <a:xfrm>
          <a:off x="10515600" y="10679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95761</xdr:rowOff>
    </xdr:from>
    <xdr:to>
      <xdr:col>50</xdr:col>
      <xdr:colOff>165100</xdr:colOff>
      <xdr:row>64</xdr:row>
      <xdr:rowOff>25911</xdr:rowOff>
    </xdr:to>
    <xdr:sp macro="" textlink="">
      <xdr:nvSpPr>
        <xdr:cNvPr id="249" name="楕円 248"/>
        <xdr:cNvSpPr/>
      </xdr:nvSpPr>
      <xdr:spPr>
        <a:xfrm>
          <a:off x="9588500" y="108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141412</xdr:rowOff>
    </xdr:from>
    <xdr:to>
      <xdr:col>55</xdr:col>
      <xdr:colOff>0</xdr:colOff>
      <xdr:row>63</xdr:row>
      <xdr:rowOff>146561</xdr:rowOff>
    </xdr:to>
    <xdr:cxnSp macro="">
      <xdr:nvCxnSpPr>
        <xdr:cNvPr id="250" name="直線コネクタ 249"/>
        <xdr:cNvCxnSpPr/>
      </xdr:nvCxnSpPr>
      <xdr:spPr>
        <a:xfrm flipV="1">
          <a:off x="9639300" y="10942762"/>
          <a:ext cx="8382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97701</xdr:rowOff>
    </xdr:from>
    <xdr:to>
      <xdr:col>46</xdr:col>
      <xdr:colOff>38100</xdr:colOff>
      <xdr:row>64</xdr:row>
      <xdr:rowOff>27851</xdr:rowOff>
    </xdr:to>
    <xdr:sp macro="" textlink="">
      <xdr:nvSpPr>
        <xdr:cNvPr id="251" name="楕円 250"/>
        <xdr:cNvSpPr/>
      </xdr:nvSpPr>
      <xdr:spPr>
        <a:xfrm>
          <a:off x="8699500" y="108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146561</xdr:rowOff>
    </xdr:from>
    <xdr:to>
      <xdr:col>50</xdr:col>
      <xdr:colOff>114300</xdr:colOff>
      <xdr:row>63</xdr:row>
      <xdr:rowOff>148501</xdr:rowOff>
    </xdr:to>
    <xdr:cxnSp macro="">
      <xdr:nvCxnSpPr>
        <xdr:cNvPr id="252" name="直線コネクタ 251"/>
        <xdr:cNvCxnSpPr/>
      </xdr:nvCxnSpPr>
      <xdr:spPr>
        <a:xfrm flipV="1">
          <a:off x="8750300" y="10947911"/>
          <a:ext cx="8890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97877</xdr:rowOff>
    </xdr:from>
    <xdr:to>
      <xdr:col>41</xdr:col>
      <xdr:colOff>101600</xdr:colOff>
      <xdr:row>64</xdr:row>
      <xdr:rowOff>28027</xdr:rowOff>
    </xdr:to>
    <xdr:sp macro="" textlink="">
      <xdr:nvSpPr>
        <xdr:cNvPr id="253" name="楕円 252"/>
        <xdr:cNvSpPr/>
      </xdr:nvSpPr>
      <xdr:spPr>
        <a:xfrm>
          <a:off x="7810500" y="108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148501</xdr:rowOff>
    </xdr:from>
    <xdr:to>
      <xdr:col>45</xdr:col>
      <xdr:colOff>177800</xdr:colOff>
      <xdr:row>63</xdr:row>
      <xdr:rowOff>148677</xdr:rowOff>
    </xdr:to>
    <xdr:cxnSp macro="">
      <xdr:nvCxnSpPr>
        <xdr:cNvPr id="254" name="直線コネクタ 253"/>
        <xdr:cNvCxnSpPr/>
      </xdr:nvCxnSpPr>
      <xdr:spPr>
        <a:xfrm flipV="1">
          <a:off x="7861300" y="10949851"/>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101772</xdr:rowOff>
    </xdr:from>
    <xdr:to>
      <xdr:col>36</xdr:col>
      <xdr:colOff>165100</xdr:colOff>
      <xdr:row>64</xdr:row>
      <xdr:rowOff>31922</xdr:rowOff>
    </xdr:to>
    <xdr:sp macro="" textlink="">
      <xdr:nvSpPr>
        <xdr:cNvPr id="255" name="楕円 254"/>
        <xdr:cNvSpPr/>
      </xdr:nvSpPr>
      <xdr:spPr>
        <a:xfrm>
          <a:off x="6921500" y="109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148677</xdr:rowOff>
    </xdr:from>
    <xdr:to>
      <xdr:col>41</xdr:col>
      <xdr:colOff>50800</xdr:colOff>
      <xdr:row>63</xdr:row>
      <xdr:rowOff>152572</xdr:rowOff>
    </xdr:to>
    <xdr:cxnSp macro="">
      <xdr:nvCxnSpPr>
        <xdr:cNvPr id="256" name="直線コネクタ 255"/>
        <xdr:cNvCxnSpPr/>
      </xdr:nvCxnSpPr>
      <xdr:spPr>
        <a:xfrm flipV="1">
          <a:off x="6972300" y="10950027"/>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42438</xdr:rowOff>
    </xdr:from>
    <xdr:ext cx="690189" cy="259045"/>
    <xdr:sp macro="" textlink="">
      <xdr:nvSpPr>
        <xdr:cNvPr id="261" name="n_1mainValue【橋りょう・トンネル】&#10;一人当たり有形固定資産（償却資産）額"/>
        <xdr:cNvSpPr txBox="1"/>
      </xdr:nvSpPr>
      <xdr:spPr>
        <a:xfrm>
          <a:off x="9281505" y="10672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44378</xdr:rowOff>
    </xdr:from>
    <xdr:ext cx="690189" cy="259045"/>
    <xdr:sp macro="" textlink="">
      <xdr:nvSpPr>
        <xdr:cNvPr id="262" name="n_2mainValue【橋りょう・トンネル】&#10;一人当たり有形固定資産（償却資産）額"/>
        <xdr:cNvSpPr txBox="1"/>
      </xdr:nvSpPr>
      <xdr:spPr>
        <a:xfrm>
          <a:off x="8405205" y="10674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44554</xdr:rowOff>
    </xdr:from>
    <xdr:ext cx="690189" cy="259045"/>
    <xdr:sp macro="" textlink="">
      <xdr:nvSpPr>
        <xdr:cNvPr id="263" name="n_3mainValue【橋りょう・トンネル】&#10;一人当たり有形固定資産（償却資産）額"/>
        <xdr:cNvSpPr txBox="1"/>
      </xdr:nvSpPr>
      <xdr:spPr>
        <a:xfrm>
          <a:off x="7516205" y="106744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48449</xdr:rowOff>
    </xdr:from>
    <xdr:ext cx="690189" cy="259045"/>
    <xdr:sp macro="" textlink="">
      <xdr:nvSpPr>
        <xdr:cNvPr id="264" name="n_4mainValue【橋りょう・トンネル】&#10;一人当たり有形固定資産（償却資産）額"/>
        <xdr:cNvSpPr txBox="1"/>
      </xdr:nvSpPr>
      <xdr:spPr>
        <a:xfrm>
          <a:off x="6627205" y="106783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17780</xdr:rowOff>
    </xdr:from>
    <xdr:to>
      <xdr:col>24</xdr:col>
      <xdr:colOff>114300</xdr:colOff>
      <xdr:row>79</xdr:row>
      <xdr:rowOff>119380</xdr:rowOff>
    </xdr:to>
    <xdr:sp macro="" textlink="">
      <xdr:nvSpPr>
        <xdr:cNvPr id="305" name="楕円 304"/>
        <xdr:cNvSpPr/>
      </xdr:nvSpPr>
      <xdr:spPr>
        <a:xfrm>
          <a:off x="45847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40657</xdr:rowOff>
    </xdr:from>
    <xdr:ext cx="405111" cy="259045"/>
    <xdr:sp macro="" textlink="">
      <xdr:nvSpPr>
        <xdr:cNvPr id="306" name="【公営住宅】&#10;有形固定資産減価償却率該当値テキスト"/>
        <xdr:cNvSpPr txBox="1"/>
      </xdr:nvSpPr>
      <xdr:spPr>
        <a:xfrm>
          <a:off x="4673600"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2539</xdr:rowOff>
    </xdr:from>
    <xdr:to>
      <xdr:col>20</xdr:col>
      <xdr:colOff>38100</xdr:colOff>
      <xdr:row>79</xdr:row>
      <xdr:rowOff>104139</xdr:rowOff>
    </xdr:to>
    <xdr:sp macro="" textlink="">
      <xdr:nvSpPr>
        <xdr:cNvPr id="307" name="楕円 306"/>
        <xdr:cNvSpPr/>
      </xdr:nvSpPr>
      <xdr:spPr>
        <a:xfrm>
          <a:off x="3746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53339</xdr:rowOff>
    </xdr:from>
    <xdr:to>
      <xdr:col>24</xdr:col>
      <xdr:colOff>63500</xdr:colOff>
      <xdr:row>79</xdr:row>
      <xdr:rowOff>68580</xdr:rowOff>
    </xdr:to>
    <xdr:cxnSp macro="">
      <xdr:nvCxnSpPr>
        <xdr:cNvPr id="308" name="直線コネクタ 307"/>
        <xdr:cNvCxnSpPr/>
      </xdr:nvCxnSpPr>
      <xdr:spPr>
        <a:xfrm>
          <a:off x="3797300" y="135978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130175</xdr:rowOff>
    </xdr:from>
    <xdr:to>
      <xdr:col>15</xdr:col>
      <xdr:colOff>101600</xdr:colOff>
      <xdr:row>79</xdr:row>
      <xdr:rowOff>60325</xdr:rowOff>
    </xdr:to>
    <xdr:sp macro="" textlink="">
      <xdr:nvSpPr>
        <xdr:cNvPr id="309" name="楕円 308"/>
        <xdr:cNvSpPr/>
      </xdr:nvSpPr>
      <xdr:spPr>
        <a:xfrm>
          <a:off x="2857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xdr:rowOff>
    </xdr:from>
    <xdr:to>
      <xdr:col>19</xdr:col>
      <xdr:colOff>177800</xdr:colOff>
      <xdr:row>79</xdr:row>
      <xdr:rowOff>53339</xdr:rowOff>
    </xdr:to>
    <xdr:cxnSp macro="">
      <xdr:nvCxnSpPr>
        <xdr:cNvPr id="310" name="直線コネクタ 309"/>
        <xdr:cNvCxnSpPr/>
      </xdr:nvCxnSpPr>
      <xdr:spPr>
        <a:xfrm>
          <a:off x="2908300" y="135540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130175</xdr:rowOff>
    </xdr:from>
    <xdr:to>
      <xdr:col>10</xdr:col>
      <xdr:colOff>165100</xdr:colOff>
      <xdr:row>79</xdr:row>
      <xdr:rowOff>60325</xdr:rowOff>
    </xdr:to>
    <xdr:sp macro="" textlink="">
      <xdr:nvSpPr>
        <xdr:cNvPr id="311" name="楕円 310"/>
        <xdr:cNvSpPr/>
      </xdr:nvSpPr>
      <xdr:spPr>
        <a:xfrm>
          <a:off x="1968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xdr:rowOff>
    </xdr:from>
    <xdr:to>
      <xdr:col>15</xdr:col>
      <xdr:colOff>50800</xdr:colOff>
      <xdr:row>79</xdr:row>
      <xdr:rowOff>9525</xdr:rowOff>
    </xdr:to>
    <xdr:cxnSp macro="">
      <xdr:nvCxnSpPr>
        <xdr:cNvPr id="312" name="直線コネクタ 311"/>
        <xdr:cNvCxnSpPr/>
      </xdr:nvCxnSpPr>
      <xdr:spPr>
        <a:xfrm>
          <a:off x="2019300" y="13554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40639</xdr:rowOff>
    </xdr:from>
    <xdr:to>
      <xdr:col>6</xdr:col>
      <xdr:colOff>38100</xdr:colOff>
      <xdr:row>78</xdr:row>
      <xdr:rowOff>142239</xdr:rowOff>
    </xdr:to>
    <xdr:sp macro="" textlink="">
      <xdr:nvSpPr>
        <xdr:cNvPr id="313" name="楕円 312"/>
        <xdr:cNvSpPr/>
      </xdr:nvSpPr>
      <xdr:spPr>
        <a:xfrm>
          <a:off x="1079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91439</xdr:rowOff>
    </xdr:from>
    <xdr:to>
      <xdr:col>10</xdr:col>
      <xdr:colOff>114300</xdr:colOff>
      <xdr:row>79</xdr:row>
      <xdr:rowOff>9525</xdr:rowOff>
    </xdr:to>
    <xdr:cxnSp macro="">
      <xdr:nvCxnSpPr>
        <xdr:cNvPr id="314" name="直線コネクタ 313"/>
        <xdr:cNvCxnSpPr/>
      </xdr:nvCxnSpPr>
      <xdr:spPr>
        <a:xfrm>
          <a:off x="1130300" y="13464539"/>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120666</xdr:rowOff>
    </xdr:from>
    <xdr:ext cx="405111" cy="259045"/>
    <xdr:sp macro="" textlink="">
      <xdr:nvSpPr>
        <xdr:cNvPr id="319" name="n_1mainValue【公営住宅】&#10;有形固定資産減価償却率"/>
        <xdr:cNvSpPr txBox="1"/>
      </xdr:nvSpPr>
      <xdr:spPr>
        <a:xfrm>
          <a:off x="35820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320" name="n_2mainValue【公営住宅】&#10;有形固定資産減価償却率"/>
        <xdr:cNvSpPr txBox="1"/>
      </xdr:nvSpPr>
      <xdr:spPr>
        <a:xfrm>
          <a:off x="2705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76852</xdr:rowOff>
    </xdr:from>
    <xdr:ext cx="405111" cy="259045"/>
    <xdr:sp macro="" textlink="">
      <xdr:nvSpPr>
        <xdr:cNvPr id="321" name="n_3mainValue【公営住宅】&#10;有形固定資産減価償却率"/>
        <xdr:cNvSpPr txBox="1"/>
      </xdr:nvSpPr>
      <xdr:spPr>
        <a:xfrm>
          <a:off x="1816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158766</xdr:rowOff>
    </xdr:from>
    <xdr:ext cx="405111" cy="259045"/>
    <xdr:sp macro="" textlink="">
      <xdr:nvSpPr>
        <xdr:cNvPr id="322" name="n_4mainValue【公営住宅】&#10;有形固定資産減価償却率"/>
        <xdr:cNvSpPr txBox="1"/>
      </xdr:nvSpPr>
      <xdr:spPr>
        <a:xfrm>
          <a:off x="927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27076</xdr:rowOff>
    </xdr:from>
    <xdr:to>
      <xdr:col>55</xdr:col>
      <xdr:colOff>50800</xdr:colOff>
      <xdr:row>85</xdr:row>
      <xdr:rowOff>128676</xdr:rowOff>
    </xdr:to>
    <xdr:sp macro="" textlink="">
      <xdr:nvSpPr>
        <xdr:cNvPr id="362" name="楕円 361"/>
        <xdr:cNvSpPr/>
      </xdr:nvSpPr>
      <xdr:spPr>
        <a:xfrm>
          <a:off x="10426700" y="14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49953</xdr:rowOff>
    </xdr:from>
    <xdr:ext cx="469744" cy="259045"/>
    <xdr:sp macro="" textlink="">
      <xdr:nvSpPr>
        <xdr:cNvPr id="363" name="【公営住宅】&#10;一人当たり面積該当値テキスト"/>
        <xdr:cNvSpPr txBox="1"/>
      </xdr:nvSpPr>
      <xdr:spPr>
        <a:xfrm>
          <a:off x="10515600" y="1445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31459</xdr:rowOff>
    </xdr:from>
    <xdr:to>
      <xdr:col>50</xdr:col>
      <xdr:colOff>165100</xdr:colOff>
      <xdr:row>85</xdr:row>
      <xdr:rowOff>133059</xdr:rowOff>
    </xdr:to>
    <xdr:sp macro="" textlink="">
      <xdr:nvSpPr>
        <xdr:cNvPr id="364" name="楕円 363"/>
        <xdr:cNvSpPr/>
      </xdr:nvSpPr>
      <xdr:spPr>
        <a:xfrm>
          <a:off x="9588500" y="146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77876</xdr:rowOff>
    </xdr:from>
    <xdr:to>
      <xdr:col>55</xdr:col>
      <xdr:colOff>0</xdr:colOff>
      <xdr:row>85</xdr:row>
      <xdr:rowOff>82259</xdr:rowOff>
    </xdr:to>
    <xdr:cxnSp macro="">
      <xdr:nvCxnSpPr>
        <xdr:cNvPr id="365" name="直線コネクタ 364"/>
        <xdr:cNvCxnSpPr/>
      </xdr:nvCxnSpPr>
      <xdr:spPr>
        <a:xfrm flipV="1">
          <a:off x="9639300" y="14651126"/>
          <a:ext cx="8382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35382</xdr:rowOff>
    </xdr:from>
    <xdr:to>
      <xdr:col>46</xdr:col>
      <xdr:colOff>38100</xdr:colOff>
      <xdr:row>85</xdr:row>
      <xdr:rowOff>136982</xdr:rowOff>
    </xdr:to>
    <xdr:sp macro="" textlink="">
      <xdr:nvSpPr>
        <xdr:cNvPr id="366" name="楕円 365"/>
        <xdr:cNvSpPr/>
      </xdr:nvSpPr>
      <xdr:spPr>
        <a:xfrm>
          <a:off x="8699500" y="146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82259</xdr:rowOff>
    </xdr:from>
    <xdr:to>
      <xdr:col>50</xdr:col>
      <xdr:colOff>114300</xdr:colOff>
      <xdr:row>85</xdr:row>
      <xdr:rowOff>86182</xdr:rowOff>
    </xdr:to>
    <xdr:cxnSp macro="">
      <xdr:nvCxnSpPr>
        <xdr:cNvPr id="367" name="直線コネクタ 366"/>
        <xdr:cNvCxnSpPr/>
      </xdr:nvCxnSpPr>
      <xdr:spPr>
        <a:xfrm flipV="1">
          <a:off x="8750300" y="14655509"/>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35725</xdr:rowOff>
    </xdr:from>
    <xdr:to>
      <xdr:col>41</xdr:col>
      <xdr:colOff>101600</xdr:colOff>
      <xdr:row>85</xdr:row>
      <xdr:rowOff>137325</xdr:rowOff>
    </xdr:to>
    <xdr:sp macro="" textlink="">
      <xdr:nvSpPr>
        <xdr:cNvPr id="368" name="楕円 367"/>
        <xdr:cNvSpPr/>
      </xdr:nvSpPr>
      <xdr:spPr>
        <a:xfrm>
          <a:off x="7810500" y="146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86182</xdr:rowOff>
    </xdr:from>
    <xdr:to>
      <xdr:col>45</xdr:col>
      <xdr:colOff>177800</xdr:colOff>
      <xdr:row>85</xdr:row>
      <xdr:rowOff>86525</xdr:rowOff>
    </xdr:to>
    <xdr:cxnSp macro="">
      <xdr:nvCxnSpPr>
        <xdr:cNvPr id="369" name="直線コネクタ 368"/>
        <xdr:cNvCxnSpPr/>
      </xdr:nvCxnSpPr>
      <xdr:spPr>
        <a:xfrm flipV="1">
          <a:off x="7861300" y="1465943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39078</xdr:rowOff>
    </xdr:from>
    <xdr:to>
      <xdr:col>36</xdr:col>
      <xdr:colOff>165100</xdr:colOff>
      <xdr:row>85</xdr:row>
      <xdr:rowOff>140678</xdr:rowOff>
    </xdr:to>
    <xdr:sp macro="" textlink="">
      <xdr:nvSpPr>
        <xdr:cNvPr id="370" name="楕円 369"/>
        <xdr:cNvSpPr/>
      </xdr:nvSpPr>
      <xdr:spPr>
        <a:xfrm>
          <a:off x="6921500" y="146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86525</xdr:rowOff>
    </xdr:from>
    <xdr:to>
      <xdr:col>41</xdr:col>
      <xdr:colOff>50800</xdr:colOff>
      <xdr:row>85</xdr:row>
      <xdr:rowOff>89878</xdr:rowOff>
    </xdr:to>
    <xdr:cxnSp macro="">
      <xdr:nvCxnSpPr>
        <xdr:cNvPr id="371" name="直線コネクタ 370"/>
        <xdr:cNvCxnSpPr/>
      </xdr:nvCxnSpPr>
      <xdr:spPr>
        <a:xfrm flipV="1">
          <a:off x="6972300" y="1465977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149586</xdr:rowOff>
    </xdr:from>
    <xdr:ext cx="469744" cy="259045"/>
    <xdr:sp macro="" textlink="">
      <xdr:nvSpPr>
        <xdr:cNvPr id="376" name="n_1mainValue【公営住宅】&#10;一人当たり面積"/>
        <xdr:cNvSpPr txBox="1"/>
      </xdr:nvSpPr>
      <xdr:spPr>
        <a:xfrm>
          <a:off x="9391727" y="143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153509</xdr:rowOff>
    </xdr:from>
    <xdr:ext cx="469744" cy="259045"/>
    <xdr:sp macro="" textlink="">
      <xdr:nvSpPr>
        <xdr:cNvPr id="377" name="n_2mainValue【公営住宅】&#10;一人当たり面積"/>
        <xdr:cNvSpPr txBox="1"/>
      </xdr:nvSpPr>
      <xdr:spPr>
        <a:xfrm>
          <a:off x="8515427" y="1438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153852</xdr:rowOff>
    </xdr:from>
    <xdr:ext cx="469744" cy="259045"/>
    <xdr:sp macro="" textlink="">
      <xdr:nvSpPr>
        <xdr:cNvPr id="378" name="n_3mainValue【公営住宅】&#10;一人当たり面積"/>
        <xdr:cNvSpPr txBox="1"/>
      </xdr:nvSpPr>
      <xdr:spPr>
        <a:xfrm>
          <a:off x="7626427" y="1438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157205</xdr:rowOff>
    </xdr:from>
    <xdr:ext cx="469744" cy="259045"/>
    <xdr:sp macro="" textlink="">
      <xdr:nvSpPr>
        <xdr:cNvPr id="379" name="n_4mainValue【公営住宅】&#10;一人当たり面積"/>
        <xdr:cNvSpPr txBox="1"/>
      </xdr:nvSpPr>
      <xdr:spPr>
        <a:xfrm>
          <a:off x="6737427" y="1438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37" name="楕円 436"/>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79301</xdr:rowOff>
    </xdr:from>
    <xdr:ext cx="405111" cy="259045"/>
    <xdr:sp macro="" textlink="">
      <xdr:nvSpPr>
        <xdr:cNvPr id="438" name="【認定こども園・幼稚園・保育所】&#10;有形固定資産減価償却率該当値テキスト"/>
        <xdr:cNvSpPr txBox="1"/>
      </xdr:nvSpPr>
      <xdr:spPr>
        <a:xfrm>
          <a:off x="16357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439" name="楕円 438"/>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85997</xdr:rowOff>
    </xdr:from>
    <xdr:to>
      <xdr:col>85</xdr:col>
      <xdr:colOff>127000</xdr:colOff>
      <xdr:row>37</xdr:row>
      <xdr:rowOff>107224</xdr:rowOff>
    </xdr:to>
    <xdr:cxnSp macro="">
      <xdr:nvCxnSpPr>
        <xdr:cNvPr id="440" name="直線コネクタ 439"/>
        <xdr:cNvCxnSpPr/>
      </xdr:nvCxnSpPr>
      <xdr:spPr>
        <a:xfrm>
          <a:off x="15481300" y="642964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41" name="楕円 440"/>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85997</xdr:rowOff>
    </xdr:to>
    <xdr:cxnSp macro="">
      <xdr:nvCxnSpPr>
        <xdr:cNvPr id="442" name="直線コネクタ 441"/>
        <xdr:cNvCxnSpPr/>
      </xdr:nvCxnSpPr>
      <xdr:spPr>
        <a:xfrm>
          <a:off x="14592300" y="64084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43" name="楕円 442"/>
        <xdr:cNvSpPr/>
      </xdr:nvSpPr>
      <xdr:spPr>
        <a:xfrm>
          <a:off x="1365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64770</xdr:rowOff>
    </xdr:to>
    <xdr:cxnSp macro="">
      <xdr:nvCxnSpPr>
        <xdr:cNvPr id="444" name="直線コネクタ 443"/>
        <xdr:cNvCxnSpPr/>
      </xdr:nvCxnSpPr>
      <xdr:spPr>
        <a:xfrm>
          <a:off x="13703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64589</xdr:rowOff>
    </xdr:from>
    <xdr:to>
      <xdr:col>67</xdr:col>
      <xdr:colOff>101600</xdr:colOff>
      <xdr:row>37</xdr:row>
      <xdr:rowOff>166188</xdr:rowOff>
    </xdr:to>
    <xdr:sp macro="" textlink="">
      <xdr:nvSpPr>
        <xdr:cNvPr id="445" name="楕円 444"/>
        <xdr:cNvSpPr/>
      </xdr:nvSpPr>
      <xdr:spPr>
        <a:xfrm>
          <a:off x="12763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115389</xdr:rowOff>
    </xdr:to>
    <xdr:cxnSp macro="">
      <xdr:nvCxnSpPr>
        <xdr:cNvPr id="446" name="直線コネクタ 445"/>
        <xdr:cNvCxnSpPr/>
      </xdr:nvCxnSpPr>
      <xdr:spPr>
        <a:xfrm flipV="1">
          <a:off x="12814300" y="640842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7" name="n_1ave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8" name="n_2aveValue【認定こども園・幼稚園・保育所】&#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9" name="n_3aveValue【認定こども園・幼稚園・保育所】&#10;有形固定資産減価償却率"/>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153324</xdr:rowOff>
    </xdr:from>
    <xdr:ext cx="405111" cy="259045"/>
    <xdr:sp macro="" textlink="">
      <xdr:nvSpPr>
        <xdr:cNvPr id="451" name="n_1mainValue【認定こども園・幼稚園・保育所】&#10;有形固定資産減価償却率"/>
        <xdr:cNvSpPr txBox="1"/>
      </xdr:nvSpPr>
      <xdr:spPr>
        <a:xfrm>
          <a:off x="15266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52" name="n_2main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53" name="n_3main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11266</xdr:rowOff>
    </xdr:from>
    <xdr:ext cx="405111" cy="259045"/>
    <xdr:sp macro="" textlink="">
      <xdr:nvSpPr>
        <xdr:cNvPr id="454" name="n_4mainValue【認定こども園・幼稚園・保育所】&#10;有形固定資産減価償却率"/>
        <xdr:cNvSpPr txBox="1"/>
      </xdr:nvSpPr>
      <xdr:spPr>
        <a:xfrm>
          <a:off x="12611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36373</xdr:rowOff>
    </xdr:from>
    <xdr:to>
      <xdr:col>116</xdr:col>
      <xdr:colOff>114300</xdr:colOff>
      <xdr:row>40</xdr:row>
      <xdr:rowOff>137973</xdr:rowOff>
    </xdr:to>
    <xdr:sp macro="" textlink="">
      <xdr:nvSpPr>
        <xdr:cNvPr id="492" name="楕円 491"/>
        <xdr:cNvSpPr/>
      </xdr:nvSpPr>
      <xdr:spPr>
        <a:xfrm>
          <a:off x="22110700" y="68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14800</xdr:rowOff>
    </xdr:from>
    <xdr:ext cx="469744" cy="259045"/>
    <xdr:sp macro="" textlink="">
      <xdr:nvSpPr>
        <xdr:cNvPr id="493" name="【認定こども園・幼稚園・保育所】&#10;一人当たり面積該当値テキスト"/>
        <xdr:cNvSpPr txBox="1"/>
      </xdr:nvSpPr>
      <xdr:spPr>
        <a:xfrm>
          <a:off x="22199600" y="687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40945</xdr:rowOff>
    </xdr:from>
    <xdr:to>
      <xdr:col>112</xdr:col>
      <xdr:colOff>38100</xdr:colOff>
      <xdr:row>40</xdr:row>
      <xdr:rowOff>142545</xdr:rowOff>
    </xdr:to>
    <xdr:sp macro="" textlink="">
      <xdr:nvSpPr>
        <xdr:cNvPr id="494" name="楕円 493"/>
        <xdr:cNvSpPr/>
      </xdr:nvSpPr>
      <xdr:spPr>
        <a:xfrm>
          <a:off x="21272500" y="68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87173</xdr:rowOff>
    </xdr:from>
    <xdr:to>
      <xdr:col>116</xdr:col>
      <xdr:colOff>63500</xdr:colOff>
      <xdr:row>40</xdr:row>
      <xdr:rowOff>91745</xdr:rowOff>
    </xdr:to>
    <xdr:cxnSp macro="">
      <xdr:nvCxnSpPr>
        <xdr:cNvPr id="495" name="直線コネクタ 494"/>
        <xdr:cNvCxnSpPr/>
      </xdr:nvCxnSpPr>
      <xdr:spPr>
        <a:xfrm flipV="1">
          <a:off x="21323300" y="694517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44603</xdr:rowOff>
    </xdr:from>
    <xdr:to>
      <xdr:col>107</xdr:col>
      <xdr:colOff>101600</xdr:colOff>
      <xdr:row>40</xdr:row>
      <xdr:rowOff>146203</xdr:rowOff>
    </xdr:to>
    <xdr:sp macro="" textlink="">
      <xdr:nvSpPr>
        <xdr:cNvPr id="496" name="楕円 495"/>
        <xdr:cNvSpPr/>
      </xdr:nvSpPr>
      <xdr:spPr>
        <a:xfrm>
          <a:off x="20383500" y="69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91745</xdr:rowOff>
    </xdr:from>
    <xdr:to>
      <xdr:col>111</xdr:col>
      <xdr:colOff>177800</xdr:colOff>
      <xdr:row>40</xdr:row>
      <xdr:rowOff>95403</xdr:rowOff>
    </xdr:to>
    <xdr:cxnSp macro="">
      <xdr:nvCxnSpPr>
        <xdr:cNvPr id="497" name="直線コネクタ 496"/>
        <xdr:cNvCxnSpPr/>
      </xdr:nvCxnSpPr>
      <xdr:spPr>
        <a:xfrm flipV="1">
          <a:off x="20434300" y="694974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45517</xdr:rowOff>
    </xdr:from>
    <xdr:to>
      <xdr:col>102</xdr:col>
      <xdr:colOff>165100</xdr:colOff>
      <xdr:row>40</xdr:row>
      <xdr:rowOff>147117</xdr:rowOff>
    </xdr:to>
    <xdr:sp macro="" textlink="">
      <xdr:nvSpPr>
        <xdr:cNvPr id="498" name="楕円 497"/>
        <xdr:cNvSpPr/>
      </xdr:nvSpPr>
      <xdr:spPr>
        <a:xfrm>
          <a:off x="19494500" y="69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95403</xdr:rowOff>
    </xdr:from>
    <xdr:to>
      <xdr:col>107</xdr:col>
      <xdr:colOff>50800</xdr:colOff>
      <xdr:row>40</xdr:row>
      <xdr:rowOff>96317</xdr:rowOff>
    </xdr:to>
    <xdr:cxnSp macro="">
      <xdr:nvCxnSpPr>
        <xdr:cNvPr id="499" name="直線コネクタ 498"/>
        <xdr:cNvCxnSpPr/>
      </xdr:nvCxnSpPr>
      <xdr:spPr>
        <a:xfrm flipV="1">
          <a:off x="19545300" y="69534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153874</xdr:rowOff>
    </xdr:from>
    <xdr:to>
      <xdr:col>98</xdr:col>
      <xdr:colOff>38100</xdr:colOff>
      <xdr:row>40</xdr:row>
      <xdr:rowOff>84024</xdr:rowOff>
    </xdr:to>
    <xdr:sp macro="" textlink="">
      <xdr:nvSpPr>
        <xdr:cNvPr id="500" name="楕円 499"/>
        <xdr:cNvSpPr/>
      </xdr:nvSpPr>
      <xdr:spPr>
        <a:xfrm>
          <a:off x="18605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33224</xdr:rowOff>
    </xdr:from>
    <xdr:to>
      <xdr:col>102</xdr:col>
      <xdr:colOff>114300</xdr:colOff>
      <xdr:row>40</xdr:row>
      <xdr:rowOff>96317</xdr:rowOff>
    </xdr:to>
    <xdr:cxnSp macro="">
      <xdr:nvCxnSpPr>
        <xdr:cNvPr id="501" name="直線コネクタ 500"/>
        <xdr:cNvCxnSpPr/>
      </xdr:nvCxnSpPr>
      <xdr:spPr>
        <a:xfrm>
          <a:off x="18656300" y="6891224"/>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133672</xdr:rowOff>
    </xdr:from>
    <xdr:ext cx="469744" cy="259045"/>
    <xdr:sp macro="" textlink="">
      <xdr:nvSpPr>
        <xdr:cNvPr id="506" name="n_1mainValue【認定こども園・幼稚園・保育所】&#10;一人当たり面積"/>
        <xdr:cNvSpPr txBox="1"/>
      </xdr:nvSpPr>
      <xdr:spPr>
        <a:xfrm>
          <a:off x="21075727" y="69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137330</xdr:rowOff>
    </xdr:from>
    <xdr:ext cx="469744" cy="259045"/>
    <xdr:sp macro="" textlink="">
      <xdr:nvSpPr>
        <xdr:cNvPr id="507" name="n_2mainValue【認定こども園・幼稚園・保育所】&#10;一人当たり面積"/>
        <xdr:cNvSpPr txBox="1"/>
      </xdr:nvSpPr>
      <xdr:spPr>
        <a:xfrm>
          <a:off x="20199427" y="699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138244</xdr:rowOff>
    </xdr:from>
    <xdr:ext cx="469744" cy="259045"/>
    <xdr:sp macro="" textlink="">
      <xdr:nvSpPr>
        <xdr:cNvPr id="508" name="n_3mainValue【認定こども園・幼稚園・保育所】&#10;一人当たり面積"/>
        <xdr:cNvSpPr txBox="1"/>
      </xdr:nvSpPr>
      <xdr:spPr>
        <a:xfrm>
          <a:off x="19310427" y="699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75151</xdr:rowOff>
    </xdr:from>
    <xdr:ext cx="469744" cy="259045"/>
    <xdr:sp macro="" textlink="">
      <xdr:nvSpPr>
        <xdr:cNvPr id="509" name="n_4mainValue【認定こども園・幼稚園・保育所】&#10;一人当たり面積"/>
        <xdr:cNvSpPr txBox="1"/>
      </xdr:nvSpPr>
      <xdr:spPr>
        <a:xfrm>
          <a:off x="18421427" y="69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macro="" textlink="">
      <xdr:nvSpPr>
        <xdr:cNvPr id="551" name="楕円 550"/>
        <xdr:cNvSpPr/>
      </xdr:nvSpPr>
      <xdr:spPr>
        <a:xfrm>
          <a:off x="16268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macro="" textlink="">
      <xdr:nvSpPr>
        <xdr:cNvPr id="552" name="【学校施設】&#10;有形固定資産減価償却率該当値テキスト"/>
        <xdr:cNvSpPr txBox="1"/>
      </xdr:nvSpPr>
      <xdr:spPr>
        <a:xfrm>
          <a:off x="16357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53" name="楕円 552"/>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138793</xdr:rowOff>
    </xdr:to>
    <xdr:cxnSp macro="">
      <xdr:nvCxnSpPr>
        <xdr:cNvPr id="554" name="直線コネクタ 553"/>
        <xdr:cNvCxnSpPr/>
      </xdr:nvCxnSpPr>
      <xdr:spPr>
        <a:xfrm>
          <a:off x="15481300" y="105613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21046</xdr:rowOff>
    </xdr:from>
    <xdr:to>
      <xdr:col>76</xdr:col>
      <xdr:colOff>165100</xdr:colOff>
      <xdr:row>61</xdr:row>
      <xdr:rowOff>122646</xdr:rowOff>
    </xdr:to>
    <xdr:sp macro="" textlink="">
      <xdr:nvSpPr>
        <xdr:cNvPr id="555" name="楕円 554"/>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71846</xdr:rowOff>
    </xdr:from>
    <xdr:to>
      <xdr:col>81</xdr:col>
      <xdr:colOff>50800</xdr:colOff>
      <xdr:row>61</xdr:row>
      <xdr:rowOff>102870</xdr:rowOff>
    </xdr:to>
    <xdr:cxnSp macro="">
      <xdr:nvCxnSpPr>
        <xdr:cNvPr id="556" name="直線コネクタ 555"/>
        <xdr:cNvCxnSpPr/>
      </xdr:nvCxnSpPr>
      <xdr:spPr>
        <a:xfrm>
          <a:off x="14592300" y="105302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21046</xdr:rowOff>
    </xdr:from>
    <xdr:to>
      <xdr:col>72</xdr:col>
      <xdr:colOff>38100</xdr:colOff>
      <xdr:row>61</xdr:row>
      <xdr:rowOff>122646</xdr:rowOff>
    </xdr:to>
    <xdr:sp macro="" textlink="">
      <xdr:nvSpPr>
        <xdr:cNvPr id="557" name="楕円 556"/>
        <xdr:cNvSpPr/>
      </xdr:nvSpPr>
      <xdr:spPr>
        <a:xfrm>
          <a:off x="13652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71846</xdr:rowOff>
    </xdr:from>
    <xdr:to>
      <xdr:col>76</xdr:col>
      <xdr:colOff>114300</xdr:colOff>
      <xdr:row>61</xdr:row>
      <xdr:rowOff>71846</xdr:rowOff>
    </xdr:to>
    <xdr:cxnSp macro="">
      <xdr:nvCxnSpPr>
        <xdr:cNvPr id="558" name="直線コネクタ 557"/>
        <xdr:cNvCxnSpPr/>
      </xdr:nvCxnSpPr>
      <xdr:spPr>
        <a:xfrm>
          <a:off x="13703300" y="10530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128815</xdr:rowOff>
    </xdr:from>
    <xdr:to>
      <xdr:col>67</xdr:col>
      <xdr:colOff>101600</xdr:colOff>
      <xdr:row>61</xdr:row>
      <xdr:rowOff>58965</xdr:rowOff>
    </xdr:to>
    <xdr:sp macro="" textlink="">
      <xdr:nvSpPr>
        <xdr:cNvPr id="559" name="楕円 558"/>
        <xdr:cNvSpPr/>
      </xdr:nvSpPr>
      <xdr:spPr>
        <a:xfrm>
          <a:off x="12763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8165</xdr:rowOff>
    </xdr:from>
    <xdr:to>
      <xdr:col>71</xdr:col>
      <xdr:colOff>177800</xdr:colOff>
      <xdr:row>61</xdr:row>
      <xdr:rowOff>71846</xdr:rowOff>
    </xdr:to>
    <xdr:cxnSp macro="">
      <xdr:nvCxnSpPr>
        <xdr:cNvPr id="560" name="直線コネクタ 559"/>
        <xdr:cNvCxnSpPr/>
      </xdr:nvCxnSpPr>
      <xdr:spPr>
        <a:xfrm>
          <a:off x="12814300" y="10466615"/>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65"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66" name="n_2mainValue【学校施設】&#10;有形固定資産減価償却率"/>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113773</xdr:rowOff>
    </xdr:from>
    <xdr:ext cx="405111" cy="259045"/>
    <xdr:sp macro="" textlink="">
      <xdr:nvSpPr>
        <xdr:cNvPr id="567" name="n_3mainValue【学校施設】&#10;有形固定資産減価償却率"/>
        <xdr:cNvSpPr txBox="1"/>
      </xdr:nvSpPr>
      <xdr:spPr>
        <a:xfrm>
          <a:off x="13500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50092</xdr:rowOff>
    </xdr:from>
    <xdr:ext cx="405111" cy="259045"/>
    <xdr:sp macro="" textlink="">
      <xdr:nvSpPr>
        <xdr:cNvPr id="568" name="n_4mainValue【学校施設】&#10;有形固定資産減価償却率"/>
        <xdr:cNvSpPr txBox="1"/>
      </xdr:nvSpPr>
      <xdr:spPr>
        <a:xfrm>
          <a:off x="12611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110363</xdr:rowOff>
    </xdr:from>
    <xdr:to>
      <xdr:col>116</xdr:col>
      <xdr:colOff>114300</xdr:colOff>
      <xdr:row>64</xdr:row>
      <xdr:rowOff>40513</xdr:rowOff>
    </xdr:to>
    <xdr:sp macro="" textlink="">
      <xdr:nvSpPr>
        <xdr:cNvPr id="610" name="楕円 609"/>
        <xdr:cNvSpPr/>
      </xdr:nvSpPr>
      <xdr:spPr>
        <a:xfrm>
          <a:off x="22110700" y="109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11"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113335</xdr:rowOff>
    </xdr:from>
    <xdr:to>
      <xdr:col>112</xdr:col>
      <xdr:colOff>38100</xdr:colOff>
      <xdr:row>64</xdr:row>
      <xdr:rowOff>43485</xdr:rowOff>
    </xdr:to>
    <xdr:sp macro="" textlink="">
      <xdr:nvSpPr>
        <xdr:cNvPr id="612" name="楕円 611"/>
        <xdr:cNvSpPr/>
      </xdr:nvSpPr>
      <xdr:spPr>
        <a:xfrm>
          <a:off x="21272500" y="10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161163</xdr:rowOff>
    </xdr:from>
    <xdr:to>
      <xdr:col>116</xdr:col>
      <xdr:colOff>63500</xdr:colOff>
      <xdr:row>63</xdr:row>
      <xdr:rowOff>164135</xdr:rowOff>
    </xdr:to>
    <xdr:cxnSp macro="">
      <xdr:nvCxnSpPr>
        <xdr:cNvPr id="613" name="直線コネクタ 612"/>
        <xdr:cNvCxnSpPr/>
      </xdr:nvCxnSpPr>
      <xdr:spPr>
        <a:xfrm flipV="1">
          <a:off x="21323300" y="1096251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115980</xdr:rowOff>
    </xdr:from>
    <xdr:to>
      <xdr:col>107</xdr:col>
      <xdr:colOff>101600</xdr:colOff>
      <xdr:row>64</xdr:row>
      <xdr:rowOff>46130</xdr:rowOff>
    </xdr:to>
    <xdr:sp macro="" textlink="">
      <xdr:nvSpPr>
        <xdr:cNvPr id="614" name="楕円 613"/>
        <xdr:cNvSpPr/>
      </xdr:nvSpPr>
      <xdr:spPr>
        <a:xfrm>
          <a:off x="20383500" y="109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164135</xdr:rowOff>
    </xdr:from>
    <xdr:to>
      <xdr:col>111</xdr:col>
      <xdr:colOff>177800</xdr:colOff>
      <xdr:row>63</xdr:row>
      <xdr:rowOff>166780</xdr:rowOff>
    </xdr:to>
    <xdr:cxnSp macro="">
      <xdr:nvCxnSpPr>
        <xdr:cNvPr id="615" name="直線コネクタ 614"/>
        <xdr:cNvCxnSpPr/>
      </xdr:nvCxnSpPr>
      <xdr:spPr>
        <a:xfrm flipV="1">
          <a:off x="20434300" y="10965485"/>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116241</xdr:rowOff>
    </xdr:from>
    <xdr:to>
      <xdr:col>102</xdr:col>
      <xdr:colOff>165100</xdr:colOff>
      <xdr:row>64</xdr:row>
      <xdr:rowOff>46391</xdr:rowOff>
    </xdr:to>
    <xdr:sp macro="" textlink="">
      <xdr:nvSpPr>
        <xdr:cNvPr id="616" name="楕円 615"/>
        <xdr:cNvSpPr/>
      </xdr:nvSpPr>
      <xdr:spPr>
        <a:xfrm>
          <a:off x="19494500" y="109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166780</xdr:rowOff>
    </xdr:from>
    <xdr:to>
      <xdr:col>107</xdr:col>
      <xdr:colOff>50800</xdr:colOff>
      <xdr:row>63</xdr:row>
      <xdr:rowOff>167041</xdr:rowOff>
    </xdr:to>
    <xdr:cxnSp macro="">
      <xdr:nvCxnSpPr>
        <xdr:cNvPr id="617" name="直線コネクタ 616"/>
        <xdr:cNvCxnSpPr/>
      </xdr:nvCxnSpPr>
      <xdr:spPr>
        <a:xfrm flipV="1">
          <a:off x="19545300" y="10968130"/>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118494</xdr:rowOff>
    </xdr:from>
    <xdr:to>
      <xdr:col>98</xdr:col>
      <xdr:colOff>38100</xdr:colOff>
      <xdr:row>64</xdr:row>
      <xdr:rowOff>48644</xdr:rowOff>
    </xdr:to>
    <xdr:sp macro="" textlink="">
      <xdr:nvSpPr>
        <xdr:cNvPr id="618" name="楕円 617"/>
        <xdr:cNvSpPr/>
      </xdr:nvSpPr>
      <xdr:spPr>
        <a:xfrm>
          <a:off x="18605500" y="109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167041</xdr:rowOff>
    </xdr:from>
    <xdr:to>
      <xdr:col>102</xdr:col>
      <xdr:colOff>114300</xdr:colOff>
      <xdr:row>63</xdr:row>
      <xdr:rowOff>169294</xdr:rowOff>
    </xdr:to>
    <xdr:cxnSp macro="">
      <xdr:nvCxnSpPr>
        <xdr:cNvPr id="619" name="直線コネクタ 618"/>
        <xdr:cNvCxnSpPr/>
      </xdr:nvCxnSpPr>
      <xdr:spPr>
        <a:xfrm flipV="1">
          <a:off x="18656300" y="10968391"/>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34612</xdr:rowOff>
    </xdr:from>
    <xdr:ext cx="469744" cy="259045"/>
    <xdr:sp macro="" textlink="">
      <xdr:nvSpPr>
        <xdr:cNvPr id="624" name="n_1mainValue【学校施設】&#10;一人当たり面積"/>
        <xdr:cNvSpPr txBox="1"/>
      </xdr:nvSpPr>
      <xdr:spPr>
        <a:xfrm>
          <a:off x="21075727" y="110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37257</xdr:rowOff>
    </xdr:from>
    <xdr:ext cx="469744" cy="259045"/>
    <xdr:sp macro="" textlink="">
      <xdr:nvSpPr>
        <xdr:cNvPr id="625" name="n_2mainValue【学校施設】&#10;一人当たり面積"/>
        <xdr:cNvSpPr txBox="1"/>
      </xdr:nvSpPr>
      <xdr:spPr>
        <a:xfrm>
          <a:off x="20199427" y="1101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37518</xdr:rowOff>
    </xdr:from>
    <xdr:ext cx="469744" cy="259045"/>
    <xdr:sp macro="" textlink="">
      <xdr:nvSpPr>
        <xdr:cNvPr id="626" name="n_3mainValue【学校施設】&#10;一人当たり面積"/>
        <xdr:cNvSpPr txBox="1"/>
      </xdr:nvSpPr>
      <xdr:spPr>
        <a:xfrm>
          <a:off x="19310427" y="1101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65171</xdr:rowOff>
    </xdr:from>
    <xdr:ext cx="469744" cy="259045"/>
    <xdr:sp macro="" textlink="">
      <xdr:nvSpPr>
        <xdr:cNvPr id="627" name="n_4mainValue【学校施設】&#10;一人当たり面積"/>
        <xdr:cNvSpPr txBox="1"/>
      </xdr:nvSpPr>
      <xdr:spPr>
        <a:xfrm>
          <a:off x="18421427" y="1069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53" name="直線コネクタ 652"/>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56" name="【児童館】&#10;有形固定資産減価償却率最大値テキスト"/>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57" name="直線コネクタ 656"/>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58" name="【児童館】&#10;有形固定資産減価償却率平均値テキスト"/>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9" name="フローチャート: 判断 658"/>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60" name="フローチャート: 判断 659"/>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61" name="フローチャート: 判断 660"/>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62" name="フローチャート: 判断 661"/>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63" name="フローチャート: 判断 662"/>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9" name="楕円 668"/>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0"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71" name="楕円 670"/>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2" name="直線コネクタ 671"/>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3" name="楕円 672"/>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4" name="直線コネクタ 673"/>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5" name="楕円 674"/>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6" name="直線コネクタ 675"/>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77" name="n_1aveValue【児童館】&#10;有形固定資産減価償却率"/>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78" name="n_2aveValue【児童館】&#10;有形固定資産減価償却率"/>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79" name="n_3aveValue【児童館】&#10;有形固定資産減価償却率"/>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80" name="n_4aveValue【児童館】&#10;有形固定資産減価償却率"/>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1"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2"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3"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707" name="直線コネクタ 706"/>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710" name="【児童館】&#10;一人当たり面積最大値テキスト"/>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711" name="直線コネクタ 710"/>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712" name="【児童館】&#10;一人当たり面積平均値テキスト"/>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713" name="フローチャート: 判断 712"/>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4" name="フローチャート: 判断 71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715" name="フローチャート: 判断 714"/>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6" name="フローチャート: 判断 715"/>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7" name="フローチャート: 判断 716"/>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23" name="楕円 722"/>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95266</xdr:rowOff>
    </xdr:from>
    <xdr:ext cx="469744" cy="259045"/>
    <xdr:sp macro="" textlink="">
      <xdr:nvSpPr>
        <xdr:cNvPr id="724" name="【児童館】&#10;一人当たり面積該当値テキスト"/>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725" name="楕円 724"/>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85</xdr:row>
      <xdr:rowOff>0</xdr:rowOff>
    </xdr:to>
    <xdr:cxnSp macro="">
      <xdr:nvCxnSpPr>
        <xdr:cNvPr id="726" name="直線コネクタ 725"/>
        <xdr:cNvCxnSpPr/>
      </xdr:nvCxnSpPr>
      <xdr:spPr>
        <a:xfrm flipV="1">
          <a:off x="21323300" y="14569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128270</xdr:rowOff>
    </xdr:from>
    <xdr:to>
      <xdr:col>107</xdr:col>
      <xdr:colOff>101600</xdr:colOff>
      <xdr:row>85</xdr:row>
      <xdr:rowOff>58420</xdr:rowOff>
    </xdr:to>
    <xdr:sp macro="" textlink="">
      <xdr:nvSpPr>
        <xdr:cNvPr id="727" name="楕円 726"/>
        <xdr:cNvSpPr/>
      </xdr:nvSpPr>
      <xdr:spPr>
        <a:xfrm>
          <a:off x="20383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7620</xdr:rowOff>
    </xdr:to>
    <xdr:cxnSp macro="">
      <xdr:nvCxnSpPr>
        <xdr:cNvPr id="728" name="直線コネクタ 727"/>
        <xdr:cNvCxnSpPr/>
      </xdr:nvCxnSpPr>
      <xdr:spPr>
        <a:xfrm flipV="1">
          <a:off x="20434300" y="1457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128270</xdr:rowOff>
    </xdr:from>
    <xdr:to>
      <xdr:col>102</xdr:col>
      <xdr:colOff>165100</xdr:colOff>
      <xdr:row>85</xdr:row>
      <xdr:rowOff>58420</xdr:rowOff>
    </xdr:to>
    <xdr:sp macro="" textlink="">
      <xdr:nvSpPr>
        <xdr:cNvPr id="729" name="楕円 728"/>
        <xdr:cNvSpPr/>
      </xdr:nvSpPr>
      <xdr:spPr>
        <a:xfrm>
          <a:off x="19494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xdr:rowOff>
    </xdr:from>
    <xdr:to>
      <xdr:col>107</xdr:col>
      <xdr:colOff>50800</xdr:colOff>
      <xdr:row>85</xdr:row>
      <xdr:rowOff>7620</xdr:rowOff>
    </xdr:to>
    <xdr:cxnSp macro="">
      <xdr:nvCxnSpPr>
        <xdr:cNvPr id="730" name="直線コネクタ 729"/>
        <xdr:cNvCxnSpPr/>
      </xdr:nvCxnSpPr>
      <xdr:spPr>
        <a:xfrm>
          <a:off x="195453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31"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32" name="n_2aveValue【児童館】&#10;一人当たり面積"/>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3"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4"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735" name="n_1mainValue【児童館】&#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49547</xdr:rowOff>
    </xdr:from>
    <xdr:ext cx="469744" cy="259045"/>
    <xdr:sp macro="" textlink="">
      <xdr:nvSpPr>
        <xdr:cNvPr id="736" name="n_2mainValue【児童館】&#10;一人当たり面積"/>
        <xdr:cNvSpPr txBox="1"/>
      </xdr:nvSpPr>
      <xdr:spPr>
        <a:xfrm>
          <a:off x="20199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49547</xdr:rowOff>
    </xdr:from>
    <xdr:ext cx="469744" cy="259045"/>
    <xdr:sp macro="" textlink="">
      <xdr:nvSpPr>
        <xdr:cNvPr id="737" name="n_3mainValue【児童館】&#10;一人当たり面積"/>
        <xdr:cNvSpPr txBox="1"/>
      </xdr:nvSpPr>
      <xdr:spPr>
        <a:xfrm>
          <a:off x="19310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公営住宅、保育所を除く施設において、有形固定資産減価償却率が類似団体平均を上回っている。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今後、その他の施設を含め、償却年数の増加に伴い修繕費用等の増加が見込まれることから、事務の効率化や事務事業の見直しを進め、業務支出の抑制を図る。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3,233
167.96
3,671,314
3,639,372
31,858
2,129,386
3,506,342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104322</xdr:rowOff>
    </xdr:from>
    <xdr:to>
      <xdr:col>24</xdr:col>
      <xdr:colOff>114300</xdr:colOff>
      <xdr:row>63</xdr:row>
      <xdr:rowOff>34472</xdr:rowOff>
    </xdr:to>
    <xdr:sp macro="" textlink="">
      <xdr:nvSpPr>
        <xdr:cNvPr id="90" name="楕円 89"/>
        <xdr:cNvSpPr/>
      </xdr:nvSpPr>
      <xdr:spPr>
        <a:xfrm>
          <a:off x="45847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82749</xdr:rowOff>
    </xdr:from>
    <xdr:ext cx="405111" cy="259045"/>
    <xdr:sp macro="" textlink="">
      <xdr:nvSpPr>
        <xdr:cNvPr id="91" name="【体育館・プール】&#10;有形固定資産減価償却率該当値テキスト"/>
        <xdr:cNvSpPr txBox="1"/>
      </xdr:nvSpPr>
      <xdr:spPr>
        <a:xfrm>
          <a:off x="4673600"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68399</xdr:rowOff>
    </xdr:from>
    <xdr:to>
      <xdr:col>20</xdr:col>
      <xdr:colOff>38100</xdr:colOff>
      <xdr:row>62</xdr:row>
      <xdr:rowOff>169999</xdr:rowOff>
    </xdr:to>
    <xdr:sp macro="" textlink="">
      <xdr:nvSpPr>
        <xdr:cNvPr id="92" name="楕円 91"/>
        <xdr:cNvSpPr/>
      </xdr:nvSpPr>
      <xdr:spPr>
        <a:xfrm>
          <a:off x="3746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119199</xdr:rowOff>
    </xdr:from>
    <xdr:to>
      <xdr:col>24</xdr:col>
      <xdr:colOff>63500</xdr:colOff>
      <xdr:row>62</xdr:row>
      <xdr:rowOff>155122</xdr:rowOff>
    </xdr:to>
    <xdr:cxnSp macro="">
      <xdr:nvCxnSpPr>
        <xdr:cNvPr id="93" name="直線コネクタ 92"/>
        <xdr:cNvCxnSpPr/>
      </xdr:nvCxnSpPr>
      <xdr:spPr>
        <a:xfrm>
          <a:off x="3797300" y="107490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32476</xdr:rowOff>
    </xdr:from>
    <xdr:to>
      <xdr:col>15</xdr:col>
      <xdr:colOff>101600</xdr:colOff>
      <xdr:row>62</xdr:row>
      <xdr:rowOff>134076</xdr:rowOff>
    </xdr:to>
    <xdr:sp macro="" textlink="">
      <xdr:nvSpPr>
        <xdr:cNvPr id="94" name="楕円 93"/>
        <xdr:cNvSpPr/>
      </xdr:nvSpPr>
      <xdr:spPr>
        <a:xfrm>
          <a:off x="2857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83276</xdr:rowOff>
    </xdr:from>
    <xdr:to>
      <xdr:col>19</xdr:col>
      <xdr:colOff>177800</xdr:colOff>
      <xdr:row>62</xdr:row>
      <xdr:rowOff>119199</xdr:rowOff>
    </xdr:to>
    <xdr:cxnSp macro="">
      <xdr:nvCxnSpPr>
        <xdr:cNvPr id="95" name="直線コネクタ 94"/>
        <xdr:cNvCxnSpPr/>
      </xdr:nvCxnSpPr>
      <xdr:spPr>
        <a:xfrm>
          <a:off x="2908300" y="1071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32476</xdr:rowOff>
    </xdr:from>
    <xdr:to>
      <xdr:col>10</xdr:col>
      <xdr:colOff>165100</xdr:colOff>
      <xdr:row>62</xdr:row>
      <xdr:rowOff>134076</xdr:rowOff>
    </xdr:to>
    <xdr:sp macro="" textlink="">
      <xdr:nvSpPr>
        <xdr:cNvPr id="96" name="楕円 95"/>
        <xdr:cNvSpPr/>
      </xdr:nvSpPr>
      <xdr:spPr>
        <a:xfrm>
          <a:off x="1968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83276</xdr:rowOff>
    </xdr:from>
    <xdr:to>
      <xdr:col>15</xdr:col>
      <xdr:colOff>50800</xdr:colOff>
      <xdr:row>62</xdr:row>
      <xdr:rowOff>83276</xdr:rowOff>
    </xdr:to>
    <xdr:cxnSp macro="">
      <xdr:nvCxnSpPr>
        <xdr:cNvPr id="97" name="直線コネクタ 96"/>
        <xdr:cNvCxnSpPr/>
      </xdr:nvCxnSpPr>
      <xdr:spPr>
        <a:xfrm>
          <a:off x="2019300" y="10713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161126</xdr:rowOff>
    </xdr:from>
    <xdr:ext cx="405111" cy="259045"/>
    <xdr:sp macro="" textlink="">
      <xdr:nvSpPr>
        <xdr:cNvPr id="102" name="n_1mainValue【体育館・プール】&#10;有形固定資産減価償却率"/>
        <xdr:cNvSpPr txBox="1"/>
      </xdr:nvSpPr>
      <xdr:spPr>
        <a:xfrm>
          <a:off x="35820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125203</xdr:rowOff>
    </xdr:from>
    <xdr:ext cx="405111" cy="259045"/>
    <xdr:sp macro="" textlink="">
      <xdr:nvSpPr>
        <xdr:cNvPr id="103" name="n_2mainValue【体育館・プール】&#10;有形固定資産減価償却率"/>
        <xdr:cNvSpPr txBox="1"/>
      </xdr:nvSpPr>
      <xdr:spPr>
        <a:xfrm>
          <a:off x="2705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125203</xdr:rowOff>
    </xdr:from>
    <xdr:ext cx="405111" cy="259045"/>
    <xdr:sp macro="" textlink="">
      <xdr:nvSpPr>
        <xdr:cNvPr id="104" name="n_3mainValue【体育館・プール】&#10;有形固定資産減価償却率"/>
        <xdr:cNvSpPr txBox="1"/>
      </xdr:nvSpPr>
      <xdr:spPr>
        <a:xfrm>
          <a:off x="1816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5"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137958</xdr:rowOff>
    </xdr:from>
    <xdr:to>
      <xdr:col>55</xdr:col>
      <xdr:colOff>50800</xdr:colOff>
      <xdr:row>64</xdr:row>
      <xdr:rowOff>68108</xdr:rowOff>
    </xdr:to>
    <xdr:sp macro="" textlink="">
      <xdr:nvSpPr>
        <xdr:cNvPr id="146" name="楕円 145"/>
        <xdr:cNvSpPr/>
      </xdr:nvSpPr>
      <xdr:spPr>
        <a:xfrm>
          <a:off x="10426700" y="109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47" name="【体育館・プール】&#10;一人当たり面積該当値テキスト"/>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140408</xdr:rowOff>
    </xdr:from>
    <xdr:to>
      <xdr:col>50</xdr:col>
      <xdr:colOff>165100</xdr:colOff>
      <xdr:row>64</xdr:row>
      <xdr:rowOff>70558</xdr:rowOff>
    </xdr:to>
    <xdr:sp macro="" textlink="">
      <xdr:nvSpPr>
        <xdr:cNvPr id="148" name="楕円 147"/>
        <xdr:cNvSpPr/>
      </xdr:nvSpPr>
      <xdr:spPr>
        <a:xfrm>
          <a:off x="9588500" y="109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17308</xdr:rowOff>
    </xdr:from>
    <xdr:to>
      <xdr:col>55</xdr:col>
      <xdr:colOff>0</xdr:colOff>
      <xdr:row>64</xdr:row>
      <xdr:rowOff>19758</xdr:rowOff>
    </xdr:to>
    <xdr:cxnSp macro="">
      <xdr:nvCxnSpPr>
        <xdr:cNvPr id="149" name="直線コネクタ 148"/>
        <xdr:cNvCxnSpPr/>
      </xdr:nvCxnSpPr>
      <xdr:spPr>
        <a:xfrm flipV="1">
          <a:off x="9639300" y="10990108"/>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142530</xdr:rowOff>
    </xdr:from>
    <xdr:to>
      <xdr:col>46</xdr:col>
      <xdr:colOff>38100</xdr:colOff>
      <xdr:row>64</xdr:row>
      <xdr:rowOff>72680</xdr:rowOff>
    </xdr:to>
    <xdr:sp macro="" textlink="">
      <xdr:nvSpPr>
        <xdr:cNvPr id="150" name="楕円 149"/>
        <xdr:cNvSpPr/>
      </xdr:nvSpPr>
      <xdr:spPr>
        <a:xfrm>
          <a:off x="8699500" y="109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19758</xdr:rowOff>
    </xdr:from>
    <xdr:to>
      <xdr:col>50</xdr:col>
      <xdr:colOff>114300</xdr:colOff>
      <xdr:row>64</xdr:row>
      <xdr:rowOff>21880</xdr:rowOff>
    </xdr:to>
    <xdr:cxnSp macro="">
      <xdr:nvCxnSpPr>
        <xdr:cNvPr id="151" name="直線コネクタ 150"/>
        <xdr:cNvCxnSpPr/>
      </xdr:nvCxnSpPr>
      <xdr:spPr>
        <a:xfrm flipV="1">
          <a:off x="8750300" y="10992558"/>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142694</xdr:rowOff>
    </xdr:from>
    <xdr:to>
      <xdr:col>41</xdr:col>
      <xdr:colOff>101600</xdr:colOff>
      <xdr:row>64</xdr:row>
      <xdr:rowOff>72844</xdr:rowOff>
    </xdr:to>
    <xdr:sp macro="" textlink="">
      <xdr:nvSpPr>
        <xdr:cNvPr id="152" name="楕円 151"/>
        <xdr:cNvSpPr/>
      </xdr:nvSpPr>
      <xdr:spPr>
        <a:xfrm>
          <a:off x="7810500" y="109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21880</xdr:rowOff>
    </xdr:from>
    <xdr:to>
      <xdr:col>45</xdr:col>
      <xdr:colOff>177800</xdr:colOff>
      <xdr:row>64</xdr:row>
      <xdr:rowOff>22044</xdr:rowOff>
    </xdr:to>
    <xdr:cxnSp macro="">
      <xdr:nvCxnSpPr>
        <xdr:cNvPr id="153" name="直線コネクタ 152"/>
        <xdr:cNvCxnSpPr/>
      </xdr:nvCxnSpPr>
      <xdr:spPr>
        <a:xfrm flipV="1">
          <a:off x="7861300" y="1099468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4"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55"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6"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61685</xdr:rowOff>
    </xdr:from>
    <xdr:ext cx="469744" cy="259045"/>
    <xdr:sp macro="" textlink="">
      <xdr:nvSpPr>
        <xdr:cNvPr id="158" name="n_1mainValue【体育館・プール】&#10;一人当たり面積"/>
        <xdr:cNvSpPr txBox="1"/>
      </xdr:nvSpPr>
      <xdr:spPr>
        <a:xfrm>
          <a:off x="9391727" y="1103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63807</xdr:rowOff>
    </xdr:from>
    <xdr:ext cx="469744" cy="259045"/>
    <xdr:sp macro="" textlink="">
      <xdr:nvSpPr>
        <xdr:cNvPr id="159" name="n_2mainValue【体育館・プール】&#10;一人当たり面積"/>
        <xdr:cNvSpPr txBox="1"/>
      </xdr:nvSpPr>
      <xdr:spPr>
        <a:xfrm>
          <a:off x="8515427" y="110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63971</xdr:rowOff>
    </xdr:from>
    <xdr:ext cx="469744" cy="259045"/>
    <xdr:sp macro="" textlink="">
      <xdr:nvSpPr>
        <xdr:cNvPr id="160" name="n_3mainValue【体育館・プール】&#10;一人当たり面積"/>
        <xdr:cNvSpPr txBox="1"/>
      </xdr:nvSpPr>
      <xdr:spPr>
        <a:xfrm>
          <a:off x="7626427" y="110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1" name="テキスト ボックス 2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2" name="直線コネクタ 2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3" name="テキスト ボックス 2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4" name="直線コネクタ 2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5" name="テキスト ボックス 2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6" name="直線コネクタ 2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7" name="テキスト ボックス 2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8" name="直線コネクタ 2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9" name="テキスト ボックス 2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0" name="直線コネクタ 2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1" name="テキスト ボックス 2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2" name="直線コネクタ 2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3" name="テキスト ボックス 2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4" name="直線コネクタ 2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5" name="テキスト ボックス 2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6" name="直線コネクタ 2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18" name="直線コネクタ 217"/>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0" name="直線コネクタ 2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1"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2" name="直線コネクタ 221"/>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3"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24" name="フローチャート: 判断 223"/>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25" name="フローチャート: 判断 224"/>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26" name="フローチャート: 判断 225"/>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27" name="フローチャート: 判断 226"/>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28" name="フローチャート: 判断 227"/>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138067</xdr:rowOff>
    </xdr:from>
    <xdr:to>
      <xdr:col>72</xdr:col>
      <xdr:colOff>38100</xdr:colOff>
      <xdr:row>41</xdr:row>
      <xdr:rowOff>68217</xdr:rowOff>
    </xdr:to>
    <xdr:sp macro="" textlink="">
      <xdr:nvSpPr>
        <xdr:cNvPr id="234" name="楕円 233"/>
        <xdr:cNvSpPr/>
      </xdr:nvSpPr>
      <xdr:spPr>
        <a:xfrm>
          <a:off x="13652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100511</xdr:rowOff>
    </xdr:from>
    <xdr:to>
      <xdr:col>67</xdr:col>
      <xdr:colOff>101600</xdr:colOff>
      <xdr:row>38</xdr:row>
      <xdr:rowOff>30662</xdr:rowOff>
    </xdr:to>
    <xdr:sp macro="" textlink="">
      <xdr:nvSpPr>
        <xdr:cNvPr id="235" name="楕円 234"/>
        <xdr:cNvSpPr/>
      </xdr:nvSpPr>
      <xdr:spPr>
        <a:xfrm>
          <a:off x="12763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151311</xdr:rowOff>
    </xdr:from>
    <xdr:to>
      <xdr:col>71</xdr:col>
      <xdr:colOff>177800</xdr:colOff>
      <xdr:row>41</xdr:row>
      <xdr:rowOff>17417</xdr:rowOff>
    </xdr:to>
    <xdr:cxnSp macro="">
      <xdr:nvCxnSpPr>
        <xdr:cNvPr id="236" name="直線コネクタ 235"/>
        <xdr:cNvCxnSpPr/>
      </xdr:nvCxnSpPr>
      <xdr:spPr>
        <a:xfrm>
          <a:off x="12814300" y="6494961"/>
          <a:ext cx="889000" cy="5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237"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38"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39"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40"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59344</xdr:rowOff>
    </xdr:from>
    <xdr:ext cx="405111" cy="259045"/>
    <xdr:sp macro="" textlink="">
      <xdr:nvSpPr>
        <xdr:cNvPr id="241" name="n_3mainValue【一般廃棄物処理施設】&#10;有形固定資産減価償却率"/>
        <xdr:cNvSpPr txBox="1"/>
      </xdr:nvSpPr>
      <xdr:spPr>
        <a:xfrm>
          <a:off x="135007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21789</xdr:rowOff>
    </xdr:from>
    <xdr:ext cx="405111" cy="259045"/>
    <xdr:sp macro="" textlink="">
      <xdr:nvSpPr>
        <xdr:cNvPr id="242" name="n_4mainValue【一般廃棄物処理施設】&#10;有形固定資産減価償却率"/>
        <xdr:cNvSpPr txBox="1"/>
      </xdr:nvSpPr>
      <xdr:spPr>
        <a:xfrm>
          <a:off x="12611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3" name="正方形/長方形 2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4" name="正方形/長方形 2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5" name="正方形/長方形 2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6" name="正方形/長方形 2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7" name="正方形/長方形 2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8" name="正方形/長方形 2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9" name="正方形/長方形 2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0" name="正方形/長方形 2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1" name="テキスト ボックス 2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2" name="直線コネクタ 2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3" name="直線コネクタ 2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4" name="テキスト ボックス 25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5" name="直線コネクタ 2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6" name="テキスト ボックス 25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7" name="直線コネクタ 2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8" name="テキスト ボックス 25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9" name="直線コネクタ 2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0" name="テキスト ボックス 25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1" name="直線コネクタ 2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2" name="テキスト ボックス 26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3" name="直線コネクタ 2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64" name="テキスト ボックス 263"/>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5" name="直線コネクタ 2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6" name="テキスト ボックス 26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68" name="直線コネクタ 267"/>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69"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70" name="直線コネクタ 269"/>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71"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72" name="直線コネクタ 271"/>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73"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74" name="フローチャート: 判断 273"/>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75" name="フローチャート: 判断 274"/>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76" name="フローチャート: 判断 275"/>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77" name="フローチャート: 判断 276"/>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78" name="フローチャート: 判断 277"/>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9" name="テキスト ボックス 2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0" name="テキスト ボックス 2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1" name="テキスト ボックス 2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2" name="テキスト ボックス 2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3" name="テキスト ボックス 2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120750</xdr:rowOff>
    </xdr:from>
    <xdr:to>
      <xdr:col>102</xdr:col>
      <xdr:colOff>165100</xdr:colOff>
      <xdr:row>42</xdr:row>
      <xdr:rowOff>50900</xdr:rowOff>
    </xdr:to>
    <xdr:sp macro="" textlink="">
      <xdr:nvSpPr>
        <xdr:cNvPr id="284" name="楕円 283"/>
        <xdr:cNvSpPr/>
      </xdr:nvSpPr>
      <xdr:spPr>
        <a:xfrm>
          <a:off x="19494500" y="715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42</xdr:row>
      <xdr:rowOff>32397</xdr:rowOff>
    </xdr:from>
    <xdr:to>
      <xdr:col>98</xdr:col>
      <xdr:colOff>38100</xdr:colOff>
      <xdr:row>42</xdr:row>
      <xdr:rowOff>133997</xdr:rowOff>
    </xdr:to>
    <xdr:sp macro="" textlink="">
      <xdr:nvSpPr>
        <xdr:cNvPr id="285" name="楕円 284"/>
        <xdr:cNvSpPr/>
      </xdr:nvSpPr>
      <xdr:spPr>
        <a:xfrm>
          <a:off x="18605500" y="72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100</xdr:rowOff>
    </xdr:from>
    <xdr:to>
      <xdr:col>102</xdr:col>
      <xdr:colOff>114300</xdr:colOff>
      <xdr:row>42</xdr:row>
      <xdr:rowOff>83197</xdr:rowOff>
    </xdr:to>
    <xdr:cxnSp macro="">
      <xdr:nvCxnSpPr>
        <xdr:cNvPr id="286" name="直線コネクタ 285"/>
        <xdr:cNvCxnSpPr/>
      </xdr:nvCxnSpPr>
      <xdr:spPr>
        <a:xfrm flipV="1">
          <a:off x="18656300" y="7201000"/>
          <a:ext cx="8890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287"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288"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289"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290"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42027</xdr:rowOff>
    </xdr:from>
    <xdr:ext cx="534377" cy="259045"/>
    <xdr:sp macro="" textlink="">
      <xdr:nvSpPr>
        <xdr:cNvPr id="291" name="n_3mainValue【一般廃棄物処理施設】&#10;一人当たり有形固定資産（償却資産）額"/>
        <xdr:cNvSpPr txBox="1"/>
      </xdr:nvSpPr>
      <xdr:spPr>
        <a:xfrm>
          <a:off x="19278111" y="72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125124</xdr:rowOff>
    </xdr:from>
    <xdr:ext cx="469744" cy="259045"/>
    <xdr:sp macro="" textlink="">
      <xdr:nvSpPr>
        <xdr:cNvPr id="292" name="n_4mainValue【一般廃棄物処理施設】&#10;一人当たり有形固定資産（償却資産）額"/>
        <xdr:cNvSpPr txBox="1"/>
      </xdr:nvSpPr>
      <xdr:spPr>
        <a:xfrm>
          <a:off x="18421428" y="732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3" name="正方形/長方形 2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4" name="正方形/長方形 2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5" name="正方形/長方形 2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6" name="正方形/長方形 2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7" name="正方形/長方形 2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8" name="正方形/長方形 2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9" name="正方形/長方形 2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0" name="正方形/長方形 2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1" name="テキスト ボックス 3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2" name="直線コネクタ 3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3" name="テキスト ボックス 3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4" name="直線コネクタ 3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05" name="テキスト ボックス 30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6" name="直線コネクタ 3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7" name="テキスト ボックス 3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8" name="直線コネクタ 3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9" name="テキスト ボックス 3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0" name="直線コネクタ 3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1" name="テキスト ボックス 3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12" name="直線コネクタ 3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3" name="テキスト ボックス 3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4" name="直線コネクタ 3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15" name="テキスト ボックス 31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18" name="直線コネクタ 317"/>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19"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20" name="直線コネクタ 319"/>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21"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22" name="直線コネクタ 321"/>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23"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24" name="フローチャート: 判断 323"/>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25" name="フローチャート: 判断 324"/>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26" name="フローチャート: 判断 32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27" name="フローチャート: 判断 326"/>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28" name="フローチャート: 判断 32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169635</xdr:rowOff>
    </xdr:from>
    <xdr:to>
      <xdr:col>67</xdr:col>
      <xdr:colOff>101600</xdr:colOff>
      <xdr:row>58</xdr:row>
      <xdr:rowOff>99785</xdr:rowOff>
    </xdr:to>
    <xdr:sp macro="" textlink="">
      <xdr:nvSpPr>
        <xdr:cNvPr id="334" name="楕円 333"/>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67327</xdr:rowOff>
    </xdr:from>
    <xdr:ext cx="405111" cy="259045"/>
    <xdr:sp macro="" textlink="">
      <xdr:nvSpPr>
        <xdr:cNvPr id="335"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36"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37"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338"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339" name="n_4mainValue【保健センター・保健所】&#10;有形固定資産減価償却率"/>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63" name="直線コネクタ 362"/>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64"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65" name="直線コネクタ 364"/>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66"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67" name="直線コネクタ 366"/>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368"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69" name="フローチャート: 判断 368"/>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70" name="フローチャート: 判断 369"/>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71" name="フローチャート: 判断 370"/>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72" name="フローチャート: 判断 371"/>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373" name="フローチャート: 判断 372"/>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62738</xdr:rowOff>
    </xdr:from>
    <xdr:to>
      <xdr:col>98</xdr:col>
      <xdr:colOff>38100</xdr:colOff>
      <xdr:row>63</xdr:row>
      <xdr:rowOff>164338</xdr:rowOff>
    </xdr:to>
    <xdr:sp macro="" textlink="">
      <xdr:nvSpPr>
        <xdr:cNvPr id="379" name="楕円 378"/>
        <xdr:cNvSpPr/>
      </xdr:nvSpPr>
      <xdr:spPr>
        <a:xfrm>
          <a:off x="186055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167149</xdr:rowOff>
    </xdr:from>
    <xdr:ext cx="469744" cy="259045"/>
    <xdr:sp macro="" textlink="">
      <xdr:nvSpPr>
        <xdr:cNvPr id="380"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381"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382"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383"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155465</xdr:rowOff>
    </xdr:from>
    <xdr:ext cx="469744" cy="259045"/>
    <xdr:sp macro="" textlink="">
      <xdr:nvSpPr>
        <xdr:cNvPr id="384" name="n_4mainValue【保健センター・保健所】&#10;一人当たり面積"/>
        <xdr:cNvSpPr txBox="1"/>
      </xdr:nvSpPr>
      <xdr:spPr>
        <a:xfrm>
          <a:off x="18421427" y="109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2" name="正方形/長方形 3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3" name="テキスト ボックス 3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4" name="直線コネクタ 3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95" name="テキスト ボックス 3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96" name="直線コネクタ 3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97" name="テキスト ボックス 39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8" name="直線コネクタ 3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9" name="テキスト ボックス 3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0" name="直線コネクタ 3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1" name="テキスト ボックス 4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2" name="直線コネクタ 4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3" name="テキスト ボックス 4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4" name="直線コネクタ 4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5" name="テキスト ボックス 4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6" name="直線コネクタ 4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07" name="テキスト ボックス 40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8" name="直線コネクタ 4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10" name="直線コネクタ 409"/>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1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12" name="直線コネクタ 41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13"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14" name="直線コネクタ 41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415" name="【消防施設】&#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16" name="フローチャート: 判断 41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17" name="フローチャート: 判断 416"/>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18" name="フローチャート: 判断 417"/>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19" name="フローチャート: 判断 418"/>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20" name="フローチャート: 判断 419"/>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1" name="テキスト ボックス 4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2" name="テキスト ボックス 4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3" name="テキスト ボックス 4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4" name="テキスト ボックス 4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5" name="テキスト ボックス 4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xdr:rowOff>
    </xdr:from>
    <xdr:to>
      <xdr:col>85</xdr:col>
      <xdr:colOff>177800</xdr:colOff>
      <xdr:row>82</xdr:row>
      <xdr:rowOff>103595</xdr:rowOff>
    </xdr:to>
    <xdr:sp macro="" textlink="">
      <xdr:nvSpPr>
        <xdr:cNvPr id="426" name="楕円 425"/>
        <xdr:cNvSpPr/>
      </xdr:nvSpPr>
      <xdr:spPr>
        <a:xfrm>
          <a:off x="16268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24872</xdr:rowOff>
    </xdr:from>
    <xdr:ext cx="405111" cy="259045"/>
    <xdr:sp macro="" textlink="">
      <xdr:nvSpPr>
        <xdr:cNvPr id="427" name="【消防施設】&#10;有形固定資産減価償却率該当値テキスト"/>
        <xdr:cNvSpPr txBox="1"/>
      </xdr:nvSpPr>
      <xdr:spPr>
        <a:xfrm>
          <a:off x="16357600" y="139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139156</xdr:rowOff>
    </xdr:from>
    <xdr:to>
      <xdr:col>81</xdr:col>
      <xdr:colOff>101600</xdr:colOff>
      <xdr:row>82</xdr:row>
      <xdr:rowOff>69306</xdr:rowOff>
    </xdr:to>
    <xdr:sp macro="" textlink="">
      <xdr:nvSpPr>
        <xdr:cNvPr id="428" name="楕円 427"/>
        <xdr:cNvSpPr/>
      </xdr:nvSpPr>
      <xdr:spPr>
        <a:xfrm>
          <a:off x="15430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18506</xdr:rowOff>
    </xdr:from>
    <xdr:to>
      <xdr:col>85</xdr:col>
      <xdr:colOff>127000</xdr:colOff>
      <xdr:row>82</xdr:row>
      <xdr:rowOff>52795</xdr:rowOff>
    </xdr:to>
    <xdr:cxnSp macro="">
      <xdr:nvCxnSpPr>
        <xdr:cNvPr id="429" name="直線コネクタ 428"/>
        <xdr:cNvCxnSpPr/>
      </xdr:nvCxnSpPr>
      <xdr:spPr>
        <a:xfrm>
          <a:off x="15481300" y="140774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103232</xdr:rowOff>
    </xdr:from>
    <xdr:to>
      <xdr:col>76</xdr:col>
      <xdr:colOff>165100</xdr:colOff>
      <xdr:row>82</xdr:row>
      <xdr:rowOff>33382</xdr:rowOff>
    </xdr:to>
    <xdr:sp macro="" textlink="">
      <xdr:nvSpPr>
        <xdr:cNvPr id="430" name="楕円 429"/>
        <xdr:cNvSpPr/>
      </xdr:nvSpPr>
      <xdr:spPr>
        <a:xfrm>
          <a:off x="14541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154032</xdr:rowOff>
    </xdr:from>
    <xdr:to>
      <xdr:col>81</xdr:col>
      <xdr:colOff>50800</xdr:colOff>
      <xdr:row>82</xdr:row>
      <xdr:rowOff>18506</xdr:rowOff>
    </xdr:to>
    <xdr:cxnSp macro="">
      <xdr:nvCxnSpPr>
        <xdr:cNvPr id="431" name="直線コネクタ 430"/>
        <xdr:cNvCxnSpPr/>
      </xdr:nvCxnSpPr>
      <xdr:spPr>
        <a:xfrm>
          <a:off x="14592300" y="1404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88537</xdr:rowOff>
    </xdr:from>
    <xdr:to>
      <xdr:col>72</xdr:col>
      <xdr:colOff>38100</xdr:colOff>
      <xdr:row>82</xdr:row>
      <xdr:rowOff>18687</xdr:rowOff>
    </xdr:to>
    <xdr:sp macro="" textlink="">
      <xdr:nvSpPr>
        <xdr:cNvPr id="432" name="楕円 431"/>
        <xdr:cNvSpPr/>
      </xdr:nvSpPr>
      <xdr:spPr>
        <a:xfrm>
          <a:off x="13652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139337</xdr:rowOff>
    </xdr:from>
    <xdr:to>
      <xdr:col>76</xdr:col>
      <xdr:colOff>114300</xdr:colOff>
      <xdr:row>81</xdr:row>
      <xdr:rowOff>154032</xdr:rowOff>
    </xdr:to>
    <xdr:cxnSp macro="">
      <xdr:nvCxnSpPr>
        <xdr:cNvPr id="433" name="直線コネクタ 432"/>
        <xdr:cNvCxnSpPr/>
      </xdr:nvCxnSpPr>
      <xdr:spPr>
        <a:xfrm>
          <a:off x="13703300" y="1402678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46082</xdr:rowOff>
    </xdr:from>
    <xdr:to>
      <xdr:col>67</xdr:col>
      <xdr:colOff>101600</xdr:colOff>
      <xdr:row>86</xdr:row>
      <xdr:rowOff>147682</xdr:rowOff>
    </xdr:to>
    <xdr:sp macro="" textlink="">
      <xdr:nvSpPr>
        <xdr:cNvPr id="434" name="楕円 433"/>
        <xdr:cNvSpPr/>
      </xdr:nvSpPr>
      <xdr:spPr>
        <a:xfrm>
          <a:off x="12763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139337</xdr:rowOff>
    </xdr:from>
    <xdr:to>
      <xdr:col>71</xdr:col>
      <xdr:colOff>177800</xdr:colOff>
      <xdr:row>86</xdr:row>
      <xdr:rowOff>96882</xdr:rowOff>
    </xdr:to>
    <xdr:cxnSp macro="">
      <xdr:nvCxnSpPr>
        <xdr:cNvPr id="435" name="直線コネクタ 434"/>
        <xdr:cNvCxnSpPr/>
      </xdr:nvCxnSpPr>
      <xdr:spPr>
        <a:xfrm flipV="1">
          <a:off x="12814300" y="14026787"/>
          <a:ext cx="889000" cy="8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436" name="n_1aveValue【消防施設】&#10;有形固定資産減価償却率"/>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437"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438" name="n_3aveValue【消防施設】&#10;有形固定資産減価償却率"/>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39"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85833</xdr:rowOff>
    </xdr:from>
    <xdr:ext cx="405111" cy="259045"/>
    <xdr:sp macro="" textlink="">
      <xdr:nvSpPr>
        <xdr:cNvPr id="440" name="n_1mainValue【消防施設】&#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49909</xdr:rowOff>
    </xdr:from>
    <xdr:ext cx="405111" cy="259045"/>
    <xdr:sp macro="" textlink="">
      <xdr:nvSpPr>
        <xdr:cNvPr id="441" name="n_2mainValue【消防施設】&#10;有形固定資産減価償却率"/>
        <xdr:cNvSpPr txBox="1"/>
      </xdr:nvSpPr>
      <xdr:spPr>
        <a:xfrm>
          <a:off x="14389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35214</xdr:rowOff>
    </xdr:from>
    <xdr:ext cx="405111" cy="259045"/>
    <xdr:sp macro="" textlink="">
      <xdr:nvSpPr>
        <xdr:cNvPr id="442" name="n_3mainValue【消防施設】&#10;有形固定資産減価償却率"/>
        <xdr:cNvSpPr txBox="1"/>
      </xdr:nvSpPr>
      <xdr:spPr>
        <a:xfrm>
          <a:off x="13500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138809</xdr:rowOff>
    </xdr:from>
    <xdr:ext cx="405111" cy="259045"/>
    <xdr:sp macro="" textlink="">
      <xdr:nvSpPr>
        <xdr:cNvPr id="443" name="n_4mainValue【消防施設】&#10;有形固定資産減価償却率"/>
        <xdr:cNvSpPr txBox="1"/>
      </xdr:nvSpPr>
      <xdr:spPr>
        <a:xfrm>
          <a:off x="126117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2" name="テキスト ボックス 4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3" name="直線コネクタ 4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4" name="直線コネクタ 4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5" name="テキスト ボックス 4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6" name="直線コネクタ 4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7" name="テキスト ボックス 4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8" name="直線コネクタ 4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9" name="テキスト ボックス 4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0" name="直線コネクタ 4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1" name="テキスト ボックス 4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2" name="直線コネクタ 4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3" name="テキスト ボックス 4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4" name="直線コネクタ 4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5" name="テキスト ボックス 4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67" name="直線コネクタ 466"/>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68"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69" name="直線コネクタ 468"/>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70"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71" name="直線コネクタ 470"/>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72"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73" name="フローチャート: 判断 472"/>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74" name="フローチャート: 判断 473"/>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75" name="フローチャート: 判断 474"/>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76" name="フローチャート: 判断 475"/>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77" name="フローチャート: 判断 476"/>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8" name="テキスト ボックス 4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9" name="テキスト ボックス 4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0" name="テキスト ボックス 4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1" name="テキスト ボックス 4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2" name="テキスト ボックス 4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53594</xdr:rowOff>
    </xdr:from>
    <xdr:to>
      <xdr:col>98</xdr:col>
      <xdr:colOff>38100</xdr:colOff>
      <xdr:row>86</xdr:row>
      <xdr:rowOff>155194</xdr:rowOff>
    </xdr:to>
    <xdr:sp macro="" textlink="">
      <xdr:nvSpPr>
        <xdr:cNvPr id="483" name="楕円 482"/>
        <xdr:cNvSpPr/>
      </xdr:nvSpPr>
      <xdr:spPr>
        <a:xfrm>
          <a:off x="18605500" y="147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123714</xdr:rowOff>
    </xdr:from>
    <xdr:ext cx="469744" cy="259045"/>
    <xdr:sp macro="" textlink="">
      <xdr:nvSpPr>
        <xdr:cNvPr id="484" name="n_1aveValue【消防施設】&#10;一人当たり面積"/>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485"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486"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487"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146321</xdr:rowOff>
    </xdr:from>
    <xdr:ext cx="469744" cy="259045"/>
    <xdr:sp macro="" textlink="">
      <xdr:nvSpPr>
        <xdr:cNvPr id="488" name="n_4mainValue【消防施設】&#10;一人当たり面積"/>
        <xdr:cNvSpPr txBox="1"/>
      </xdr:nvSpPr>
      <xdr:spPr>
        <a:xfrm>
          <a:off x="18421427" y="1489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6" name="正方形/長方形 4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9" name="テキスト ボックス 4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0" name="直線コネクタ 4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01" name="テキスト ボックス 50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2" name="直線コネクタ 5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3" name="テキスト ボックス 5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4" name="直線コネクタ 5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5" name="テキスト ボックス 5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6" name="直線コネクタ 5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7" name="テキスト ボックス 5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8" name="直線コネクタ 5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09" name="テキスト ボックス 50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0" name="直線コネクタ 5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12" name="直線コネクタ 51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1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14" name="直線コネクタ 51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1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6" name="直線コネクタ 51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517" name="【庁舎】&#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18" name="フローチャート: 判断 51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19" name="フローチャート: 判断 518"/>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20" name="フローチャート: 判断 519"/>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21" name="フローチャート: 判断 520"/>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22" name="フローチャート: 判断 521"/>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0</xdr:rowOff>
    </xdr:from>
    <xdr:to>
      <xdr:col>85</xdr:col>
      <xdr:colOff>177800</xdr:colOff>
      <xdr:row>103</xdr:row>
      <xdr:rowOff>101600</xdr:rowOff>
    </xdr:to>
    <xdr:sp macro="" textlink="">
      <xdr:nvSpPr>
        <xdr:cNvPr id="528" name="楕円 527"/>
        <xdr:cNvSpPr/>
      </xdr:nvSpPr>
      <xdr:spPr>
        <a:xfrm>
          <a:off x="16268700" y="17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22877</xdr:rowOff>
    </xdr:from>
    <xdr:ext cx="405111" cy="259045"/>
    <xdr:sp macro="" textlink="">
      <xdr:nvSpPr>
        <xdr:cNvPr id="529" name="【庁舎】&#10;有形固定資産減価償却率該当値テキスト"/>
        <xdr:cNvSpPr txBox="1"/>
      </xdr:nvSpPr>
      <xdr:spPr>
        <a:xfrm>
          <a:off x="16357600"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146050</xdr:rowOff>
    </xdr:from>
    <xdr:to>
      <xdr:col>81</xdr:col>
      <xdr:colOff>101600</xdr:colOff>
      <xdr:row>103</xdr:row>
      <xdr:rowOff>76200</xdr:rowOff>
    </xdr:to>
    <xdr:sp macro="" textlink="">
      <xdr:nvSpPr>
        <xdr:cNvPr id="530" name="楕円 529"/>
        <xdr:cNvSpPr/>
      </xdr:nvSpPr>
      <xdr:spPr>
        <a:xfrm>
          <a:off x="15430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25400</xdr:rowOff>
    </xdr:from>
    <xdr:to>
      <xdr:col>85</xdr:col>
      <xdr:colOff>127000</xdr:colOff>
      <xdr:row>103</xdr:row>
      <xdr:rowOff>50800</xdr:rowOff>
    </xdr:to>
    <xdr:cxnSp macro="">
      <xdr:nvCxnSpPr>
        <xdr:cNvPr id="531" name="直線コネクタ 530"/>
        <xdr:cNvCxnSpPr/>
      </xdr:nvCxnSpPr>
      <xdr:spPr>
        <a:xfrm>
          <a:off x="15481300" y="176847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121920</xdr:rowOff>
    </xdr:from>
    <xdr:to>
      <xdr:col>76</xdr:col>
      <xdr:colOff>165100</xdr:colOff>
      <xdr:row>103</xdr:row>
      <xdr:rowOff>52070</xdr:rowOff>
    </xdr:to>
    <xdr:sp macro="" textlink="">
      <xdr:nvSpPr>
        <xdr:cNvPr id="532" name="楕円 531"/>
        <xdr:cNvSpPr/>
      </xdr:nvSpPr>
      <xdr:spPr>
        <a:xfrm>
          <a:off x="145415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1270</xdr:rowOff>
    </xdr:from>
    <xdr:to>
      <xdr:col>81</xdr:col>
      <xdr:colOff>50800</xdr:colOff>
      <xdr:row>103</xdr:row>
      <xdr:rowOff>25400</xdr:rowOff>
    </xdr:to>
    <xdr:cxnSp macro="">
      <xdr:nvCxnSpPr>
        <xdr:cNvPr id="533" name="直線コネクタ 532"/>
        <xdr:cNvCxnSpPr/>
      </xdr:nvCxnSpPr>
      <xdr:spPr>
        <a:xfrm>
          <a:off x="14592300" y="17660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121920</xdr:rowOff>
    </xdr:from>
    <xdr:to>
      <xdr:col>72</xdr:col>
      <xdr:colOff>38100</xdr:colOff>
      <xdr:row>103</xdr:row>
      <xdr:rowOff>52070</xdr:rowOff>
    </xdr:to>
    <xdr:sp macro="" textlink="">
      <xdr:nvSpPr>
        <xdr:cNvPr id="534" name="楕円 533"/>
        <xdr:cNvSpPr/>
      </xdr:nvSpPr>
      <xdr:spPr>
        <a:xfrm>
          <a:off x="136525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1270</xdr:rowOff>
    </xdr:from>
    <xdr:to>
      <xdr:col>76</xdr:col>
      <xdr:colOff>114300</xdr:colOff>
      <xdr:row>103</xdr:row>
      <xdr:rowOff>1270</xdr:rowOff>
    </xdr:to>
    <xdr:cxnSp macro="">
      <xdr:nvCxnSpPr>
        <xdr:cNvPr id="535" name="直線コネクタ 534"/>
        <xdr:cNvCxnSpPr/>
      </xdr:nvCxnSpPr>
      <xdr:spPr>
        <a:xfrm>
          <a:off x="13703300" y="1766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12700</xdr:rowOff>
    </xdr:from>
    <xdr:to>
      <xdr:col>67</xdr:col>
      <xdr:colOff>101600</xdr:colOff>
      <xdr:row>102</xdr:row>
      <xdr:rowOff>114300</xdr:rowOff>
    </xdr:to>
    <xdr:sp macro="" textlink="">
      <xdr:nvSpPr>
        <xdr:cNvPr id="536" name="楕円 535"/>
        <xdr:cNvSpPr/>
      </xdr:nvSpPr>
      <xdr:spPr>
        <a:xfrm>
          <a:off x="12763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63500</xdr:rowOff>
    </xdr:from>
    <xdr:to>
      <xdr:col>71</xdr:col>
      <xdr:colOff>177800</xdr:colOff>
      <xdr:row>103</xdr:row>
      <xdr:rowOff>1270</xdr:rowOff>
    </xdr:to>
    <xdr:cxnSp macro="">
      <xdr:nvCxnSpPr>
        <xdr:cNvPr id="537" name="直線コネクタ 536"/>
        <xdr:cNvCxnSpPr/>
      </xdr:nvCxnSpPr>
      <xdr:spPr>
        <a:xfrm>
          <a:off x="12814300" y="17551400"/>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538" name="n_1aveValue【庁舎】&#10;有形固定資産減価償却率"/>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39" name="n_2ave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40" name="n_3aveValue【庁舎】&#10;有形固定資産減価償却率"/>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541" name="n_4aveValue【庁舎】&#10;有形固定資産減価償却率"/>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92727</xdr:rowOff>
    </xdr:from>
    <xdr:ext cx="405111" cy="259045"/>
    <xdr:sp macro="" textlink="">
      <xdr:nvSpPr>
        <xdr:cNvPr id="542" name="n_1mainValue【庁舎】&#10;有形固定資産減価償却率"/>
        <xdr:cNvSpPr txBox="1"/>
      </xdr:nvSpPr>
      <xdr:spPr>
        <a:xfrm>
          <a:off x="15266044" y="1740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68597</xdr:rowOff>
    </xdr:from>
    <xdr:ext cx="405111" cy="259045"/>
    <xdr:sp macro="" textlink="">
      <xdr:nvSpPr>
        <xdr:cNvPr id="543" name="n_2mainValue【庁舎】&#10;有形固定資産減価償却率"/>
        <xdr:cNvSpPr txBox="1"/>
      </xdr:nvSpPr>
      <xdr:spPr>
        <a:xfrm>
          <a:off x="143897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68597</xdr:rowOff>
    </xdr:from>
    <xdr:ext cx="405111" cy="259045"/>
    <xdr:sp macro="" textlink="">
      <xdr:nvSpPr>
        <xdr:cNvPr id="544" name="n_3mainValue【庁舎】&#10;有形固定資産減価償却率"/>
        <xdr:cNvSpPr txBox="1"/>
      </xdr:nvSpPr>
      <xdr:spPr>
        <a:xfrm>
          <a:off x="135007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130827</xdr:rowOff>
    </xdr:from>
    <xdr:ext cx="405111" cy="259045"/>
    <xdr:sp macro="" textlink="">
      <xdr:nvSpPr>
        <xdr:cNvPr id="545" name="n_4mainValue【庁舎】&#10;有形固定資産減価償却率"/>
        <xdr:cNvSpPr txBox="1"/>
      </xdr:nvSpPr>
      <xdr:spPr>
        <a:xfrm>
          <a:off x="126117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6" name="直線コネクタ 5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7" name="テキスト ボックス 5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8" name="直線コネクタ 5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9" name="テキスト ボックス 5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0" name="直線コネクタ 5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1" name="テキスト ボックス 5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2" name="直線コネクタ 5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3" name="テキスト ボックス 5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4" name="直線コネクタ 5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5" name="テキスト ボックス 5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69" name="直線コネクタ 568"/>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70"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71" name="直線コネクタ 570"/>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72"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73" name="直線コネクタ 572"/>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74"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75" name="フローチャート: 判断 57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76" name="フローチャート: 判断 575"/>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77" name="フローチャート: 判断 576"/>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78" name="フローチャート: 判断 577"/>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79" name="フローチャート: 判断 578"/>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60452</xdr:rowOff>
    </xdr:from>
    <xdr:to>
      <xdr:col>116</xdr:col>
      <xdr:colOff>114300</xdr:colOff>
      <xdr:row>103</xdr:row>
      <xdr:rowOff>162052</xdr:rowOff>
    </xdr:to>
    <xdr:sp macro="" textlink="">
      <xdr:nvSpPr>
        <xdr:cNvPr id="585" name="楕円 584"/>
        <xdr:cNvSpPr/>
      </xdr:nvSpPr>
      <xdr:spPr>
        <a:xfrm>
          <a:off x="22110700" y="177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83329</xdr:rowOff>
    </xdr:from>
    <xdr:ext cx="469744" cy="259045"/>
    <xdr:sp macro="" textlink="">
      <xdr:nvSpPr>
        <xdr:cNvPr id="586" name="【庁舎】&#10;一人当たり面積該当値テキスト"/>
        <xdr:cNvSpPr txBox="1"/>
      </xdr:nvSpPr>
      <xdr:spPr>
        <a:xfrm>
          <a:off x="22199600" y="1757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79502</xdr:rowOff>
    </xdr:from>
    <xdr:to>
      <xdr:col>112</xdr:col>
      <xdr:colOff>38100</xdr:colOff>
      <xdr:row>104</xdr:row>
      <xdr:rowOff>9652</xdr:rowOff>
    </xdr:to>
    <xdr:sp macro="" textlink="">
      <xdr:nvSpPr>
        <xdr:cNvPr id="587" name="楕円 586"/>
        <xdr:cNvSpPr/>
      </xdr:nvSpPr>
      <xdr:spPr>
        <a:xfrm>
          <a:off x="21272500" y="1773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111252</xdr:rowOff>
    </xdr:from>
    <xdr:to>
      <xdr:col>116</xdr:col>
      <xdr:colOff>63500</xdr:colOff>
      <xdr:row>103</xdr:row>
      <xdr:rowOff>130302</xdr:rowOff>
    </xdr:to>
    <xdr:cxnSp macro="">
      <xdr:nvCxnSpPr>
        <xdr:cNvPr id="588" name="直線コネクタ 587"/>
        <xdr:cNvCxnSpPr/>
      </xdr:nvCxnSpPr>
      <xdr:spPr>
        <a:xfrm flipV="1">
          <a:off x="21323300" y="17770602"/>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96265</xdr:rowOff>
    </xdr:from>
    <xdr:to>
      <xdr:col>107</xdr:col>
      <xdr:colOff>101600</xdr:colOff>
      <xdr:row>104</xdr:row>
      <xdr:rowOff>26415</xdr:rowOff>
    </xdr:to>
    <xdr:sp macro="" textlink="">
      <xdr:nvSpPr>
        <xdr:cNvPr id="589" name="楕円 588"/>
        <xdr:cNvSpPr/>
      </xdr:nvSpPr>
      <xdr:spPr>
        <a:xfrm>
          <a:off x="20383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130302</xdr:rowOff>
    </xdr:from>
    <xdr:to>
      <xdr:col>111</xdr:col>
      <xdr:colOff>177800</xdr:colOff>
      <xdr:row>103</xdr:row>
      <xdr:rowOff>147065</xdr:rowOff>
    </xdr:to>
    <xdr:cxnSp macro="">
      <xdr:nvCxnSpPr>
        <xdr:cNvPr id="590" name="直線コネクタ 589"/>
        <xdr:cNvCxnSpPr/>
      </xdr:nvCxnSpPr>
      <xdr:spPr>
        <a:xfrm flipV="1">
          <a:off x="20434300" y="17789652"/>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97789</xdr:rowOff>
    </xdr:from>
    <xdr:to>
      <xdr:col>102</xdr:col>
      <xdr:colOff>165100</xdr:colOff>
      <xdr:row>104</xdr:row>
      <xdr:rowOff>27939</xdr:rowOff>
    </xdr:to>
    <xdr:sp macro="" textlink="">
      <xdr:nvSpPr>
        <xdr:cNvPr id="591" name="楕円 590"/>
        <xdr:cNvSpPr/>
      </xdr:nvSpPr>
      <xdr:spPr>
        <a:xfrm>
          <a:off x="19494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147065</xdr:rowOff>
    </xdr:from>
    <xdr:to>
      <xdr:col>107</xdr:col>
      <xdr:colOff>50800</xdr:colOff>
      <xdr:row>103</xdr:row>
      <xdr:rowOff>148589</xdr:rowOff>
    </xdr:to>
    <xdr:cxnSp macro="">
      <xdr:nvCxnSpPr>
        <xdr:cNvPr id="592" name="直線コネクタ 591"/>
        <xdr:cNvCxnSpPr/>
      </xdr:nvCxnSpPr>
      <xdr:spPr>
        <a:xfrm flipV="1">
          <a:off x="19545300" y="178064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34925</xdr:rowOff>
    </xdr:from>
    <xdr:to>
      <xdr:col>98</xdr:col>
      <xdr:colOff>38100</xdr:colOff>
      <xdr:row>106</xdr:row>
      <xdr:rowOff>136525</xdr:rowOff>
    </xdr:to>
    <xdr:sp macro="" textlink="">
      <xdr:nvSpPr>
        <xdr:cNvPr id="593" name="楕円 592"/>
        <xdr:cNvSpPr/>
      </xdr:nvSpPr>
      <xdr:spPr>
        <a:xfrm>
          <a:off x="18605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148589</xdr:rowOff>
    </xdr:from>
    <xdr:to>
      <xdr:col>102</xdr:col>
      <xdr:colOff>114300</xdr:colOff>
      <xdr:row>106</xdr:row>
      <xdr:rowOff>85725</xdr:rowOff>
    </xdr:to>
    <xdr:cxnSp macro="">
      <xdr:nvCxnSpPr>
        <xdr:cNvPr id="594" name="直線コネクタ 593"/>
        <xdr:cNvCxnSpPr/>
      </xdr:nvCxnSpPr>
      <xdr:spPr>
        <a:xfrm flipV="1">
          <a:off x="18656300" y="17807939"/>
          <a:ext cx="8890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595"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596" name="n_2ave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597" name="n_3aveValue【庁舎】&#10;一人当たり面積"/>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598" name="n_4ave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26179</xdr:rowOff>
    </xdr:from>
    <xdr:ext cx="469744" cy="259045"/>
    <xdr:sp macro="" textlink="">
      <xdr:nvSpPr>
        <xdr:cNvPr id="599" name="n_1mainValue【庁舎】&#10;一人当たり面積"/>
        <xdr:cNvSpPr txBox="1"/>
      </xdr:nvSpPr>
      <xdr:spPr>
        <a:xfrm>
          <a:off x="21075727" y="1751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42942</xdr:rowOff>
    </xdr:from>
    <xdr:ext cx="469744" cy="259045"/>
    <xdr:sp macro="" textlink="">
      <xdr:nvSpPr>
        <xdr:cNvPr id="600" name="n_2mainValue【庁舎】&#10;一人当たり面積"/>
        <xdr:cNvSpPr txBox="1"/>
      </xdr:nvSpPr>
      <xdr:spPr>
        <a:xfrm>
          <a:off x="20199427"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44466</xdr:rowOff>
    </xdr:from>
    <xdr:ext cx="469744" cy="259045"/>
    <xdr:sp macro="" textlink="">
      <xdr:nvSpPr>
        <xdr:cNvPr id="601" name="n_3mainValue【庁舎】&#10;一人当たり面積"/>
        <xdr:cNvSpPr txBox="1"/>
      </xdr:nvSpPr>
      <xdr:spPr>
        <a:xfrm>
          <a:off x="19310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153052</xdr:rowOff>
    </xdr:from>
    <xdr:ext cx="469744" cy="259045"/>
    <xdr:sp macro="" textlink="">
      <xdr:nvSpPr>
        <xdr:cNvPr id="602" name="n_4mainValue【庁舎】&#10;一人当たり面積"/>
        <xdr:cNvSpPr txBox="1"/>
      </xdr:nvSpPr>
      <xdr:spPr>
        <a:xfrm>
          <a:off x="184214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体育館における有形固定資産減価償却率が類似団体平均を上回っている。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今後、その他の施設を含め、償却年数の増加に伴い修繕費用等の増加が見込まれることから、事務の効率化や事務事業の見直しを進め、業務支出の抑制を図る。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なお、一般廃棄物処理施設については、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当該一部事務組合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において固定資産台帳が未整備又は整備中である等の理由により、一部において数値が反映されていない。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また、保健センターは固定資産台帳の再整備により庁舎に含んだことから、平成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年度以降は該当数値なしとなっている。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3,233
167.96
3,671,314
3,639,372
31,858
2,129,386
3,506,342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人口減少や全国平均を上回る高齢化率に加え、町内に中心となる産業がないことなどから財政基盤が弱く、財政力指数は</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事務事業の見直しによる歳出削減を行い、活力あるまちづくりを展開しつつ、行政の効率化に努めることにより、財政の健全化を図る。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108796</xdr:rowOff>
    </xdr:to>
    <xdr:cxnSp macro="">
      <xdr:nvCxnSpPr>
        <xdr:cNvPr id="68" name="直線コネクタ 67"/>
        <xdr:cNvCxnSpPr/>
      </xdr:nvCxnSpPr>
      <xdr:spPr>
        <a:xfrm flipV="1">
          <a:off x="4114800" y="76445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であり、概ね横ばいの推移であるが、類似団体平均と比較すると平均より高い数値で推移しており、類似団体より他会計の繰出金や維持補修費が大きいことが要因と考えられる。これらの経費は、年々増加傾向にあることから、これらの経費を中心に全体的な経費削減を行い、類似団体平均まで改善するよう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164042</xdr:rowOff>
    </xdr:from>
    <xdr:to>
      <xdr:col>23</xdr:col>
      <xdr:colOff>133350</xdr:colOff>
      <xdr:row>65</xdr:row>
      <xdr:rowOff>4656</xdr:rowOff>
    </xdr:to>
    <xdr:cxnSp macro="">
      <xdr:nvCxnSpPr>
        <xdr:cNvPr id="131" name="直線コネクタ 130"/>
        <xdr:cNvCxnSpPr/>
      </xdr:nvCxnSpPr>
      <xdr:spPr>
        <a:xfrm>
          <a:off x="4114800" y="11136842"/>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64</xdr:row>
      <xdr:rowOff>164042</xdr:rowOff>
    </xdr:to>
    <xdr:cxnSp macro="">
      <xdr:nvCxnSpPr>
        <xdr:cNvPr id="134" name="直線コネクタ 133"/>
        <xdr:cNvCxnSpPr/>
      </xdr:nvCxnSpPr>
      <xdr:spPr>
        <a:xfrm>
          <a:off x="3225800" y="111247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151977</xdr:rowOff>
    </xdr:to>
    <xdr:cxnSp macro="">
      <xdr:nvCxnSpPr>
        <xdr:cNvPr id="137" name="直線コネクタ 136"/>
        <xdr:cNvCxnSpPr/>
      </xdr:nvCxnSpPr>
      <xdr:spPr>
        <a:xfrm>
          <a:off x="2336800" y="1097597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64</xdr:row>
      <xdr:rowOff>3175</xdr:rowOff>
    </xdr:to>
    <xdr:cxnSp macro="">
      <xdr:nvCxnSpPr>
        <xdr:cNvPr id="140" name="直線コネクタ 139"/>
        <xdr:cNvCxnSpPr/>
      </xdr:nvCxnSpPr>
      <xdr:spPr>
        <a:xfrm>
          <a:off x="1447800" y="109277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0" name="楕円 149"/>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1"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2" name="楕円 151"/>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3" name="テキスト ボックス 152"/>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4" name="楕円 153"/>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5" name="テキスト ボックス 154"/>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6" name="楕円 155"/>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7" name="テキスト ボックス 156"/>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8" name="楕円 157"/>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9" name="テキスト ボックス 158"/>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類似団体平均と比較すると決算額は低くなっており、その要因として、ごみ処理業務や消防業務を一部事務組合で行っていることが挙げられる。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しかし、一部事務組合の負担金や公営企業会計への繰出金のうち、人件費や物件費に充てた費用を合計すると、一人あたりの負担額は大幅に増となることから、これらの経費を抑制することが必要となる。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87522</xdr:rowOff>
    </xdr:from>
    <xdr:to>
      <xdr:col>23</xdr:col>
      <xdr:colOff>133350</xdr:colOff>
      <xdr:row>82</xdr:row>
      <xdr:rowOff>127076</xdr:rowOff>
    </xdr:to>
    <xdr:cxnSp macro="">
      <xdr:nvCxnSpPr>
        <xdr:cNvPr id="195" name="直線コネクタ 194"/>
        <xdr:cNvCxnSpPr/>
      </xdr:nvCxnSpPr>
      <xdr:spPr>
        <a:xfrm>
          <a:off x="4114800" y="14146422"/>
          <a:ext cx="838200" cy="3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82217</xdr:rowOff>
    </xdr:from>
    <xdr:to>
      <xdr:col>19</xdr:col>
      <xdr:colOff>133350</xdr:colOff>
      <xdr:row>82</xdr:row>
      <xdr:rowOff>87522</xdr:rowOff>
    </xdr:to>
    <xdr:cxnSp macro="">
      <xdr:nvCxnSpPr>
        <xdr:cNvPr id="198" name="直線コネクタ 197"/>
        <xdr:cNvCxnSpPr/>
      </xdr:nvCxnSpPr>
      <xdr:spPr>
        <a:xfrm>
          <a:off x="3225800" y="14141117"/>
          <a:ext cx="8890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81226</xdr:rowOff>
    </xdr:from>
    <xdr:to>
      <xdr:col>15</xdr:col>
      <xdr:colOff>82550</xdr:colOff>
      <xdr:row>82</xdr:row>
      <xdr:rowOff>82217</xdr:rowOff>
    </xdr:to>
    <xdr:cxnSp macro="">
      <xdr:nvCxnSpPr>
        <xdr:cNvPr id="201" name="直線コネクタ 200"/>
        <xdr:cNvCxnSpPr/>
      </xdr:nvCxnSpPr>
      <xdr:spPr>
        <a:xfrm>
          <a:off x="2336800" y="1414012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61308</xdr:rowOff>
    </xdr:from>
    <xdr:to>
      <xdr:col>11</xdr:col>
      <xdr:colOff>31750</xdr:colOff>
      <xdr:row>82</xdr:row>
      <xdr:rowOff>81226</xdr:rowOff>
    </xdr:to>
    <xdr:cxnSp macro="">
      <xdr:nvCxnSpPr>
        <xdr:cNvPr id="204" name="直線コネクタ 203"/>
        <xdr:cNvCxnSpPr/>
      </xdr:nvCxnSpPr>
      <xdr:spPr>
        <a:xfrm>
          <a:off x="1447800" y="14120208"/>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76276</xdr:rowOff>
    </xdr:from>
    <xdr:to>
      <xdr:col>23</xdr:col>
      <xdr:colOff>184150</xdr:colOff>
      <xdr:row>83</xdr:row>
      <xdr:rowOff>6426</xdr:rowOff>
    </xdr:to>
    <xdr:sp macro="" textlink="">
      <xdr:nvSpPr>
        <xdr:cNvPr id="214" name="楕円 213"/>
        <xdr:cNvSpPr/>
      </xdr:nvSpPr>
      <xdr:spPr>
        <a:xfrm>
          <a:off x="4902200" y="141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92803</xdr:rowOff>
    </xdr:from>
    <xdr:ext cx="762000" cy="259045"/>
    <xdr:sp macro="" textlink="">
      <xdr:nvSpPr>
        <xdr:cNvPr id="215" name="人件費・物件費等の状況該当値テキスト"/>
        <xdr:cNvSpPr txBox="1"/>
      </xdr:nvSpPr>
      <xdr:spPr>
        <a:xfrm>
          <a:off x="5041900" y="1398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36722</xdr:rowOff>
    </xdr:from>
    <xdr:to>
      <xdr:col>19</xdr:col>
      <xdr:colOff>184150</xdr:colOff>
      <xdr:row>82</xdr:row>
      <xdr:rowOff>138322</xdr:rowOff>
    </xdr:to>
    <xdr:sp macro="" textlink="">
      <xdr:nvSpPr>
        <xdr:cNvPr id="216" name="楕円 215"/>
        <xdr:cNvSpPr/>
      </xdr:nvSpPr>
      <xdr:spPr>
        <a:xfrm>
          <a:off x="4064000" y="140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148499</xdr:rowOff>
    </xdr:from>
    <xdr:ext cx="736600" cy="259045"/>
    <xdr:sp macro="" textlink="">
      <xdr:nvSpPr>
        <xdr:cNvPr id="217" name="テキスト ボックス 216"/>
        <xdr:cNvSpPr txBox="1"/>
      </xdr:nvSpPr>
      <xdr:spPr>
        <a:xfrm>
          <a:off x="3733800" y="1386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31417</xdr:rowOff>
    </xdr:from>
    <xdr:to>
      <xdr:col>15</xdr:col>
      <xdr:colOff>133350</xdr:colOff>
      <xdr:row>82</xdr:row>
      <xdr:rowOff>133017</xdr:rowOff>
    </xdr:to>
    <xdr:sp macro="" textlink="">
      <xdr:nvSpPr>
        <xdr:cNvPr id="218" name="楕円 217"/>
        <xdr:cNvSpPr/>
      </xdr:nvSpPr>
      <xdr:spPr>
        <a:xfrm>
          <a:off x="3175000" y="140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143194</xdr:rowOff>
    </xdr:from>
    <xdr:ext cx="762000" cy="259045"/>
    <xdr:sp macro="" textlink="">
      <xdr:nvSpPr>
        <xdr:cNvPr id="219" name="テキスト ボックス 218"/>
        <xdr:cNvSpPr txBox="1"/>
      </xdr:nvSpPr>
      <xdr:spPr>
        <a:xfrm>
          <a:off x="2844800" y="1385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30426</xdr:rowOff>
    </xdr:from>
    <xdr:to>
      <xdr:col>11</xdr:col>
      <xdr:colOff>82550</xdr:colOff>
      <xdr:row>82</xdr:row>
      <xdr:rowOff>132026</xdr:rowOff>
    </xdr:to>
    <xdr:sp macro="" textlink="">
      <xdr:nvSpPr>
        <xdr:cNvPr id="220" name="楕円 219"/>
        <xdr:cNvSpPr/>
      </xdr:nvSpPr>
      <xdr:spPr>
        <a:xfrm>
          <a:off x="2286000" y="140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142203</xdr:rowOff>
    </xdr:from>
    <xdr:ext cx="762000" cy="259045"/>
    <xdr:sp macro="" textlink="">
      <xdr:nvSpPr>
        <xdr:cNvPr id="221" name="テキスト ボックス 220"/>
        <xdr:cNvSpPr txBox="1"/>
      </xdr:nvSpPr>
      <xdr:spPr>
        <a:xfrm>
          <a:off x="1955800" y="1385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10508</xdr:rowOff>
    </xdr:from>
    <xdr:to>
      <xdr:col>7</xdr:col>
      <xdr:colOff>31750</xdr:colOff>
      <xdr:row>82</xdr:row>
      <xdr:rowOff>112108</xdr:rowOff>
    </xdr:to>
    <xdr:sp macro="" textlink="">
      <xdr:nvSpPr>
        <xdr:cNvPr id="222" name="楕円 221"/>
        <xdr:cNvSpPr/>
      </xdr:nvSpPr>
      <xdr:spPr>
        <a:xfrm>
          <a:off x="1397000" y="1406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122285</xdr:rowOff>
    </xdr:from>
    <xdr:ext cx="762000" cy="259045"/>
    <xdr:sp macro="" textlink="">
      <xdr:nvSpPr>
        <xdr:cNvPr id="223" name="テキスト ボックス 222"/>
        <xdr:cNvSpPr txBox="1"/>
      </xdr:nvSpPr>
      <xdr:spPr>
        <a:xfrm>
          <a:off x="1066800" y="1383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国に準じた給与体系であり、地域給も導入済みで、類似団体平均を上回っているものの、国家公務員の給与水準を下回っている。</a:t>
          </a:r>
        </a:p>
        <a:p>
          <a:r>
            <a:rPr kumimoji="1" lang="ja-JP" altLang="en-US" sz="1300">
              <a:latin typeface="ＭＳ Ｐゴシック" panose="020B0600070205080204" pitchFamily="50" charset="-128"/>
              <a:ea typeface="ＭＳ Ｐゴシック" panose="020B0600070205080204" pitchFamily="50" charset="-128"/>
            </a:rPr>
            <a:t>　今後、事務事業の見直し等により、類似団体の水準まで低下するよう努める。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104563</xdr:rowOff>
    </xdr:from>
    <xdr:to>
      <xdr:col>81</xdr:col>
      <xdr:colOff>44450</xdr:colOff>
      <xdr:row>89</xdr:row>
      <xdr:rowOff>61807</xdr:rowOff>
    </xdr:to>
    <xdr:cxnSp macro="">
      <xdr:nvCxnSpPr>
        <xdr:cNvPr id="257" name="直線コネクタ 256"/>
        <xdr:cNvCxnSpPr/>
      </xdr:nvCxnSpPr>
      <xdr:spPr>
        <a:xfrm flipV="1">
          <a:off x="16179800" y="1519216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61807</xdr:rowOff>
    </xdr:to>
    <xdr:cxnSp macro="">
      <xdr:nvCxnSpPr>
        <xdr:cNvPr id="260" name="直線コネクタ 259"/>
        <xdr:cNvCxnSpPr/>
      </xdr:nvCxnSpPr>
      <xdr:spPr>
        <a:xfrm>
          <a:off x="15290800" y="152082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120650</xdr:rowOff>
    </xdr:to>
    <xdr:cxnSp macro="">
      <xdr:nvCxnSpPr>
        <xdr:cNvPr id="263" name="直線コネクタ 262"/>
        <xdr:cNvCxnSpPr/>
      </xdr:nvCxnSpPr>
      <xdr:spPr>
        <a:xfrm>
          <a:off x="14401800" y="1520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128693</xdr:rowOff>
    </xdr:to>
    <xdr:cxnSp macro="">
      <xdr:nvCxnSpPr>
        <xdr:cNvPr id="266" name="直線コネクタ 265"/>
        <xdr:cNvCxnSpPr/>
      </xdr:nvCxnSpPr>
      <xdr:spPr>
        <a:xfrm flipV="1">
          <a:off x="13512800" y="152082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53763</xdr:rowOff>
    </xdr:from>
    <xdr:to>
      <xdr:col>81</xdr:col>
      <xdr:colOff>95250</xdr:colOff>
      <xdr:row>88</xdr:row>
      <xdr:rowOff>155363</xdr:rowOff>
    </xdr:to>
    <xdr:sp macro="" textlink="">
      <xdr:nvSpPr>
        <xdr:cNvPr id="276" name="楕円 275"/>
        <xdr:cNvSpPr/>
      </xdr:nvSpPr>
      <xdr:spPr>
        <a:xfrm>
          <a:off x="169672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25840</xdr:rowOff>
    </xdr:from>
    <xdr:ext cx="762000" cy="259045"/>
    <xdr:sp macro="" textlink="">
      <xdr:nvSpPr>
        <xdr:cNvPr id="277" name="給与水準   （国との比較）該当値テキスト"/>
        <xdr:cNvSpPr txBox="1"/>
      </xdr:nvSpPr>
      <xdr:spPr>
        <a:xfrm>
          <a:off x="17106900" y="151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11007</xdr:rowOff>
    </xdr:from>
    <xdr:to>
      <xdr:col>77</xdr:col>
      <xdr:colOff>95250</xdr:colOff>
      <xdr:row>89</xdr:row>
      <xdr:rowOff>112607</xdr:rowOff>
    </xdr:to>
    <xdr:sp macro="" textlink="">
      <xdr:nvSpPr>
        <xdr:cNvPr id="278" name="楕円 277"/>
        <xdr:cNvSpPr/>
      </xdr:nvSpPr>
      <xdr:spPr>
        <a:xfrm>
          <a:off x="16129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97384</xdr:rowOff>
    </xdr:from>
    <xdr:ext cx="736600" cy="259045"/>
    <xdr:sp macro="" textlink="">
      <xdr:nvSpPr>
        <xdr:cNvPr id="279" name="テキスト ボックス 278"/>
        <xdr:cNvSpPr txBox="1"/>
      </xdr:nvSpPr>
      <xdr:spPr>
        <a:xfrm>
          <a:off x="15798800" y="1535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0" name="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77893</xdr:rowOff>
    </xdr:from>
    <xdr:to>
      <xdr:col>64</xdr:col>
      <xdr:colOff>152400</xdr:colOff>
      <xdr:row>89</xdr:row>
      <xdr:rowOff>8043</xdr:rowOff>
    </xdr:to>
    <xdr:sp macro="" textlink="">
      <xdr:nvSpPr>
        <xdr:cNvPr id="284" name="楕円 283"/>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164270</xdr:rowOff>
    </xdr:from>
    <xdr:ext cx="762000" cy="259045"/>
    <xdr:sp macro="" textlink="">
      <xdr:nvSpPr>
        <xdr:cNvPr id="285" name="テキスト ボックス 284"/>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過去からの新規採用職員抑制策により、類似団体平均を下回っていることから、行政効率は比較的高いものと考えられる。</a:t>
          </a:r>
        </a:p>
        <a:p>
          <a:r>
            <a:rPr kumimoji="1" lang="ja-JP" altLang="en-US" sz="1300">
              <a:latin typeface="ＭＳ Ｐゴシック" panose="020B0600070205080204" pitchFamily="50" charset="-128"/>
              <a:ea typeface="ＭＳ Ｐゴシック" panose="020B0600070205080204" pitchFamily="50" charset="-128"/>
            </a:rPr>
            <a:t>　今後も現在の行政サービスを低下させることなく、事務事業の見直しにより適正な定員管理に努める。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126873</xdr:rowOff>
    </xdr:from>
    <xdr:to>
      <xdr:col>81</xdr:col>
      <xdr:colOff>44450</xdr:colOff>
      <xdr:row>59</xdr:row>
      <xdr:rowOff>151692</xdr:rowOff>
    </xdr:to>
    <xdr:cxnSp macro="">
      <xdr:nvCxnSpPr>
        <xdr:cNvPr id="322" name="直線コネクタ 321"/>
        <xdr:cNvCxnSpPr/>
      </xdr:nvCxnSpPr>
      <xdr:spPr>
        <a:xfrm>
          <a:off x="16179800" y="10242423"/>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104122</xdr:rowOff>
    </xdr:from>
    <xdr:to>
      <xdr:col>77</xdr:col>
      <xdr:colOff>44450</xdr:colOff>
      <xdr:row>59</xdr:row>
      <xdr:rowOff>126873</xdr:rowOff>
    </xdr:to>
    <xdr:cxnSp macro="">
      <xdr:nvCxnSpPr>
        <xdr:cNvPr id="325" name="直線コネクタ 324"/>
        <xdr:cNvCxnSpPr/>
      </xdr:nvCxnSpPr>
      <xdr:spPr>
        <a:xfrm>
          <a:off x="15290800" y="10219672"/>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104122</xdr:rowOff>
    </xdr:from>
    <xdr:to>
      <xdr:col>72</xdr:col>
      <xdr:colOff>203200</xdr:colOff>
      <xdr:row>59</xdr:row>
      <xdr:rowOff>133423</xdr:rowOff>
    </xdr:to>
    <xdr:cxnSp macro="">
      <xdr:nvCxnSpPr>
        <xdr:cNvPr id="328" name="直線コネクタ 327"/>
        <xdr:cNvCxnSpPr/>
      </xdr:nvCxnSpPr>
      <xdr:spPr>
        <a:xfrm flipV="1">
          <a:off x="14401800" y="1021967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102398</xdr:rowOff>
    </xdr:from>
    <xdr:to>
      <xdr:col>68</xdr:col>
      <xdr:colOff>152400</xdr:colOff>
      <xdr:row>59</xdr:row>
      <xdr:rowOff>133423</xdr:rowOff>
    </xdr:to>
    <xdr:cxnSp macro="">
      <xdr:nvCxnSpPr>
        <xdr:cNvPr id="331" name="直線コネクタ 330"/>
        <xdr:cNvCxnSpPr/>
      </xdr:nvCxnSpPr>
      <xdr:spPr>
        <a:xfrm>
          <a:off x="13512800" y="1021794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100892</xdr:rowOff>
    </xdr:from>
    <xdr:to>
      <xdr:col>81</xdr:col>
      <xdr:colOff>95250</xdr:colOff>
      <xdr:row>60</xdr:row>
      <xdr:rowOff>31042</xdr:rowOff>
    </xdr:to>
    <xdr:sp macro="" textlink="">
      <xdr:nvSpPr>
        <xdr:cNvPr id="341" name="楕円 340"/>
        <xdr:cNvSpPr/>
      </xdr:nvSpPr>
      <xdr:spPr>
        <a:xfrm>
          <a:off x="16967200" y="102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117419</xdr:rowOff>
    </xdr:from>
    <xdr:ext cx="762000" cy="259045"/>
    <xdr:sp macro="" textlink="">
      <xdr:nvSpPr>
        <xdr:cNvPr id="342" name="定員管理の状況該当値テキスト"/>
        <xdr:cNvSpPr txBox="1"/>
      </xdr:nvSpPr>
      <xdr:spPr>
        <a:xfrm>
          <a:off x="17106900" y="1006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76073</xdr:rowOff>
    </xdr:from>
    <xdr:to>
      <xdr:col>77</xdr:col>
      <xdr:colOff>95250</xdr:colOff>
      <xdr:row>60</xdr:row>
      <xdr:rowOff>6223</xdr:rowOff>
    </xdr:to>
    <xdr:sp macro="" textlink="">
      <xdr:nvSpPr>
        <xdr:cNvPr id="343" name="楕円 342"/>
        <xdr:cNvSpPr/>
      </xdr:nvSpPr>
      <xdr:spPr>
        <a:xfrm>
          <a:off x="16129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16400</xdr:rowOff>
    </xdr:from>
    <xdr:ext cx="736600" cy="259045"/>
    <xdr:sp macro="" textlink="">
      <xdr:nvSpPr>
        <xdr:cNvPr id="344" name="テキスト ボックス 343"/>
        <xdr:cNvSpPr txBox="1"/>
      </xdr:nvSpPr>
      <xdr:spPr>
        <a:xfrm>
          <a:off x="15798800" y="996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53322</xdr:rowOff>
    </xdr:from>
    <xdr:to>
      <xdr:col>73</xdr:col>
      <xdr:colOff>44450</xdr:colOff>
      <xdr:row>59</xdr:row>
      <xdr:rowOff>154922</xdr:rowOff>
    </xdr:to>
    <xdr:sp macro="" textlink="">
      <xdr:nvSpPr>
        <xdr:cNvPr id="345" name="楕円 344"/>
        <xdr:cNvSpPr/>
      </xdr:nvSpPr>
      <xdr:spPr>
        <a:xfrm>
          <a:off x="15240000" y="101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165099</xdr:rowOff>
    </xdr:from>
    <xdr:ext cx="762000" cy="259045"/>
    <xdr:sp macro="" textlink="">
      <xdr:nvSpPr>
        <xdr:cNvPr id="346" name="テキスト ボックス 345"/>
        <xdr:cNvSpPr txBox="1"/>
      </xdr:nvSpPr>
      <xdr:spPr>
        <a:xfrm>
          <a:off x="14909800" y="99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82623</xdr:rowOff>
    </xdr:from>
    <xdr:to>
      <xdr:col>68</xdr:col>
      <xdr:colOff>203200</xdr:colOff>
      <xdr:row>60</xdr:row>
      <xdr:rowOff>12773</xdr:rowOff>
    </xdr:to>
    <xdr:sp macro="" textlink="">
      <xdr:nvSpPr>
        <xdr:cNvPr id="347" name="楕円 346"/>
        <xdr:cNvSpPr/>
      </xdr:nvSpPr>
      <xdr:spPr>
        <a:xfrm>
          <a:off x="14351000" y="10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22950</xdr:rowOff>
    </xdr:from>
    <xdr:ext cx="762000" cy="259045"/>
    <xdr:sp macro="" textlink="">
      <xdr:nvSpPr>
        <xdr:cNvPr id="348" name="テキスト ボックス 347"/>
        <xdr:cNvSpPr txBox="1"/>
      </xdr:nvSpPr>
      <xdr:spPr>
        <a:xfrm>
          <a:off x="14020800" y="996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51598</xdr:rowOff>
    </xdr:from>
    <xdr:to>
      <xdr:col>64</xdr:col>
      <xdr:colOff>152400</xdr:colOff>
      <xdr:row>59</xdr:row>
      <xdr:rowOff>153198</xdr:rowOff>
    </xdr:to>
    <xdr:sp macro="" textlink="">
      <xdr:nvSpPr>
        <xdr:cNvPr id="349" name="楕円 348"/>
        <xdr:cNvSpPr/>
      </xdr:nvSpPr>
      <xdr:spPr>
        <a:xfrm>
          <a:off x="13462000" y="101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163375</xdr:rowOff>
    </xdr:from>
    <xdr:ext cx="762000" cy="259045"/>
    <xdr:sp macro="" textlink="">
      <xdr:nvSpPr>
        <xdr:cNvPr id="350" name="テキスト ボックス 349"/>
        <xdr:cNvSpPr txBox="1"/>
      </xdr:nvSpPr>
      <xdr:spPr>
        <a:xfrm>
          <a:off x="13131800" y="993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地方債の発行に国の許可が必要となる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を下回っているものの、類似団体平均を上回っている。また、ミニトマト集出荷選果施設整備事業での借入に係る償還等で今後比率の増加も想定される。</a:t>
          </a:r>
        </a:p>
        <a:p>
          <a:r>
            <a:rPr kumimoji="1" lang="ja-JP" altLang="en-US" sz="1300">
              <a:latin typeface="ＭＳ Ｐゴシック" panose="020B0600070205080204" pitchFamily="50" charset="-128"/>
              <a:ea typeface="ＭＳ Ｐゴシック" panose="020B0600070205080204" pitchFamily="50" charset="-128"/>
            </a:rPr>
            <a:t>　今後はこれまで以上に事業の内容を十分に検討し、必要性や緊急性を考慮した地方債の発行による起債額の抑制、借入先の見直しによる利率低減を行うことで、実質公債費比率の逓減に努める。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20574</xdr:rowOff>
    </xdr:to>
    <xdr:cxnSp macro="">
      <xdr:nvCxnSpPr>
        <xdr:cNvPr id="381" name="直線コネクタ 380"/>
        <xdr:cNvCxnSpPr/>
      </xdr:nvCxnSpPr>
      <xdr:spPr>
        <a:xfrm>
          <a:off x="16179800" y="71973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41</xdr:row>
      <xdr:rowOff>167894</xdr:rowOff>
    </xdr:to>
    <xdr:cxnSp macro="">
      <xdr:nvCxnSpPr>
        <xdr:cNvPr id="384" name="直線コネクタ 383"/>
        <xdr:cNvCxnSpPr/>
      </xdr:nvCxnSpPr>
      <xdr:spPr>
        <a:xfrm>
          <a:off x="15290800" y="7197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20574</xdr:rowOff>
    </xdr:to>
    <xdr:cxnSp macro="">
      <xdr:nvCxnSpPr>
        <xdr:cNvPr id="387" name="直線コネクタ 386"/>
        <xdr:cNvCxnSpPr/>
      </xdr:nvCxnSpPr>
      <xdr:spPr>
        <a:xfrm flipV="1">
          <a:off x="14401800" y="71973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20574</xdr:rowOff>
    </xdr:from>
    <xdr:to>
      <xdr:col>68</xdr:col>
      <xdr:colOff>152400</xdr:colOff>
      <xdr:row>42</xdr:row>
      <xdr:rowOff>59182</xdr:rowOff>
    </xdr:to>
    <xdr:cxnSp macro="">
      <xdr:nvCxnSpPr>
        <xdr:cNvPr id="390" name="直線コネクタ 389"/>
        <xdr:cNvCxnSpPr/>
      </xdr:nvCxnSpPr>
      <xdr:spPr>
        <a:xfrm flipV="1">
          <a:off x="13512800" y="72214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141224</xdr:rowOff>
    </xdr:from>
    <xdr:to>
      <xdr:col>81</xdr:col>
      <xdr:colOff>95250</xdr:colOff>
      <xdr:row>42</xdr:row>
      <xdr:rowOff>71374</xdr:rowOff>
    </xdr:to>
    <xdr:sp macro="" textlink="">
      <xdr:nvSpPr>
        <xdr:cNvPr id="400" name="楕円 399"/>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113301</xdr:rowOff>
    </xdr:from>
    <xdr:ext cx="762000" cy="259045"/>
    <xdr:sp macro="" textlink="">
      <xdr:nvSpPr>
        <xdr:cNvPr id="401"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2" name="楕円 401"/>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3" name="テキスト ボックス 402"/>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4" name="楕円 403"/>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5" name="テキスト ボックス 404"/>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406" name="楕円 405"/>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07" name="テキスト ボックス 406"/>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08" name="楕円 407"/>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09" name="テキスト ボックス 408"/>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地方債残高が減となったものの、基金残高や公債費等に係る普通交付税基準財政需要額算入見込額などの充当可能財源等も減となり、将来負担比率は昨年度と比較し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将来負担比率の増加は、将来財政を圧迫する可能性があることから、今後はより一層公債費等の義務的経費の削減を行い、後年への負担を少しでも軽減するよう財政の健全化に努める。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41416</xdr:rowOff>
    </xdr:from>
    <xdr:to>
      <xdr:col>81</xdr:col>
      <xdr:colOff>44450</xdr:colOff>
      <xdr:row>14</xdr:row>
      <xdr:rowOff>49459</xdr:rowOff>
    </xdr:to>
    <xdr:cxnSp macro="">
      <xdr:nvCxnSpPr>
        <xdr:cNvPr id="443" name="直線コネクタ 442"/>
        <xdr:cNvCxnSpPr/>
      </xdr:nvCxnSpPr>
      <xdr:spPr>
        <a:xfrm>
          <a:off x="16179800" y="24417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151200</xdr:rowOff>
    </xdr:from>
    <xdr:to>
      <xdr:col>77</xdr:col>
      <xdr:colOff>44450</xdr:colOff>
      <xdr:row>14</xdr:row>
      <xdr:rowOff>41416</xdr:rowOff>
    </xdr:to>
    <xdr:cxnSp macro="">
      <xdr:nvCxnSpPr>
        <xdr:cNvPr id="446" name="直線コネクタ 445"/>
        <xdr:cNvCxnSpPr/>
      </xdr:nvCxnSpPr>
      <xdr:spPr>
        <a:xfrm>
          <a:off x="15290800" y="2380050"/>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170109</xdr:rowOff>
    </xdr:from>
    <xdr:to>
      <xdr:col>81</xdr:col>
      <xdr:colOff>95250</xdr:colOff>
      <xdr:row>14</xdr:row>
      <xdr:rowOff>100259</xdr:rowOff>
    </xdr:to>
    <xdr:sp macro="" textlink="">
      <xdr:nvSpPr>
        <xdr:cNvPr id="460" name="楕円 459"/>
        <xdr:cNvSpPr/>
      </xdr:nvSpPr>
      <xdr:spPr>
        <a:xfrm>
          <a:off x="16967200" y="23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142186</xdr:rowOff>
    </xdr:from>
    <xdr:ext cx="762000" cy="259045"/>
    <xdr:sp macro="" textlink="">
      <xdr:nvSpPr>
        <xdr:cNvPr id="461" name="将来負担の状況該当値テキスト"/>
        <xdr:cNvSpPr txBox="1"/>
      </xdr:nvSpPr>
      <xdr:spPr>
        <a:xfrm>
          <a:off x="17106900" y="237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162066</xdr:rowOff>
    </xdr:from>
    <xdr:to>
      <xdr:col>77</xdr:col>
      <xdr:colOff>95250</xdr:colOff>
      <xdr:row>14</xdr:row>
      <xdr:rowOff>92216</xdr:rowOff>
    </xdr:to>
    <xdr:sp macro="" textlink="">
      <xdr:nvSpPr>
        <xdr:cNvPr id="462" name="楕円 461"/>
        <xdr:cNvSpPr/>
      </xdr:nvSpPr>
      <xdr:spPr>
        <a:xfrm>
          <a:off x="16129000" y="23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76993</xdr:rowOff>
    </xdr:from>
    <xdr:ext cx="736600" cy="259045"/>
    <xdr:sp macro="" textlink="">
      <xdr:nvSpPr>
        <xdr:cNvPr id="463" name="テキスト ボックス 462"/>
        <xdr:cNvSpPr txBox="1"/>
      </xdr:nvSpPr>
      <xdr:spPr>
        <a:xfrm>
          <a:off x="15798800" y="2477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100400</xdr:rowOff>
    </xdr:from>
    <xdr:to>
      <xdr:col>73</xdr:col>
      <xdr:colOff>44450</xdr:colOff>
      <xdr:row>14</xdr:row>
      <xdr:rowOff>30550</xdr:rowOff>
    </xdr:to>
    <xdr:sp macro="" textlink="">
      <xdr:nvSpPr>
        <xdr:cNvPr id="464" name="楕円 463"/>
        <xdr:cNvSpPr/>
      </xdr:nvSpPr>
      <xdr:spPr>
        <a:xfrm>
          <a:off x="15240000" y="23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15327</xdr:rowOff>
    </xdr:from>
    <xdr:ext cx="762000" cy="259045"/>
    <xdr:sp macro="" textlink="">
      <xdr:nvSpPr>
        <xdr:cNvPr id="465" name="テキスト ボックス 464"/>
        <xdr:cNvSpPr txBox="1"/>
      </xdr:nvSpPr>
      <xdr:spPr>
        <a:xfrm>
          <a:off x="14909800" y="241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xdr:rowOff>
    </xdr:from>
    <xdr:to>
      <xdr:col>64</xdr:col>
      <xdr:colOff>152400</xdr:colOff>
      <xdr:row>14</xdr:row>
      <xdr:rowOff>109643</xdr:rowOff>
    </xdr:to>
    <xdr:sp macro="" textlink="">
      <xdr:nvSpPr>
        <xdr:cNvPr id="466" name="楕円 465"/>
        <xdr:cNvSpPr/>
      </xdr:nvSpPr>
      <xdr:spPr>
        <a:xfrm>
          <a:off x="13462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94420</xdr:rowOff>
    </xdr:from>
    <xdr:ext cx="762000" cy="259045"/>
    <xdr:sp macro="" textlink="">
      <xdr:nvSpPr>
        <xdr:cNvPr id="467" name="テキスト ボックス 466"/>
        <xdr:cNvSpPr txBox="1"/>
      </xdr:nvSpPr>
      <xdr:spPr>
        <a:xfrm>
          <a:off x="131318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3,233
167.96
3,671,314
3,639,372
31,858
2,129,386
3,506,342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ポイント増となったが、類似団体平均を下回っており、その要因としてゴミ処理業務や消防業務を一部事務組合で行っていることが挙げられる。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しかし、一部事務組合への人件費に準ずる費用を合計すると、人件費は大幅に増となることから、これらの経費を含めた人件費関係全体について更なる抑制に努める。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37846</xdr:rowOff>
    </xdr:to>
    <xdr:cxnSp macro="">
      <xdr:nvCxnSpPr>
        <xdr:cNvPr id="64" name="直線コネクタ 63"/>
        <xdr:cNvCxnSpPr/>
      </xdr:nvCxnSpPr>
      <xdr:spPr>
        <a:xfrm>
          <a:off x="3987800" y="6344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1270</xdr:rowOff>
    </xdr:to>
    <xdr:cxnSp macro="">
      <xdr:nvCxnSpPr>
        <xdr:cNvPr id="67" name="直線コネクタ 66"/>
        <xdr:cNvCxnSpPr/>
      </xdr:nvCxnSpPr>
      <xdr:spPr>
        <a:xfrm>
          <a:off x="3098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1270</xdr:rowOff>
    </xdr:to>
    <xdr:cxnSp macro="">
      <xdr:nvCxnSpPr>
        <xdr:cNvPr id="70" name="直線コネクタ 69"/>
        <xdr:cNvCxnSpPr/>
      </xdr:nvCxnSpPr>
      <xdr:spPr>
        <a:xfrm>
          <a:off x="2209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122428</xdr:rowOff>
    </xdr:to>
    <xdr:cxnSp macro="">
      <xdr:nvCxnSpPr>
        <xdr:cNvPr id="73" name="直線コネクタ 72"/>
        <xdr:cNvCxnSpPr/>
      </xdr:nvCxnSpPr>
      <xdr:spPr>
        <a:xfrm>
          <a:off x="1320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3573</xdr:rowOff>
    </xdr:from>
    <xdr:ext cx="762000" cy="259045"/>
    <xdr:sp macro="" textlink="">
      <xdr:nvSpPr>
        <xdr:cNvPr id="84" name="人件費該当値テキスト"/>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ポイント増となったが、類似団体平均を下回っており、その要因として指定管理者制度の導入により、民間企業のノウハウ等を活用した施設運営が支出額の抑制に繋がっているものと考えられる。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今後も委託業務内容の見直し等を行い、物件費の更なる縮減に努める。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111760</xdr:rowOff>
    </xdr:to>
    <xdr:cxnSp macro="">
      <xdr:nvCxnSpPr>
        <xdr:cNvPr id="125" name="直線コネクタ 124"/>
        <xdr:cNvCxnSpPr/>
      </xdr:nvCxnSpPr>
      <xdr:spPr>
        <a:xfrm>
          <a:off x="15671800" y="283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96520</xdr:rowOff>
    </xdr:to>
    <xdr:cxnSp macro="">
      <xdr:nvCxnSpPr>
        <xdr:cNvPr id="128" name="直線コネクタ 127"/>
        <xdr:cNvCxnSpPr/>
      </xdr:nvCxnSpPr>
      <xdr:spPr>
        <a:xfrm>
          <a:off x="14782800" y="281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73660</xdr:rowOff>
    </xdr:to>
    <xdr:cxnSp macro="">
      <xdr:nvCxnSpPr>
        <xdr:cNvPr id="131" name="直線コネクタ 130"/>
        <xdr:cNvCxnSpPr/>
      </xdr:nvCxnSpPr>
      <xdr:spPr>
        <a:xfrm>
          <a:off x="13893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27940</xdr:rowOff>
    </xdr:to>
    <xdr:cxnSp macro="">
      <xdr:nvCxnSpPr>
        <xdr:cNvPr id="134" name="直線コネクタ 133"/>
        <xdr:cNvCxnSpPr/>
      </xdr:nvCxnSpPr>
      <xdr:spPr>
        <a:xfrm>
          <a:off x="13004800" y="2771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4" name="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5"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47" name="テキスト ボックス 146"/>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9" name="テキスト ボックス 148"/>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0" name="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2" name="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3" name="テキスト ボックス 152"/>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類似団体平均を上回っている要因として、障がい者福祉サービス等に係る扶助費が多大となっていることが挙げられる。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性質上必要な経費であることを意識しつつ、今後財政を圧迫させることのないよう、上昇に歯止めをかけられるよう努める。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63500</xdr:rowOff>
    </xdr:to>
    <xdr:cxnSp macro="">
      <xdr:nvCxnSpPr>
        <xdr:cNvPr id="185" name="直線コネクタ 184"/>
        <xdr:cNvCxnSpPr/>
      </xdr:nvCxnSpPr>
      <xdr:spPr>
        <a:xfrm>
          <a:off x="3987800" y="9588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63500</xdr:rowOff>
    </xdr:to>
    <xdr:cxnSp macro="">
      <xdr:nvCxnSpPr>
        <xdr:cNvPr id="188" name="直線コネクタ 187"/>
        <xdr:cNvCxnSpPr/>
      </xdr:nvCxnSpPr>
      <xdr:spPr>
        <a:xfrm flipV="1">
          <a:off x="3098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63500</xdr:rowOff>
    </xdr:to>
    <xdr:cxnSp macro="">
      <xdr:nvCxnSpPr>
        <xdr:cNvPr id="191" name="直線コネクタ 190"/>
        <xdr:cNvCxnSpPr/>
      </xdr:nvCxnSpPr>
      <xdr:spPr>
        <a:xfrm>
          <a:off x="2209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0</xdr:rowOff>
    </xdr:to>
    <xdr:cxnSp macro="">
      <xdr:nvCxnSpPr>
        <xdr:cNvPr id="194" name="直線コネクタ 193"/>
        <xdr:cNvCxnSpPr/>
      </xdr:nvCxnSpPr>
      <xdr:spPr>
        <a:xfrm flipV="1">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4" name="楕円 203"/>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5"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6" name="楕円 205"/>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07" name="テキスト ボックス 206"/>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8" name="楕円 207"/>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09" name="テキスト ボックス 208"/>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1" name="テキスト ボックス 210"/>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2" name="楕円 211"/>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3" name="テキスト ボックス 212"/>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ポイント上回っている要因は、簡易水道事業特別会計への繰出金や維持補修費が類似団体より大きいことが主な要因となっている。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今後、更に簡易水道事業特別会計への繰出金の増加が見込まれることから、更なる経費の抑制に努める。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54610</xdr:rowOff>
    </xdr:from>
    <xdr:to>
      <xdr:col>82</xdr:col>
      <xdr:colOff>107950</xdr:colOff>
      <xdr:row>56</xdr:row>
      <xdr:rowOff>66040</xdr:rowOff>
    </xdr:to>
    <xdr:cxnSp macro="">
      <xdr:nvCxnSpPr>
        <xdr:cNvPr id="245" name="直線コネクタ 244"/>
        <xdr:cNvCxnSpPr/>
      </xdr:nvCxnSpPr>
      <xdr:spPr>
        <a:xfrm flipV="1">
          <a:off x="15671800" y="96558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69850</xdr:rowOff>
    </xdr:to>
    <xdr:cxnSp macro="">
      <xdr:nvCxnSpPr>
        <xdr:cNvPr id="248" name="直線コネクタ 247"/>
        <xdr:cNvCxnSpPr/>
      </xdr:nvCxnSpPr>
      <xdr:spPr>
        <a:xfrm flipV="1">
          <a:off x="14782800" y="9667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69850</xdr:rowOff>
    </xdr:to>
    <xdr:cxnSp macro="">
      <xdr:nvCxnSpPr>
        <xdr:cNvPr id="251" name="直線コネクタ 250"/>
        <xdr:cNvCxnSpPr/>
      </xdr:nvCxnSpPr>
      <xdr:spPr>
        <a:xfrm>
          <a:off x="13893800" y="9636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xdr:rowOff>
    </xdr:from>
    <xdr:to>
      <xdr:col>69</xdr:col>
      <xdr:colOff>92075</xdr:colOff>
      <xdr:row>56</xdr:row>
      <xdr:rowOff>35560</xdr:rowOff>
    </xdr:to>
    <xdr:cxnSp macro="">
      <xdr:nvCxnSpPr>
        <xdr:cNvPr id="254" name="直線コネクタ 253"/>
        <xdr:cNvCxnSpPr/>
      </xdr:nvCxnSpPr>
      <xdr:spPr>
        <a:xfrm>
          <a:off x="13004800" y="9617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xdr:rowOff>
    </xdr:from>
    <xdr:to>
      <xdr:col>82</xdr:col>
      <xdr:colOff>158750</xdr:colOff>
      <xdr:row>56</xdr:row>
      <xdr:rowOff>105410</xdr:rowOff>
    </xdr:to>
    <xdr:sp macro="" textlink="">
      <xdr:nvSpPr>
        <xdr:cNvPr id="264" name="楕円 263"/>
        <xdr:cNvSpPr/>
      </xdr:nvSpPr>
      <xdr:spPr>
        <a:xfrm>
          <a:off x="164592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147337</xdr:rowOff>
    </xdr:from>
    <xdr:ext cx="762000" cy="259045"/>
    <xdr:sp macro="" textlink="">
      <xdr:nvSpPr>
        <xdr:cNvPr id="265" name="その他該当値テキスト"/>
        <xdr:cNvSpPr txBox="1"/>
      </xdr:nvSpPr>
      <xdr:spPr>
        <a:xfrm>
          <a:off x="16598900" y="95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6" name="楕円 265"/>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101617</xdr:rowOff>
    </xdr:from>
    <xdr:ext cx="736600" cy="259045"/>
    <xdr:sp macro="" textlink="">
      <xdr:nvSpPr>
        <xdr:cNvPr id="267" name="テキスト ボックス 266"/>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68" name="楕円 267"/>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105427</xdr:rowOff>
    </xdr:from>
    <xdr:ext cx="762000" cy="259045"/>
    <xdr:sp macro="" textlink="">
      <xdr:nvSpPr>
        <xdr:cNvPr id="269" name="テキスト ボックス 268"/>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71" name="テキスト ボックス 270"/>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137160</xdr:rowOff>
    </xdr:from>
    <xdr:to>
      <xdr:col>65</xdr:col>
      <xdr:colOff>53975</xdr:colOff>
      <xdr:row>56</xdr:row>
      <xdr:rowOff>67310</xdr:rowOff>
    </xdr:to>
    <xdr:sp macro="" textlink="">
      <xdr:nvSpPr>
        <xdr:cNvPr id="272" name="楕円 271"/>
        <xdr:cNvSpPr/>
      </xdr:nvSpPr>
      <xdr:spPr>
        <a:xfrm>
          <a:off x="12954000" y="9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52087</xdr:rowOff>
    </xdr:from>
    <xdr:ext cx="762000" cy="259045"/>
    <xdr:sp macro="" textlink="">
      <xdr:nvSpPr>
        <xdr:cNvPr id="273" name="テキスト ボックス 272"/>
        <xdr:cNvSpPr txBox="1"/>
      </xdr:nvSpPr>
      <xdr:spPr>
        <a:xfrm>
          <a:off x="12623800" y="965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類似団体平均を下回ったものの、一部事務組合への負担金や各種団体への補助金は依然として多額となっている。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今後も引き続き事業の見直しや廃止を行うことで、比率の逓減を図る。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122428</xdr:rowOff>
    </xdr:to>
    <xdr:cxnSp macro="">
      <xdr:nvCxnSpPr>
        <xdr:cNvPr id="303" name="直線コネクタ 302"/>
        <xdr:cNvCxnSpPr/>
      </xdr:nvCxnSpPr>
      <xdr:spPr>
        <a:xfrm flipV="1">
          <a:off x="15671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136144</xdr:rowOff>
    </xdr:to>
    <xdr:cxnSp macro="">
      <xdr:nvCxnSpPr>
        <xdr:cNvPr id="306" name="直線コネクタ 305"/>
        <xdr:cNvCxnSpPr/>
      </xdr:nvCxnSpPr>
      <xdr:spPr>
        <a:xfrm flipV="1">
          <a:off x="14782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136144</xdr:rowOff>
    </xdr:to>
    <xdr:cxnSp macro="">
      <xdr:nvCxnSpPr>
        <xdr:cNvPr id="309" name="直線コネクタ 308"/>
        <xdr:cNvCxnSpPr/>
      </xdr:nvCxnSpPr>
      <xdr:spPr>
        <a:xfrm>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122428</xdr:rowOff>
    </xdr:to>
    <xdr:cxnSp macro="">
      <xdr:nvCxnSpPr>
        <xdr:cNvPr id="312" name="直線コネクタ 311"/>
        <xdr:cNvCxnSpPr/>
      </xdr:nvCxnSpPr>
      <xdr:spPr>
        <a:xfrm>
          <a:off x="13004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3"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4" name="楕円 32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5" name="テキスト ボックス 32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6" name="楕円 325"/>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27" name="テキスト ボックス 32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8" name="楕円 327"/>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9" name="テキスト ボックス 328"/>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0" name="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ミニトマト集出荷選果施設整備事業での借入に係る償還等により、今後比率の増加も想定されることから、より一層事業の内容を十分に検討し、必要性や緊急性を考慮した地方債の発行により起債額を抑制するほか、借入先の見直しによる利率低減を行うことで、類似団体平均の水準を下回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43180</xdr:rowOff>
    </xdr:from>
    <xdr:to>
      <xdr:col>24</xdr:col>
      <xdr:colOff>25400</xdr:colOff>
      <xdr:row>77</xdr:row>
      <xdr:rowOff>73661</xdr:rowOff>
    </xdr:to>
    <xdr:cxnSp macro="">
      <xdr:nvCxnSpPr>
        <xdr:cNvPr id="363" name="直線コネクタ 362"/>
        <xdr:cNvCxnSpPr/>
      </xdr:nvCxnSpPr>
      <xdr:spPr>
        <a:xfrm flipV="1">
          <a:off x="3987800" y="132448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73661</xdr:rowOff>
    </xdr:to>
    <xdr:cxnSp macro="">
      <xdr:nvCxnSpPr>
        <xdr:cNvPr id="366" name="直線コネクタ 365"/>
        <xdr:cNvCxnSpPr/>
      </xdr:nvCxnSpPr>
      <xdr:spPr>
        <a:xfrm>
          <a:off x="3098800" y="13237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35561</xdr:rowOff>
    </xdr:to>
    <xdr:cxnSp macro="">
      <xdr:nvCxnSpPr>
        <xdr:cNvPr id="369" name="直線コネクタ 368"/>
        <xdr:cNvCxnSpPr/>
      </xdr:nvCxnSpPr>
      <xdr:spPr>
        <a:xfrm>
          <a:off x="2209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31750</xdr:rowOff>
    </xdr:to>
    <xdr:cxnSp macro="">
      <xdr:nvCxnSpPr>
        <xdr:cNvPr id="372" name="直線コネクタ 371"/>
        <xdr:cNvCxnSpPr/>
      </xdr:nvCxnSpPr>
      <xdr:spPr>
        <a:xfrm>
          <a:off x="1320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82" name="楕円 381"/>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135907</xdr:rowOff>
    </xdr:from>
    <xdr:ext cx="762000" cy="259045"/>
    <xdr:sp macro="" textlink="">
      <xdr:nvSpPr>
        <xdr:cNvPr id="383" name="公債費該当値テキスト"/>
        <xdr:cNvSpPr txBox="1"/>
      </xdr:nvSpPr>
      <xdr:spPr>
        <a:xfrm>
          <a:off x="4914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84" name="楕円 383"/>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5" name="テキスト ボックス 384"/>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6" name="楕円 385"/>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7" name="テキスト ボックス 386"/>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8" name="楕円 387"/>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9" name="テキスト ボックス 388"/>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90" name="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91" name="テキスト ボックス 390"/>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扶助費及びその他において類似団体平均より大幅に上回っていることが要因と考えられることから、今後、これらの経費の抑制に努める。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55563</xdr:rowOff>
    </xdr:to>
    <xdr:cxnSp macro="">
      <xdr:nvCxnSpPr>
        <xdr:cNvPr id="428" name="直線コネクタ 427"/>
        <xdr:cNvCxnSpPr/>
      </xdr:nvCxnSpPr>
      <xdr:spPr>
        <a:xfrm>
          <a:off x="15671800" y="13225780"/>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44132</xdr:rowOff>
    </xdr:to>
    <xdr:cxnSp macro="">
      <xdr:nvCxnSpPr>
        <xdr:cNvPr id="431" name="直線コネクタ 430"/>
        <xdr:cNvCxnSpPr/>
      </xdr:nvCxnSpPr>
      <xdr:spPr>
        <a:xfrm flipV="1">
          <a:off x="14782800" y="1322578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112713</xdr:rowOff>
    </xdr:from>
    <xdr:to>
      <xdr:col>73</xdr:col>
      <xdr:colOff>180975</xdr:colOff>
      <xdr:row>77</xdr:row>
      <xdr:rowOff>44132</xdr:rowOff>
    </xdr:to>
    <xdr:cxnSp macro="">
      <xdr:nvCxnSpPr>
        <xdr:cNvPr id="434" name="直線コネクタ 433"/>
        <xdr:cNvCxnSpPr/>
      </xdr:nvCxnSpPr>
      <xdr:spPr>
        <a:xfrm>
          <a:off x="13893800" y="13142913"/>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86995</xdr:rowOff>
    </xdr:from>
    <xdr:to>
      <xdr:col>69</xdr:col>
      <xdr:colOff>92075</xdr:colOff>
      <xdr:row>76</xdr:row>
      <xdr:rowOff>112713</xdr:rowOff>
    </xdr:to>
    <xdr:cxnSp macro="">
      <xdr:nvCxnSpPr>
        <xdr:cNvPr id="437" name="直線コネクタ 436"/>
        <xdr:cNvCxnSpPr/>
      </xdr:nvCxnSpPr>
      <xdr:spPr>
        <a:xfrm>
          <a:off x="13004800" y="1311719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4763</xdr:rowOff>
    </xdr:from>
    <xdr:to>
      <xdr:col>82</xdr:col>
      <xdr:colOff>158750</xdr:colOff>
      <xdr:row>77</xdr:row>
      <xdr:rowOff>106363</xdr:rowOff>
    </xdr:to>
    <xdr:sp macro="" textlink="">
      <xdr:nvSpPr>
        <xdr:cNvPr id="447" name="楕円 446"/>
        <xdr:cNvSpPr/>
      </xdr:nvSpPr>
      <xdr:spPr>
        <a:xfrm>
          <a:off x="16459200" y="132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148290</xdr:rowOff>
    </xdr:from>
    <xdr:ext cx="762000" cy="259045"/>
    <xdr:sp macro="" textlink="">
      <xdr:nvSpPr>
        <xdr:cNvPr id="448" name="公債費以外該当値テキスト"/>
        <xdr:cNvSpPr txBox="1"/>
      </xdr:nvSpPr>
      <xdr:spPr>
        <a:xfrm>
          <a:off x="16598900" y="1317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9" name="楕円 448"/>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0" name="テキスト ボックス 44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164782</xdr:rowOff>
    </xdr:from>
    <xdr:to>
      <xdr:col>74</xdr:col>
      <xdr:colOff>31750</xdr:colOff>
      <xdr:row>77</xdr:row>
      <xdr:rowOff>94932</xdr:rowOff>
    </xdr:to>
    <xdr:sp macro="" textlink="">
      <xdr:nvSpPr>
        <xdr:cNvPr id="451" name="楕円 450"/>
        <xdr:cNvSpPr/>
      </xdr:nvSpPr>
      <xdr:spPr>
        <a:xfrm>
          <a:off x="14732000" y="131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79709</xdr:rowOff>
    </xdr:from>
    <xdr:ext cx="762000" cy="259045"/>
    <xdr:sp macro="" textlink="">
      <xdr:nvSpPr>
        <xdr:cNvPr id="452" name="テキスト ボックス 451"/>
        <xdr:cNvSpPr txBox="1"/>
      </xdr:nvSpPr>
      <xdr:spPr>
        <a:xfrm>
          <a:off x="14401800" y="132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61913</xdr:rowOff>
    </xdr:from>
    <xdr:to>
      <xdr:col>69</xdr:col>
      <xdr:colOff>142875</xdr:colOff>
      <xdr:row>76</xdr:row>
      <xdr:rowOff>163513</xdr:rowOff>
    </xdr:to>
    <xdr:sp macro="" textlink="">
      <xdr:nvSpPr>
        <xdr:cNvPr id="453" name="楕円 452"/>
        <xdr:cNvSpPr/>
      </xdr:nvSpPr>
      <xdr:spPr>
        <a:xfrm>
          <a:off x="13843000" y="130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148290</xdr:rowOff>
    </xdr:from>
    <xdr:ext cx="762000" cy="259045"/>
    <xdr:sp macro="" textlink="">
      <xdr:nvSpPr>
        <xdr:cNvPr id="454" name="テキスト ボックス 453"/>
        <xdr:cNvSpPr txBox="1"/>
      </xdr:nvSpPr>
      <xdr:spPr>
        <a:xfrm>
          <a:off x="13512800" y="1317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55" name="楕円 454"/>
        <xdr:cNvSpPr/>
      </xdr:nvSpPr>
      <xdr:spPr>
        <a:xfrm>
          <a:off x="12954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56" name="テキスト ボックス 455"/>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153020</xdr:rowOff>
    </xdr:from>
    <xdr:to>
      <xdr:col>29</xdr:col>
      <xdr:colOff>127000</xdr:colOff>
      <xdr:row>18</xdr:row>
      <xdr:rowOff>4728</xdr:rowOff>
    </xdr:to>
    <xdr:cxnSp macro="">
      <xdr:nvCxnSpPr>
        <xdr:cNvPr id="49" name="直線コネクタ 48"/>
        <xdr:cNvCxnSpPr/>
      </xdr:nvCxnSpPr>
      <xdr:spPr bwMode="auto">
        <a:xfrm flipV="1">
          <a:off x="5003800" y="3115295"/>
          <a:ext cx="647700" cy="23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4728</xdr:rowOff>
    </xdr:from>
    <xdr:to>
      <xdr:col>26</xdr:col>
      <xdr:colOff>50800</xdr:colOff>
      <xdr:row>18</xdr:row>
      <xdr:rowOff>17666</xdr:rowOff>
    </xdr:to>
    <xdr:cxnSp macro="">
      <xdr:nvCxnSpPr>
        <xdr:cNvPr id="52" name="直線コネクタ 51"/>
        <xdr:cNvCxnSpPr/>
      </xdr:nvCxnSpPr>
      <xdr:spPr bwMode="auto">
        <a:xfrm flipV="1">
          <a:off x="4305300" y="3138453"/>
          <a:ext cx="698500" cy="1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17666</xdr:rowOff>
    </xdr:from>
    <xdr:to>
      <xdr:col>22</xdr:col>
      <xdr:colOff>114300</xdr:colOff>
      <xdr:row>18</xdr:row>
      <xdr:rowOff>25216</xdr:rowOff>
    </xdr:to>
    <xdr:cxnSp macro="">
      <xdr:nvCxnSpPr>
        <xdr:cNvPr id="55" name="直線コネクタ 54"/>
        <xdr:cNvCxnSpPr/>
      </xdr:nvCxnSpPr>
      <xdr:spPr bwMode="auto">
        <a:xfrm flipV="1">
          <a:off x="3606800" y="3151391"/>
          <a:ext cx="698500" cy="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25216</xdr:rowOff>
    </xdr:from>
    <xdr:to>
      <xdr:col>18</xdr:col>
      <xdr:colOff>177800</xdr:colOff>
      <xdr:row>18</xdr:row>
      <xdr:rowOff>36229</xdr:rowOff>
    </xdr:to>
    <xdr:cxnSp macro="">
      <xdr:nvCxnSpPr>
        <xdr:cNvPr id="58" name="直線コネクタ 57"/>
        <xdr:cNvCxnSpPr/>
      </xdr:nvCxnSpPr>
      <xdr:spPr bwMode="auto">
        <a:xfrm flipV="1">
          <a:off x="2908300" y="3158941"/>
          <a:ext cx="698500" cy="1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102220</xdr:rowOff>
    </xdr:from>
    <xdr:to>
      <xdr:col>29</xdr:col>
      <xdr:colOff>177800</xdr:colOff>
      <xdr:row>18</xdr:row>
      <xdr:rowOff>32370</xdr:rowOff>
    </xdr:to>
    <xdr:sp macro="" textlink="">
      <xdr:nvSpPr>
        <xdr:cNvPr id="68" name="楕円 67"/>
        <xdr:cNvSpPr/>
      </xdr:nvSpPr>
      <xdr:spPr bwMode="auto">
        <a:xfrm>
          <a:off x="5600700" y="306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74297</xdr:rowOff>
    </xdr:from>
    <xdr:ext cx="762000" cy="259045"/>
    <xdr:sp macro="" textlink="">
      <xdr:nvSpPr>
        <xdr:cNvPr id="69" name="人口1人当たり決算額の推移該当値テキスト130"/>
        <xdr:cNvSpPr txBox="1"/>
      </xdr:nvSpPr>
      <xdr:spPr>
        <a:xfrm>
          <a:off x="5740400" y="30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125378</xdr:rowOff>
    </xdr:from>
    <xdr:to>
      <xdr:col>26</xdr:col>
      <xdr:colOff>101600</xdr:colOff>
      <xdr:row>18</xdr:row>
      <xdr:rowOff>55528</xdr:rowOff>
    </xdr:to>
    <xdr:sp macro="" textlink="">
      <xdr:nvSpPr>
        <xdr:cNvPr id="70" name="楕円 69"/>
        <xdr:cNvSpPr/>
      </xdr:nvSpPr>
      <xdr:spPr bwMode="auto">
        <a:xfrm>
          <a:off x="4953000" y="308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40305</xdr:rowOff>
    </xdr:from>
    <xdr:ext cx="736600" cy="259045"/>
    <xdr:sp macro="" textlink="">
      <xdr:nvSpPr>
        <xdr:cNvPr id="71" name="テキスト ボックス 70"/>
        <xdr:cNvSpPr txBox="1"/>
      </xdr:nvSpPr>
      <xdr:spPr>
        <a:xfrm>
          <a:off x="4622800" y="317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138316</xdr:rowOff>
    </xdr:from>
    <xdr:to>
      <xdr:col>22</xdr:col>
      <xdr:colOff>165100</xdr:colOff>
      <xdr:row>18</xdr:row>
      <xdr:rowOff>68466</xdr:rowOff>
    </xdr:to>
    <xdr:sp macro="" textlink="">
      <xdr:nvSpPr>
        <xdr:cNvPr id="72" name="楕円 71"/>
        <xdr:cNvSpPr/>
      </xdr:nvSpPr>
      <xdr:spPr bwMode="auto">
        <a:xfrm>
          <a:off x="4254500" y="310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53243</xdr:rowOff>
    </xdr:from>
    <xdr:ext cx="762000" cy="259045"/>
    <xdr:sp macro="" textlink="">
      <xdr:nvSpPr>
        <xdr:cNvPr id="73" name="テキスト ボックス 72"/>
        <xdr:cNvSpPr txBox="1"/>
      </xdr:nvSpPr>
      <xdr:spPr>
        <a:xfrm>
          <a:off x="3924300" y="3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145866</xdr:rowOff>
    </xdr:from>
    <xdr:to>
      <xdr:col>19</xdr:col>
      <xdr:colOff>38100</xdr:colOff>
      <xdr:row>18</xdr:row>
      <xdr:rowOff>76016</xdr:rowOff>
    </xdr:to>
    <xdr:sp macro="" textlink="">
      <xdr:nvSpPr>
        <xdr:cNvPr id="74" name="楕円 73"/>
        <xdr:cNvSpPr/>
      </xdr:nvSpPr>
      <xdr:spPr bwMode="auto">
        <a:xfrm>
          <a:off x="3556000" y="310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60793</xdr:rowOff>
    </xdr:from>
    <xdr:ext cx="762000" cy="259045"/>
    <xdr:sp macro="" textlink="">
      <xdr:nvSpPr>
        <xdr:cNvPr id="75" name="テキスト ボックス 74"/>
        <xdr:cNvSpPr txBox="1"/>
      </xdr:nvSpPr>
      <xdr:spPr>
        <a:xfrm>
          <a:off x="3225800" y="319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156879</xdr:rowOff>
    </xdr:from>
    <xdr:to>
      <xdr:col>15</xdr:col>
      <xdr:colOff>101600</xdr:colOff>
      <xdr:row>18</xdr:row>
      <xdr:rowOff>87029</xdr:rowOff>
    </xdr:to>
    <xdr:sp macro="" textlink="">
      <xdr:nvSpPr>
        <xdr:cNvPr id="76" name="楕円 75"/>
        <xdr:cNvSpPr/>
      </xdr:nvSpPr>
      <xdr:spPr bwMode="auto">
        <a:xfrm>
          <a:off x="2857500" y="311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71806</xdr:rowOff>
    </xdr:from>
    <xdr:ext cx="762000" cy="259045"/>
    <xdr:sp macro="" textlink="">
      <xdr:nvSpPr>
        <xdr:cNvPr id="77" name="テキスト ボックス 76"/>
        <xdr:cNvSpPr txBox="1"/>
      </xdr:nvSpPr>
      <xdr:spPr>
        <a:xfrm>
          <a:off x="2527300" y="320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136815</xdr:rowOff>
    </xdr:from>
    <xdr:to>
      <xdr:col>29</xdr:col>
      <xdr:colOff>127000</xdr:colOff>
      <xdr:row>35</xdr:row>
      <xdr:rowOff>138735</xdr:rowOff>
    </xdr:to>
    <xdr:cxnSp macro="">
      <xdr:nvCxnSpPr>
        <xdr:cNvPr id="110" name="直線コネクタ 109"/>
        <xdr:cNvCxnSpPr/>
      </xdr:nvCxnSpPr>
      <xdr:spPr bwMode="auto">
        <a:xfrm>
          <a:off x="5003800" y="6747165"/>
          <a:ext cx="647700" cy="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136815</xdr:rowOff>
    </xdr:from>
    <xdr:to>
      <xdr:col>26</xdr:col>
      <xdr:colOff>50800</xdr:colOff>
      <xdr:row>35</xdr:row>
      <xdr:rowOff>205776</xdr:rowOff>
    </xdr:to>
    <xdr:cxnSp macro="">
      <xdr:nvCxnSpPr>
        <xdr:cNvPr id="113" name="直線コネクタ 112"/>
        <xdr:cNvCxnSpPr/>
      </xdr:nvCxnSpPr>
      <xdr:spPr bwMode="auto">
        <a:xfrm flipV="1">
          <a:off x="4305300" y="6747165"/>
          <a:ext cx="698500" cy="68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198544</xdr:rowOff>
    </xdr:from>
    <xdr:to>
      <xdr:col>22</xdr:col>
      <xdr:colOff>114300</xdr:colOff>
      <xdr:row>35</xdr:row>
      <xdr:rowOff>205776</xdr:rowOff>
    </xdr:to>
    <xdr:cxnSp macro="">
      <xdr:nvCxnSpPr>
        <xdr:cNvPr id="116" name="直線コネクタ 115"/>
        <xdr:cNvCxnSpPr/>
      </xdr:nvCxnSpPr>
      <xdr:spPr bwMode="auto">
        <a:xfrm>
          <a:off x="3606800" y="6808894"/>
          <a:ext cx="698500" cy="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120950</xdr:rowOff>
    </xdr:from>
    <xdr:to>
      <xdr:col>18</xdr:col>
      <xdr:colOff>177800</xdr:colOff>
      <xdr:row>35</xdr:row>
      <xdr:rowOff>198544</xdr:rowOff>
    </xdr:to>
    <xdr:cxnSp macro="">
      <xdr:nvCxnSpPr>
        <xdr:cNvPr id="119" name="直線コネクタ 118"/>
        <xdr:cNvCxnSpPr/>
      </xdr:nvCxnSpPr>
      <xdr:spPr bwMode="auto">
        <a:xfrm>
          <a:off x="2908300" y="6731300"/>
          <a:ext cx="698500" cy="77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87935</xdr:rowOff>
    </xdr:from>
    <xdr:to>
      <xdr:col>29</xdr:col>
      <xdr:colOff>177800</xdr:colOff>
      <xdr:row>35</xdr:row>
      <xdr:rowOff>189535</xdr:rowOff>
    </xdr:to>
    <xdr:sp macro="" textlink="">
      <xdr:nvSpPr>
        <xdr:cNvPr id="129" name="楕円 128"/>
        <xdr:cNvSpPr/>
      </xdr:nvSpPr>
      <xdr:spPr bwMode="auto">
        <a:xfrm>
          <a:off x="5600700" y="669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275912</xdr:rowOff>
    </xdr:from>
    <xdr:ext cx="762000" cy="259045"/>
    <xdr:sp macro="" textlink="">
      <xdr:nvSpPr>
        <xdr:cNvPr id="130" name="人口1人当たり決算額の推移該当値テキスト445"/>
        <xdr:cNvSpPr txBox="1"/>
      </xdr:nvSpPr>
      <xdr:spPr>
        <a:xfrm>
          <a:off x="5740400" y="65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86015</xdr:rowOff>
    </xdr:from>
    <xdr:to>
      <xdr:col>26</xdr:col>
      <xdr:colOff>101600</xdr:colOff>
      <xdr:row>35</xdr:row>
      <xdr:rowOff>187615</xdr:rowOff>
    </xdr:to>
    <xdr:sp macro="" textlink="">
      <xdr:nvSpPr>
        <xdr:cNvPr id="131" name="楕円 130"/>
        <xdr:cNvSpPr/>
      </xdr:nvSpPr>
      <xdr:spPr bwMode="auto">
        <a:xfrm>
          <a:off x="4953000" y="669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197792</xdr:rowOff>
    </xdr:from>
    <xdr:ext cx="736600" cy="259045"/>
    <xdr:sp macro="" textlink="">
      <xdr:nvSpPr>
        <xdr:cNvPr id="132" name="テキスト ボックス 131"/>
        <xdr:cNvSpPr txBox="1"/>
      </xdr:nvSpPr>
      <xdr:spPr>
        <a:xfrm>
          <a:off x="4622800" y="646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154976</xdr:rowOff>
    </xdr:from>
    <xdr:to>
      <xdr:col>22</xdr:col>
      <xdr:colOff>165100</xdr:colOff>
      <xdr:row>35</xdr:row>
      <xdr:rowOff>256576</xdr:rowOff>
    </xdr:to>
    <xdr:sp macro="" textlink="">
      <xdr:nvSpPr>
        <xdr:cNvPr id="133" name="楕円 132"/>
        <xdr:cNvSpPr/>
      </xdr:nvSpPr>
      <xdr:spPr bwMode="auto">
        <a:xfrm>
          <a:off x="4254500" y="676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266753</xdr:rowOff>
    </xdr:from>
    <xdr:ext cx="762000" cy="259045"/>
    <xdr:sp macro="" textlink="">
      <xdr:nvSpPr>
        <xdr:cNvPr id="134" name="テキスト ボックス 133"/>
        <xdr:cNvSpPr txBox="1"/>
      </xdr:nvSpPr>
      <xdr:spPr>
        <a:xfrm>
          <a:off x="3924300" y="653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147744</xdr:rowOff>
    </xdr:from>
    <xdr:to>
      <xdr:col>19</xdr:col>
      <xdr:colOff>38100</xdr:colOff>
      <xdr:row>35</xdr:row>
      <xdr:rowOff>249344</xdr:rowOff>
    </xdr:to>
    <xdr:sp macro="" textlink="">
      <xdr:nvSpPr>
        <xdr:cNvPr id="135" name="楕円 134"/>
        <xdr:cNvSpPr/>
      </xdr:nvSpPr>
      <xdr:spPr bwMode="auto">
        <a:xfrm>
          <a:off x="3556000" y="6758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259521</xdr:rowOff>
    </xdr:from>
    <xdr:ext cx="762000" cy="259045"/>
    <xdr:sp macro="" textlink="">
      <xdr:nvSpPr>
        <xdr:cNvPr id="136" name="テキスト ボックス 135"/>
        <xdr:cNvSpPr txBox="1"/>
      </xdr:nvSpPr>
      <xdr:spPr>
        <a:xfrm>
          <a:off x="3225800" y="652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70150</xdr:rowOff>
    </xdr:from>
    <xdr:to>
      <xdr:col>15</xdr:col>
      <xdr:colOff>101600</xdr:colOff>
      <xdr:row>35</xdr:row>
      <xdr:rowOff>171750</xdr:rowOff>
    </xdr:to>
    <xdr:sp macro="" textlink="">
      <xdr:nvSpPr>
        <xdr:cNvPr id="137" name="楕円 136"/>
        <xdr:cNvSpPr/>
      </xdr:nvSpPr>
      <xdr:spPr bwMode="auto">
        <a:xfrm>
          <a:off x="2857500" y="668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181927</xdr:rowOff>
    </xdr:from>
    <xdr:ext cx="762000" cy="259045"/>
    <xdr:sp macro="" textlink="">
      <xdr:nvSpPr>
        <xdr:cNvPr id="138" name="テキスト ボックス 137"/>
        <xdr:cNvSpPr txBox="1"/>
      </xdr:nvSpPr>
      <xdr:spPr>
        <a:xfrm>
          <a:off x="2527300" y="64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3,233
167.96
3,671,314
3,639,372
31,858
2,129,386
3,506,342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46793</xdr:rowOff>
    </xdr:from>
    <xdr:to>
      <xdr:col>24</xdr:col>
      <xdr:colOff>63500</xdr:colOff>
      <xdr:row>37</xdr:row>
      <xdr:rowOff>67346</xdr:rowOff>
    </xdr:to>
    <xdr:cxnSp macro="">
      <xdr:nvCxnSpPr>
        <xdr:cNvPr id="60" name="直線コネクタ 59"/>
        <xdr:cNvCxnSpPr/>
      </xdr:nvCxnSpPr>
      <xdr:spPr>
        <a:xfrm flipV="1">
          <a:off x="3797300" y="6390443"/>
          <a:ext cx="8382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67346</xdr:rowOff>
    </xdr:from>
    <xdr:to>
      <xdr:col>19</xdr:col>
      <xdr:colOff>177800</xdr:colOff>
      <xdr:row>37</xdr:row>
      <xdr:rowOff>71655</xdr:rowOff>
    </xdr:to>
    <xdr:cxnSp macro="">
      <xdr:nvCxnSpPr>
        <xdr:cNvPr id="63" name="直線コネクタ 62"/>
        <xdr:cNvCxnSpPr/>
      </xdr:nvCxnSpPr>
      <xdr:spPr>
        <a:xfrm flipV="1">
          <a:off x="2908300" y="6410996"/>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71655</xdr:rowOff>
    </xdr:from>
    <xdr:to>
      <xdr:col>15</xdr:col>
      <xdr:colOff>50800</xdr:colOff>
      <xdr:row>37</xdr:row>
      <xdr:rowOff>79540</xdr:rowOff>
    </xdr:to>
    <xdr:cxnSp macro="">
      <xdr:nvCxnSpPr>
        <xdr:cNvPr id="66" name="直線コネクタ 65"/>
        <xdr:cNvCxnSpPr/>
      </xdr:nvCxnSpPr>
      <xdr:spPr>
        <a:xfrm flipV="1">
          <a:off x="2019300" y="6415305"/>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79540</xdr:rowOff>
    </xdr:from>
    <xdr:to>
      <xdr:col>10</xdr:col>
      <xdr:colOff>114300</xdr:colOff>
      <xdr:row>37</xdr:row>
      <xdr:rowOff>91425</xdr:rowOff>
    </xdr:to>
    <xdr:cxnSp macro="">
      <xdr:nvCxnSpPr>
        <xdr:cNvPr id="69" name="直線コネクタ 68"/>
        <xdr:cNvCxnSpPr/>
      </xdr:nvCxnSpPr>
      <xdr:spPr>
        <a:xfrm flipV="1">
          <a:off x="1130300" y="6423190"/>
          <a:ext cx="889000" cy="1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167443</xdr:rowOff>
    </xdr:from>
    <xdr:to>
      <xdr:col>24</xdr:col>
      <xdr:colOff>114300</xdr:colOff>
      <xdr:row>37</xdr:row>
      <xdr:rowOff>97593</xdr:rowOff>
    </xdr:to>
    <xdr:sp macro="" textlink="">
      <xdr:nvSpPr>
        <xdr:cNvPr id="79" name="楕円 78"/>
        <xdr:cNvSpPr/>
      </xdr:nvSpPr>
      <xdr:spPr>
        <a:xfrm>
          <a:off x="4584700" y="63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145870</xdr:rowOff>
    </xdr:from>
    <xdr:ext cx="599010" cy="259045"/>
    <xdr:sp macro="" textlink="">
      <xdr:nvSpPr>
        <xdr:cNvPr id="80" name="人件費該当値テキスト"/>
        <xdr:cNvSpPr txBox="1"/>
      </xdr:nvSpPr>
      <xdr:spPr>
        <a:xfrm>
          <a:off x="4686300" y="631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16546</xdr:rowOff>
    </xdr:from>
    <xdr:to>
      <xdr:col>20</xdr:col>
      <xdr:colOff>38100</xdr:colOff>
      <xdr:row>37</xdr:row>
      <xdr:rowOff>118146</xdr:rowOff>
    </xdr:to>
    <xdr:sp macro="" textlink="">
      <xdr:nvSpPr>
        <xdr:cNvPr id="81" name="楕円 80"/>
        <xdr:cNvSpPr/>
      </xdr:nvSpPr>
      <xdr:spPr>
        <a:xfrm>
          <a:off x="3746500" y="63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109273</xdr:rowOff>
    </xdr:from>
    <xdr:ext cx="599010" cy="259045"/>
    <xdr:sp macro="" textlink="">
      <xdr:nvSpPr>
        <xdr:cNvPr id="82" name="テキスト ボックス 81"/>
        <xdr:cNvSpPr txBox="1"/>
      </xdr:nvSpPr>
      <xdr:spPr>
        <a:xfrm>
          <a:off x="3497795" y="645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20855</xdr:rowOff>
    </xdr:from>
    <xdr:to>
      <xdr:col>15</xdr:col>
      <xdr:colOff>101600</xdr:colOff>
      <xdr:row>37</xdr:row>
      <xdr:rowOff>122455</xdr:rowOff>
    </xdr:to>
    <xdr:sp macro="" textlink="">
      <xdr:nvSpPr>
        <xdr:cNvPr id="83" name="楕円 82"/>
        <xdr:cNvSpPr/>
      </xdr:nvSpPr>
      <xdr:spPr>
        <a:xfrm>
          <a:off x="2857500" y="63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113582</xdr:rowOff>
    </xdr:from>
    <xdr:ext cx="599010" cy="259045"/>
    <xdr:sp macro="" textlink="">
      <xdr:nvSpPr>
        <xdr:cNvPr id="84" name="テキスト ボックス 83"/>
        <xdr:cNvSpPr txBox="1"/>
      </xdr:nvSpPr>
      <xdr:spPr>
        <a:xfrm>
          <a:off x="2608795" y="645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28740</xdr:rowOff>
    </xdr:from>
    <xdr:to>
      <xdr:col>10</xdr:col>
      <xdr:colOff>165100</xdr:colOff>
      <xdr:row>37</xdr:row>
      <xdr:rowOff>130340</xdr:rowOff>
    </xdr:to>
    <xdr:sp macro="" textlink="">
      <xdr:nvSpPr>
        <xdr:cNvPr id="85" name="楕円 84"/>
        <xdr:cNvSpPr/>
      </xdr:nvSpPr>
      <xdr:spPr>
        <a:xfrm>
          <a:off x="1968500" y="63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121467</xdr:rowOff>
    </xdr:from>
    <xdr:ext cx="599010" cy="259045"/>
    <xdr:sp macro="" textlink="">
      <xdr:nvSpPr>
        <xdr:cNvPr id="86" name="テキスト ボックス 85"/>
        <xdr:cNvSpPr txBox="1"/>
      </xdr:nvSpPr>
      <xdr:spPr>
        <a:xfrm>
          <a:off x="1719795" y="646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40625</xdr:rowOff>
    </xdr:from>
    <xdr:to>
      <xdr:col>6</xdr:col>
      <xdr:colOff>38100</xdr:colOff>
      <xdr:row>37</xdr:row>
      <xdr:rowOff>142225</xdr:rowOff>
    </xdr:to>
    <xdr:sp macro="" textlink="">
      <xdr:nvSpPr>
        <xdr:cNvPr id="87" name="楕円 86"/>
        <xdr:cNvSpPr/>
      </xdr:nvSpPr>
      <xdr:spPr>
        <a:xfrm>
          <a:off x="1079500" y="63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133352</xdr:rowOff>
    </xdr:from>
    <xdr:ext cx="599010" cy="259045"/>
    <xdr:sp macro="" textlink="">
      <xdr:nvSpPr>
        <xdr:cNvPr id="88" name="テキスト ボックス 87"/>
        <xdr:cNvSpPr txBox="1"/>
      </xdr:nvSpPr>
      <xdr:spPr>
        <a:xfrm>
          <a:off x="830795" y="647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129660</xdr:rowOff>
    </xdr:from>
    <xdr:to>
      <xdr:col>24</xdr:col>
      <xdr:colOff>63500</xdr:colOff>
      <xdr:row>58</xdr:row>
      <xdr:rowOff>15203</xdr:rowOff>
    </xdr:to>
    <xdr:cxnSp macro="">
      <xdr:nvCxnSpPr>
        <xdr:cNvPr id="119" name="直線コネクタ 118"/>
        <xdr:cNvCxnSpPr/>
      </xdr:nvCxnSpPr>
      <xdr:spPr>
        <a:xfrm flipV="1">
          <a:off x="3797300" y="9902310"/>
          <a:ext cx="838200" cy="5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15203</xdr:rowOff>
    </xdr:from>
    <xdr:to>
      <xdr:col>19</xdr:col>
      <xdr:colOff>177800</xdr:colOff>
      <xdr:row>58</xdr:row>
      <xdr:rowOff>22394</xdr:rowOff>
    </xdr:to>
    <xdr:cxnSp macro="">
      <xdr:nvCxnSpPr>
        <xdr:cNvPr id="122" name="直線コネクタ 121"/>
        <xdr:cNvCxnSpPr/>
      </xdr:nvCxnSpPr>
      <xdr:spPr>
        <a:xfrm flipV="1">
          <a:off x="2908300" y="9959303"/>
          <a:ext cx="8890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22394</xdr:rowOff>
    </xdr:from>
    <xdr:to>
      <xdr:col>15</xdr:col>
      <xdr:colOff>50800</xdr:colOff>
      <xdr:row>58</xdr:row>
      <xdr:rowOff>24164</xdr:rowOff>
    </xdr:to>
    <xdr:cxnSp macro="">
      <xdr:nvCxnSpPr>
        <xdr:cNvPr id="125" name="直線コネクタ 124"/>
        <xdr:cNvCxnSpPr/>
      </xdr:nvCxnSpPr>
      <xdr:spPr>
        <a:xfrm flipV="1">
          <a:off x="2019300" y="9966494"/>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24164</xdr:rowOff>
    </xdr:from>
    <xdr:to>
      <xdr:col>10</xdr:col>
      <xdr:colOff>114300</xdr:colOff>
      <xdr:row>58</xdr:row>
      <xdr:rowOff>26697</xdr:rowOff>
    </xdr:to>
    <xdr:cxnSp macro="">
      <xdr:nvCxnSpPr>
        <xdr:cNvPr id="128" name="直線コネクタ 127"/>
        <xdr:cNvCxnSpPr/>
      </xdr:nvCxnSpPr>
      <xdr:spPr>
        <a:xfrm flipV="1">
          <a:off x="1130300" y="9968264"/>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78860</xdr:rowOff>
    </xdr:from>
    <xdr:to>
      <xdr:col>24</xdr:col>
      <xdr:colOff>114300</xdr:colOff>
      <xdr:row>58</xdr:row>
      <xdr:rowOff>9010</xdr:rowOff>
    </xdr:to>
    <xdr:sp macro="" textlink="">
      <xdr:nvSpPr>
        <xdr:cNvPr id="138" name="楕円 137"/>
        <xdr:cNvSpPr/>
      </xdr:nvSpPr>
      <xdr:spPr>
        <a:xfrm>
          <a:off x="4584700" y="9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57287</xdr:rowOff>
    </xdr:from>
    <xdr:ext cx="599010" cy="259045"/>
    <xdr:sp macro="" textlink="">
      <xdr:nvSpPr>
        <xdr:cNvPr id="139" name="物件費該当値テキスト"/>
        <xdr:cNvSpPr txBox="1"/>
      </xdr:nvSpPr>
      <xdr:spPr>
        <a:xfrm>
          <a:off x="4686300" y="982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135853</xdr:rowOff>
    </xdr:from>
    <xdr:to>
      <xdr:col>20</xdr:col>
      <xdr:colOff>38100</xdr:colOff>
      <xdr:row>58</xdr:row>
      <xdr:rowOff>66003</xdr:rowOff>
    </xdr:to>
    <xdr:sp macro="" textlink="">
      <xdr:nvSpPr>
        <xdr:cNvPr id="140" name="楕円 139"/>
        <xdr:cNvSpPr/>
      </xdr:nvSpPr>
      <xdr:spPr>
        <a:xfrm>
          <a:off x="3746500" y="99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57130</xdr:rowOff>
    </xdr:from>
    <xdr:ext cx="599010" cy="259045"/>
    <xdr:sp macro="" textlink="">
      <xdr:nvSpPr>
        <xdr:cNvPr id="141" name="テキスト ボックス 140"/>
        <xdr:cNvSpPr txBox="1"/>
      </xdr:nvSpPr>
      <xdr:spPr>
        <a:xfrm>
          <a:off x="3497795" y="1000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143044</xdr:rowOff>
    </xdr:from>
    <xdr:to>
      <xdr:col>15</xdr:col>
      <xdr:colOff>101600</xdr:colOff>
      <xdr:row>58</xdr:row>
      <xdr:rowOff>73194</xdr:rowOff>
    </xdr:to>
    <xdr:sp macro="" textlink="">
      <xdr:nvSpPr>
        <xdr:cNvPr id="142" name="楕円 141"/>
        <xdr:cNvSpPr/>
      </xdr:nvSpPr>
      <xdr:spPr>
        <a:xfrm>
          <a:off x="2857500" y="99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64321</xdr:rowOff>
    </xdr:from>
    <xdr:ext cx="599010" cy="259045"/>
    <xdr:sp macro="" textlink="">
      <xdr:nvSpPr>
        <xdr:cNvPr id="143" name="テキスト ボックス 142"/>
        <xdr:cNvSpPr txBox="1"/>
      </xdr:nvSpPr>
      <xdr:spPr>
        <a:xfrm>
          <a:off x="2608795" y="1000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144814</xdr:rowOff>
    </xdr:from>
    <xdr:to>
      <xdr:col>10</xdr:col>
      <xdr:colOff>165100</xdr:colOff>
      <xdr:row>58</xdr:row>
      <xdr:rowOff>74964</xdr:rowOff>
    </xdr:to>
    <xdr:sp macro="" textlink="">
      <xdr:nvSpPr>
        <xdr:cNvPr id="144" name="楕円 143"/>
        <xdr:cNvSpPr/>
      </xdr:nvSpPr>
      <xdr:spPr>
        <a:xfrm>
          <a:off x="1968500" y="99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66091</xdr:rowOff>
    </xdr:from>
    <xdr:ext cx="599010" cy="259045"/>
    <xdr:sp macro="" textlink="">
      <xdr:nvSpPr>
        <xdr:cNvPr id="145" name="テキスト ボックス 144"/>
        <xdr:cNvSpPr txBox="1"/>
      </xdr:nvSpPr>
      <xdr:spPr>
        <a:xfrm>
          <a:off x="1719795" y="1001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147347</xdr:rowOff>
    </xdr:from>
    <xdr:to>
      <xdr:col>6</xdr:col>
      <xdr:colOff>38100</xdr:colOff>
      <xdr:row>58</xdr:row>
      <xdr:rowOff>77497</xdr:rowOff>
    </xdr:to>
    <xdr:sp macro="" textlink="">
      <xdr:nvSpPr>
        <xdr:cNvPr id="146" name="楕円 145"/>
        <xdr:cNvSpPr/>
      </xdr:nvSpPr>
      <xdr:spPr>
        <a:xfrm>
          <a:off x="1079500" y="99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68624</xdr:rowOff>
    </xdr:from>
    <xdr:ext cx="599010" cy="259045"/>
    <xdr:sp macro="" textlink="">
      <xdr:nvSpPr>
        <xdr:cNvPr id="147" name="テキスト ボックス 146"/>
        <xdr:cNvSpPr txBox="1"/>
      </xdr:nvSpPr>
      <xdr:spPr>
        <a:xfrm>
          <a:off x="830795" y="1001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133921</xdr:rowOff>
    </xdr:from>
    <xdr:to>
      <xdr:col>24</xdr:col>
      <xdr:colOff>63500</xdr:colOff>
      <xdr:row>78</xdr:row>
      <xdr:rowOff>29</xdr:rowOff>
    </xdr:to>
    <xdr:cxnSp macro="">
      <xdr:nvCxnSpPr>
        <xdr:cNvPr id="174" name="直線コネクタ 173"/>
        <xdr:cNvCxnSpPr/>
      </xdr:nvCxnSpPr>
      <xdr:spPr>
        <a:xfrm>
          <a:off x="3797300" y="13335571"/>
          <a:ext cx="838200" cy="3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121622</xdr:rowOff>
    </xdr:from>
    <xdr:to>
      <xdr:col>19</xdr:col>
      <xdr:colOff>177800</xdr:colOff>
      <xdr:row>77</xdr:row>
      <xdr:rowOff>133921</xdr:rowOff>
    </xdr:to>
    <xdr:cxnSp macro="">
      <xdr:nvCxnSpPr>
        <xdr:cNvPr id="177" name="直線コネクタ 176"/>
        <xdr:cNvCxnSpPr/>
      </xdr:nvCxnSpPr>
      <xdr:spPr>
        <a:xfrm>
          <a:off x="2908300" y="13323272"/>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100143</xdr:rowOff>
    </xdr:from>
    <xdr:to>
      <xdr:col>15</xdr:col>
      <xdr:colOff>50800</xdr:colOff>
      <xdr:row>77</xdr:row>
      <xdr:rowOff>121622</xdr:rowOff>
    </xdr:to>
    <xdr:cxnSp macro="">
      <xdr:nvCxnSpPr>
        <xdr:cNvPr id="180" name="直線コネクタ 179"/>
        <xdr:cNvCxnSpPr/>
      </xdr:nvCxnSpPr>
      <xdr:spPr>
        <a:xfrm>
          <a:off x="2019300" y="13301793"/>
          <a:ext cx="8890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100143</xdr:rowOff>
    </xdr:from>
    <xdr:to>
      <xdr:col>10</xdr:col>
      <xdr:colOff>114300</xdr:colOff>
      <xdr:row>77</xdr:row>
      <xdr:rowOff>151079</xdr:rowOff>
    </xdr:to>
    <xdr:cxnSp macro="">
      <xdr:nvCxnSpPr>
        <xdr:cNvPr id="183" name="直線コネクタ 182"/>
        <xdr:cNvCxnSpPr/>
      </xdr:nvCxnSpPr>
      <xdr:spPr>
        <a:xfrm flipV="1">
          <a:off x="1130300" y="13301793"/>
          <a:ext cx="889000" cy="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120679</xdr:rowOff>
    </xdr:from>
    <xdr:to>
      <xdr:col>24</xdr:col>
      <xdr:colOff>114300</xdr:colOff>
      <xdr:row>78</xdr:row>
      <xdr:rowOff>50829</xdr:rowOff>
    </xdr:to>
    <xdr:sp macro="" textlink="">
      <xdr:nvSpPr>
        <xdr:cNvPr id="193" name="楕円 192"/>
        <xdr:cNvSpPr/>
      </xdr:nvSpPr>
      <xdr:spPr>
        <a:xfrm>
          <a:off x="4584700" y="133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143556</xdr:rowOff>
    </xdr:from>
    <xdr:ext cx="534377" cy="259045"/>
    <xdr:sp macro="" textlink="">
      <xdr:nvSpPr>
        <xdr:cNvPr id="194" name="維持補修費該当値テキスト"/>
        <xdr:cNvSpPr txBox="1"/>
      </xdr:nvSpPr>
      <xdr:spPr>
        <a:xfrm>
          <a:off x="4686300" y="1317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83121</xdr:rowOff>
    </xdr:from>
    <xdr:to>
      <xdr:col>20</xdr:col>
      <xdr:colOff>38100</xdr:colOff>
      <xdr:row>78</xdr:row>
      <xdr:rowOff>13271</xdr:rowOff>
    </xdr:to>
    <xdr:sp macro="" textlink="">
      <xdr:nvSpPr>
        <xdr:cNvPr id="195" name="楕円 194"/>
        <xdr:cNvSpPr/>
      </xdr:nvSpPr>
      <xdr:spPr>
        <a:xfrm>
          <a:off x="3746500" y="132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29798</xdr:rowOff>
    </xdr:from>
    <xdr:ext cx="534377" cy="259045"/>
    <xdr:sp macro="" textlink="">
      <xdr:nvSpPr>
        <xdr:cNvPr id="196" name="テキスト ボックス 195"/>
        <xdr:cNvSpPr txBox="1"/>
      </xdr:nvSpPr>
      <xdr:spPr>
        <a:xfrm>
          <a:off x="3530111" y="130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70822</xdr:rowOff>
    </xdr:from>
    <xdr:to>
      <xdr:col>15</xdr:col>
      <xdr:colOff>101600</xdr:colOff>
      <xdr:row>78</xdr:row>
      <xdr:rowOff>972</xdr:rowOff>
    </xdr:to>
    <xdr:sp macro="" textlink="">
      <xdr:nvSpPr>
        <xdr:cNvPr id="197" name="楕円 196"/>
        <xdr:cNvSpPr/>
      </xdr:nvSpPr>
      <xdr:spPr>
        <a:xfrm>
          <a:off x="2857500" y="132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17499</xdr:rowOff>
    </xdr:from>
    <xdr:ext cx="534377" cy="259045"/>
    <xdr:sp macro="" textlink="">
      <xdr:nvSpPr>
        <xdr:cNvPr id="198" name="テキスト ボックス 197"/>
        <xdr:cNvSpPr txBox="1"/>
      </xdr:nvSpPr>
      <xdr:spPr>
        <a:xfrm>
          <a:off x="2641111" y="130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49343</xdr:rowOff>
    </xdr:from>
    <xdr:to>
      <xdr:col>10</xdr:col>
      <xdr:colOff>165100</xdr:colOff>
      <xdr:row>77</xdr:row>
      <xdr:rowOff>150943</xdr:rowOff>
    </xdr:to>
    <xdr:sp macro="" textlink="">
      <xdr:nvSpPr>
        <xdr:cNvPr id="199" name="楕円 198"/>
        <xdr:cNvSpPr/>
      </xdr:nvSpPr>
      <xdr:spPr>
        <a:xfrm>
          <a:off x="1968500" y="132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167470</xdr:rowOff>
    </xdr:from>
    <xdr:ext cx="534377" cy="259045"/>
    <xdr:sp macro="" textlink="">
      <xdr:nvSpPr>
        <xdr:cNvPr id="200" name="テキスト ボックス 199"/>
        <xdr:cNvSpPr txBox="1"/>
      </xdr:nvSpPr>
      <xdr:spPr>
        <a:xfrm>
          <a:off x="1752111" y="130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100279</xdr:rowOff>
    </xdr:from>
    <xdr:to>
      <xdr:col>6</xdr:col>
      <xdr:colOff>38100</xdr:colOff>
      <xdr:row>78</xdr:row>
      <xdr:rowOff>30429</xdr:rowOff>
    </xdr:to>
    <xdr:sp macro="" textlink="">
      <xdr:nvSpPr>
        <xdr:cNvPr id="201" name="楕円 200"/>
        <xdr:cNvSpPr/>
      </xdr:nvSpPr>
      <xdr:spPr>
        <a:xfrm>
          <a:off x="1079500" y="133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46956</xdr:rowOff>
    </xdr:from>
    <xdr:ext cx="534377" cy="259045"/>
    <xdr:sp macro="" textlink="">
      <xdr:nvSpPr>
        <xdr:cNvPr id="202" name="テキスト ボックス 201"/>
        <xdr:cNvSpPr txBox="1"/>
      </xdr:nvSpPr>
      <xdr:spPr>
        <a:xfrm>
          <a:off x="863111" y="130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21985</xdr:rowOff>
    </xdr:from>
    <xdr:to>
      <xdr:col>24</xdr:col>
      <xdr:colOff>63500</xdr:colOff>
      <xdr:row>98</xdr:row>
      <xdr:rowOff>32793</xdr:rowOff>
    </xdr:to>
    <xdr:cxnSp macro="">
      <xdr:nvCxnSpPr>
        <xdr:cNvPr id="231" name="直線コネクタ 230"/>
        <xdr:cNvCxnSpPr/>
      </xdr:nvCxnSpPr>
      <xdr:spPr>
        <a:xfrm flipV="1">
          <a:off x="3797300" y="16824085"/>
          <a:ext cx="8382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24684</xdr:rowOff>
    </xdr:from>
    <xdr:to>
      <xdr:col>19</xdr:col>
      <xdr:colOff>177800</xdr:colOff>
      <xdr:row>98</xdr:row>
      <xdr:rowOff>32793</xdr:rowOff>
    </xdr:to>
    <xdr:cxnSp macro="">
      <xdr:nvCxnSpPr>
        <xdr:cNvPr id="234" name="直線コネクタ 233"/>
        <xdr:cNvCxnSpPr/>
      </xdr:nvCxnSpPr>
      <xdr:spPr>
        <a:xfrm>
          <a:off x="2908300" y="16826784"/>
          <a:ext cx="8890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14084</xdr:rowOff>
    </xdr:from>
    <xdr:to>
      <xdr:col>15</xdr:col>
      <xdr:colOff>50800</xdr:colOff>
      <xdr:row>98</xdr:row>
      <xdr:rowOff>24684</xdr:rowOff>
    </xdr:to>
    <xdr:cxnSp macro="">
      <xdr:nvCxnSpPr>
        <xdr:cNvPr id="237" name="直線コネクタ 236"/>
        <xdr:cNvCxnSpPr/>
      </xdr:nvCxnSpPr>
      <xdr:spPr>
        <a:xfrm>
          <a:off x="2019300" y="16816184"/>
          <a:ext cx="889000" cy="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14084</xdr:rowOff>
    </xdr:from>
    <xdr:to>
      <xdr:col>10</xdr:col>
      <xdr:colOff>114300</xdr:colOff>
      <xdr:row>98</xdr:row>
      <xdr:rowOff>37472</xdr:rowOff>
    </xdr:to>
    <xdr:cxnSp macro="">
      <xdr:nvCxnSpPr>
        <xdr:cNvPr id="240" name="直線コネクタ 239"/>
        <xdr:cNvCxnSpPr/>
      </xdr:nvCxnSpPr>
      <xdr:spPr>
        <a:xfrm flipV="1">
          <a:off x="1130300" y="16816184"/>
          <a:ext cx="889000" cy="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142635</xdr:rowOff>
    </xdr:from>
    <xdr:to>
      <xdr:col>24</xdr:col>
      <xdr:colOff>114300</xdr:colOff>
      <xdr:row>98</xdr:row>
      <xdr:rowOff>72785</xdr:rowOff>
    </xdr:to>
    <xdr:sp macro="" textlink="">
      <xdr:nvSpPr>
        <xdr:cNvPr id="250" name="楕円 249"/>
        <xdr:cNvSpPr/>
      </xdr:nvSpPr>
      <xdr:spPr>
        <a:xfrm>
          <a:off x="4584700" y="16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165512</xdr:rowOff>
    </xdr:from>
    <xdr:ext cx="599010" cy="259045"/>
    <xdr:sp macro="" textlink="">
      <xdr:nvSpPr>
        <xdr:cNvPr id="251" name="扶助費該当値テキスト"/>
        <xdr:cNvSpPr txBox="1"/>
      </xdr:nvSpPr>
      <xdr:spPr>
        <a:xfrm>
          <a:off x="4686300" y="1662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153443</xdr:rowOff>
    </xdr:from>
    <xdr:to>
      <xdr:col>20</xdr:col>
      <xdr:colOff>38100</xdr:colOff>
      <xdr:row>98</xdr:row>
      <xdr:rowOff>83593</xdr:rowOff>
    </xdr:to>
    <xdr:sp macro="" textlink="">
      <xdr:nvSpPr>
        <xdr:cNvPr id="252" name="楕円 251"/>
        <xdr:cNvSpPr/>
      </xdr:nvSpPr>
      <xdr:spPr>
        <a:xfrm>
          <a:off x="3746500" y="167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100120</xdr:rowOff>
    </xdr:from>
    <xdr:ext cx="534377" cy="259045"/>
    <xdr:sp macro="" textlink="">
      <xdr:nvSpPr>
        <xdr:cNvPr id="253" name="テキスト ボックス 252"/>
        <xdr:cNvSpPr txBox="1"/>
      </xdr:nvSpPr>
      <xdr:spPr>
        <a:xfrm>
          <a:off x="3530111" y="165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145334</xdr:rowOff>
    </xdr:from>
    <xdr:to>
      <xdr:col>15</xdr:col>
      <xdr:colOff>101600</xdr:colOff>
      <xdr:row>98</xdr:row>
      <xdr:rowOff>75484</xdr:rowOff>
    </xdr:to>
    <xdr:sp macro="" textlink="">
      <xdr:nvSpPr>
        <xdr:cNvPr id="254" name="楕円 253"/>
        <xdr:cNvSpPr/>
      </xdr:nvSpPr>
      <xdr:spPr>
        <a:xfrm>
          <a:off x="2857500" y="1677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92011</xdr:rowOff>
    </xdr:from>
    <xdr:ext cx="599010" cy="259045"/>
    <xdr:sp macro="" textlink="">
      <xdr:nvSpPr>
        <xdr:cNvPr id="255" name="テキスト ボックス 254"/>
        <xdr:cNvSpPr txBox="1"/>
      </xdr:nvSpPr>
      <xdr:spPr>
        <a:xfrm>
          <a:off x="2608795" y="1655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134734</xdr:rowOff>
    </xdr:from>
    <xdr:to>
      <xdr:col>10</xdr:col>
      <xdr:colOff>165100</xdr:colOff>
      <xdr:row>98</xdr:row>
      <xdr:rowOff>64884</xdr:rowOff>
    </xdr:to>
    <xdr:sp macro="" textlink="">
      <xdr:nvSpPr>
        <xdr:cNvPr id="256" name="楕円 255"/>
        <xdr:cNvSpPr/>
      </xdr:nvSpPr>
      <xdr:spPr>
        <a:xfrm>
          <a:off x="1968500" y="167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81411</xdr:rowOff>
    </xdr:from>
    <xdr:ext cx="599010" cy="259045"/>
    <xdr:sp macro="" textlink="">
      <xdr:nvSpPr>
        <xdr:cNvPr id="257" name="テキスト ボックス 256"/>
        <xdr:cNvSpPr txBox="1"/>
      </xdr:nvSpPr>
      <xdr:spPr>
        <a:xfrm>
          <a:off x="1719795" y="1654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158122</xdr:rowOff>
    </xdr:from>
    <xdr:to>
      <xdr:col>6</xdr:col>
      <xdr:colOff>38100</xdr:colOff>
      <xdr:row>98</xdr:row>
      <xdr:rowOff>88272</xdr:rowOff>
    </xdr:to>
    <xdr:sp macro="" textlink="">
      <xdr:nvSpPr>
        <xdr:cNvPr id="258" name="楕円 257"/>
        <xdr:cNvSpPr/>
      </xdr:nvSpPr>
      <xdr:spPr>
        <a:xfrm>
          <a:off x="1079500" y="167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104799</xdr:rowOff>
    </xdr:from>
    <xdr:ext cx="534377" cy="259045"/>
    <xdr:sp macro="" textlink="">
      <xdr:nvSpPr>
        <xdr:cNvPr id="259" name="テキスト ボックス 258"/>
        <xdr:cNvSpPr txBox="1"/>
      </xdr:nvSpPr>
      <xdr:spPr>
        <a:xfrm>
          <a:off x="863111" y="165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135296</xdr:rowOff>
    </xdr:from>
    <xdr:to>
      <xdr:col>55</xdr:col>
      <xdr:colOff>0</xdr:colOff>
      <xdr:row>37</xdr:row>
      <xdr:rowOff>162772</xdr:rowOff>
    </xdr:to>
    <xdr:cxnSp macro="">
      <xdr:nvCxnSpPr>
        <xdr:cNvPr id="290" name="直線コネクタ 289"/>
        <xdr:cNvCxnSpPr/>
      </xdr:nvCxnSpPr>
      <xdr:spPr>
        <a:xfrm flipV="1">
          <a:off x="9639300" y="6478946"/>
          <a:ext cx="8382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162772</xdr:rowOff>
    </xdr:from>
    <xdr:to>
      <xdr:col>50</xdr:col>
      <xdr:colOff>114300</xdr:colOff>
      <xdr:row>38</xdr:row>
      <xdr:rowOff>12030</xdr:rowOff>
    </xdr:to>
    <xdr:cxnSp macro="">
      <xdr:nvCxnSpPr>
        <xdr:cNvPr id="293" name="直線コネクタ 292"/>
        <xdr:cNvCxnSpPr/>
      </xdr:nvCxnSpPr>
      <xdr:spPr>
        <a:xfrm flipV="1">
          <a:off x="8750300" y="6506422"/>
          <a:ext cx="8890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158569</xdr:rowOff>
    </xdr:from>
    <xdr:to>
      <xdr:col>45</xdr:col>
      <xdr:colOff>177800</xdr:colOff>
      <xdr:row>38</xdr:row>
      <xdr:rowOff>12030</xdr:rowOff>
    </xdr:to>
    <xdr:cxnSp macro="">
      <xdr:nvCxnSpPr>
        <xdr:cNvPr id="296" name="直線コネクタ 295"/>
        <xdr:cNvCxnSpPr/>
      </xdr:nvCxnSpPr>
      <xdr:spPr>
        <a:xfrm>
          <a:off x="7861300" y="6502219"/>
          <a:ext cx="889000" cy="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158569</xdr:rowOff>
    </xdr:from>
    <xdr:to>
      <xdr:col>41</xdr:col>
      <xdr:colOff>50800</xdr:colOff>
      <xdr:row>38</xdr:row>
      <xdr:rowOff>7156</xdr:rowOff>
    </xdr:to>
    <xdr:cxnSp macro="">
      <xdr:nvCxnSpPr>
        <xdr:cNvPr id="299" name="直線コネクタ 298"/>
        <xdr:cNvCxnSpPr/>
      </xdr:nvCxnSpPr>
      <xdr:spPr>
        <a:xfrm flipV="1">
          <a:off x="6972300" y="6502219"/>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84496</xdr:rowOff>
    </xdr:from>
    <xdr:to>
      <xdr:col>55</xdr:col>
      <xdr:colOff>50800</xdr:colOff>
      <xdr:row>38</xdr:row>
      <xdr:rowOff>14646</xdr:rowOff>
    </xdr:to>
    <xdr:sp macro="" textlink="">
      <xdr:nvSpPr>
        <xdr:cNvPr id="309" name="楕円 308"/>
        <xdr:cNvSpPr/>
      </xdr:nvSpPr>
      <xdr:spPr>
        <a:xfrm>
          <a:off x="10426700" y="64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62923</xdr:rowOff>
    </xdr:from>
    <xdr:ext cx="599010" cy="259045"/>
    <xdr:sp macro="" textlink="">
      <xdr:nvSpPr>
        <xdr:cNvPr id="310" name="補助費等該当値テキスト"/>
        <xdr:cNvSpPr txBox="1"/>
      </xdr:nvSpPr>
      <xdr:spPr>
        <a:xfrm>
          <a:off x="10528300" y="64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111972</xdr:rowOff>
    </xdr:from>
    <xdr:to>
      <xdr:col>50</xdr:col>
      <xdr:colOff>165100</xdr:colOff>
      <xdr:row>38</xdr:row>
      <xdr:rowOff>42122</xdr:rowOff>
    </xdr:to>
    <xdr:sp macro="" textlink="">
      <xdr:nvSpPr>
        <xdr:cNvPr id="311" name="楕円 310"/>
        <xdr:cNvSpPr/>
      </xdr:nvSpPr>
      <xdr:spPr>
        <a:xfrm>
          <a:off x="9588500" y="64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33249</xdr:rowOff>
    </xdr:from>
    <xdr:ext cx="599010" cy="259045"/>
    <xdr:sp macro="" textlink="">
      <xdr:nvSpPr>
        <xdr:cNvPr id="312" name="テキスト ボックス 311"/>
        <xdr:cNvSpPr txBox="1"/>
      </xdr:nvSpPr>
      <xdr:spPr>
        <a:xfrm>
          <a:off x="9339795" y="654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132680</xdr:rowOff>
    </xdr:from>
    <xdr:to>
      <xdr:col>46</xdr:col>
      <xdr:colOff>38100</xdr:colOff>
      <xdr:row>38</xdr:row>
      <xdr:rowOff>62830</xdr:rowOff>
    </xdr:to>
    <xdr:sp macro="" textlink="">
      <xdr:nvSpPr>
        <xdr:cNvPr id="313" name="楕円 312"/>
        <xdr:cNvSpPr/>
      </xdr:nvSpPr>
      <xdr:spPr>
        <a:xfrm>
          <a:off x="8699500" y="647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53957</xdr:rowOff>
    </xdr:from>
    <xdr:ext cx="599010" cy="259045"/>
    <xdr:sp macro="" textlink="">
      <xdr:nvSpPr>
        <xdr:cNvPr id="314" name="テキスト ボックス 313"/>
        <xdr:cNvSpPr txBox="1"/>
      </xdr:nvSpPr>
      <xdr:spPr>
        <a:xfrm>
          <a:off x="8450795" y="656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107769</xdr:rowOff>
    </xdr:from>
    <xdr:to>
      <xdr:col>41</xdr:col>
      <xdr:colOff>101600</xdr:colOff>
      <xdr:row>38</xdr:row>
      <xdr:rowOff>37919</xdr:rowOff>
    </xdr:to>
    <xdr:sp macro="" textlink="">
      <xdr:nvSpPr>
        <xdr:cNvPr id="315" name="楕円 314"/>
        <xdr:cNvSpPr/>
      </xdr:nvSpPr>
      <xdr:spPr>
        <a:xfrm>
          <a:off x="7810500" y="645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29046</xdr:rowOff>
    </xdr:from>
    <xdr:ext cx="599010" cy="259045"/>
    <xdr:sp macro="" textlink="">
      <xdr:nvSpPr>
        <xdr:cNvPr id="316" name="テキスト ボックス 315"/>
        <xdr:cNvSpPr txBox="1"/>
      </xdr:nvSpPr>
      <xdr:spPr>
        <a:xfrm>
          <a:off x="7561795" y="654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127806</xdr:rowOff>
    </xdr:from>
    <xdr:to>
      <xdr:col>36</xdr:col>
      <xdr:colOff>165100</xdr:colOff>
      <xdr:row>38</xdr:row>
      <xdr:rowOff>57956</xdr:rowOff>
    </xdr:to>
    <xdr:sp macro="" textlink="">
      <xdr:nvSpPr>
        <xdr:cNvPr id="317" name="楕円 316"/>
        <xdr:cNvSpPr/>
      </xdr:nvSpPr>
      <xdr:spPr>
        <a:xfrm>
          <a:off x="6921500" y="64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49083</xdr:rowOff>
    </xdr:from>
    <xdr:ext cx="599010" cy="259045"/>
    <xdr:sp macro="" textlink="">
      <xdr:nvSpPr>
        <xdr:cNvPr id="318" name="テキスト ボックス 317"/>
        <xdr:cNvSpPr txBox="1"/>
      </xdr:nvSpPr>
      <xdr:spPr>
        <a:xfrm>
          <a:off x="6672795" y="65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168590</xdr:rowOff>
    </xdr:from>
    <xdr:to>
      <xdr:col>55</xdr:col>
      <xdr:colOff>0</xdr:colOff>
      <xdr:row>59</xdr:row>
      <xdr:rowOff>6184</xdr:rowOff>
    </xdr:to>
    <xdr:cxnSp macro="">
      <xdr:nvCxnSpPr>
        <xdr:cNvPr id="347" name="直線コネクタ 346"/>
        <xdr:cNvCxnSpPr/>
      </xdr:nvCxnSpPr>
      <xdr:spPr>
        <a:xfrm flipV="1">
          <a:off x="9639300" y="10112690"/>
          <a:ext cx="8382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17036</xdr:rowOff>
    </xdr:from>
    <xdr:to>
      <xdr:col>50</xdr:col>
      <xdr:colOff>114300</xdr:colOff>
      <xdr:row>59</xdr:row>
      <xdr:rowOff>6184</xdr:rowOff>
    </xdr:to>
    <xdr:cxnSp macro="">
      <xdr:nvCxnSpPr>
        <xdr:cNvPr id="350" name="直線コネクタ 349"/>
        <xdr:cNvCxnSpPr/>
      </xdr:nvCxnSpPr>
      <xdr:spPr>
        <a:xfrm>
          <a:off x="8750300" y="9961136"/>
          <a:ext cx="889000" cy="1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17036</xdr:rowOff>
    </xdr:from>
    <xdr:to>
      <xdr:col>45</xdr:col>
      <xdr:colOff>177800</xdr:colOff>
      <xdr:row>59</xdr:row>
      <xdr:rowOff>4779</xdr:rowOff>
    </xdr:to>
    <xdr:cxnSp macro="">
      <xdr:nvCxnSpPr>
        <xdr:cNvPr id="353" name="直線コネクタ 352"/>
        <xdr:cNvCxnSpPr/>
      </xdr:nvCxnSpPr>
      <xdr:spPr>
        <a:xfrm flipV="1">
          <a:off x="7861300" y="9961136"/>
          <a:ext cx="889000" cy="15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152835</xdr:rowOff>
    </xdr:from>
    <xdr:to>
      <xdr:col>41</xdr:col>
      <xdr:colOff>50800</xdr:colOff>
      <xdr:row>59</xdr:row>
      <xdr:rowOff>4779</xdr:rowOff>
    </xdr:to>
    <xdr:cxnSp macro="">
      <xdr:nvCxnSpPr>
        <xdr:cNvPr id="356" name="直線コネクタ 355"/>
        <xdr:cNvCxnSpPr/>
      </xdr:nvCxnSpPr>
      <xdr:spPr>
        <a:xfrm>
          <a:off x="6972300" y="1009693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117790</xdr:rowOff>
    </xdr:from>
    <xdr:to>
      <xdr:col>55</xdr:col>
      <xdr:colOff>50800</xdr:colOff>
      <xdr:row>59</xdr:row>
      <xdr:rowOff>47940</xdr:rowOff>
    </xdr:to>
    <xdr:sp macro="" textlink="">
      <xdr:nvSpPr>
        <xdr:cNvPr id="366" name="楕円 365"/>
        <xdr:cNvSpPr/>
      </xdr:nvSpPr>
      <xdr:spPr>
        <a:xfrm>
          <a:off x="10426700" y="100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41277</xdr:rowOff>
    </xdr:from>
    <xdr:ext cx="599010" cy="259045"/>
    <xdr:sp macro="" textlink="">
      <xdr:nvSpPr>
        <xdr:cNvPr id="367" name="普通建設事業費該当値テキスト"/>
        <xdr:cNvSpPr txBox="1"/>
      </xdr:nvSpPr>
      <xdr:spPr>
        <a:xfrm>
          <a:off x="10528300" y="998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126834</xdr:rowOff>
    </xdr:from>
    <xdr:to>
      <xdr:col>50</xdr:col>
      <xdr:colOff>165100</xdr:colOff>
      <xdr:row>59</xdr:row>
      <xdr:rowOff>56984</xdr:rowOff>
    </xdr:to>
    <xdr:sp macro="" textlink="">
      <xdr:nvSpPr>
        <xdr:cNvPr id="368" name="楕円 367"/>
        <xdr:cNvSpPr/>
      </xdr:nvSpPr>
      <xdr:spPr>
        <a:xfrm>
          <a:off x="9588500" y="100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48111</xdr:rowOff>
    </xdr:from>
    <xdr:ext cx="599010" cy="259045"/>
    <xdr:sp macro="" textlink="">
      <xdr:nvSpPr>
        <xdr:cNvPr id="369" name="テキスト ボックス 368"/>
        <xdr:cNvSpPr txBox="1"/>
      </xdr:nvSpPr>
      <xdr:spPr>
        <a:xfrm>
          <a:off x="9339795" y="1016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137686</xdr:rowOff>
    </xdr:from>
    <xdr:to>
      <xdr:col>46</xdr:col>
      <xdr:colOff>38100</xdr:colOff>
      <xdr:row>58</xdr:row>
      <xdr:rowOff>67836</xdr:rowOff>
    </xdr:to>
    <xdr:sp macro="" textlink="">
      <xdr:nvSpPr>
        <xdr:cNvPr id="370" name="楕円 369"/>
        <xdr:cNvSpPr/>
      </xdr:nvSpPr>
      <xdr:spPr>
        <a:xfrm>
          <a:off x="8699500" y="99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84363</xdr:rowOff>
    </xdr:from>
    <xdr:ext cx="599010" cy="259045"/>
    <xdr:sp macro="" textlink="">
      <xdr:nvSpPr>
        <xdr:cNvPr id="371" name="テキスト ボックス 370"/>
        <xdr:cNvSpPr txBox="1"/>
      </xdr:nvSpPr>
      <xdr:spPr>
        <a:xfrm>
          <a:off x="8450795" y="96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125429</xdr:rowOff>
    </xdr:from>
    <xdr:to>
      <xdr:col>41</xdr:col>
      <xdr:colOff>101600</xdr:colOff>
      <xdr:row>59</xdr:row>
      <xdr:rowOff>55579</xdr:rowOff>
    </xdr:to>
    <xdr:sp macro="" textlink="">
      <xdr:nvSpPr>
        <xdr:cNvPr id="372" name="楕円 371"/>
        <xdr:cNvSpPr/>
      </xdr:nvSpPr>
      <xdr:spPr>
        <a:xfrm>
          <a:off x="7810500" y="1006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46706</xdr:rowOff>
    </xdr:from>
    <xdr:ext cx="599010" cy="259045"/>
    <xdr:sp macro="" textlink="">
      <xdr:nvSpPr>
        <xdr:cNvPr id="373" name="テキスト ボックス 372"/>
        <xdr:cNvSpPr txBox="1"/>
      </xdr:nvSpPr>
      <xdr:spPr>
        <a:xfrm>
          <a:off x="7561795" y="1016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102035</xdr:rowOff>
    </xdr:from>
    <xdr:to>
      <xdr:col>36</xdr:col>
      <xdr:colOff>165100</xdr:colOff>
      <xdr:row>59</xdr:row>
      <xdr:rowOff>32185</xdr:rowOff>
    </xdr:to>
    <xdr:sp macro="" textlink="">
      <xdr:nvSpPr>
        <xdr:cNvPr id="374" name="楕円 373"/>
        <xdr:cNvSpPr/>
      </xdr:nvSpPr>
      <xdr:spPr>
        <a:xfrm>
          <a:off x="6921500" y="1004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23312</xdr:rowOff>
    </xdr:from>
    <xdr:ext cx="599010" cy="259045"/>
    <xdr:sp macro="" textlink="">
      <xdr:nvSpPr>
        <xdr:cNvPr id="375" name="テキスト ボックス 374"/>
        <xdr:cNvSpPr txBox="1"/>
      </xdr:nvSpPr>
      <xdr:spPr>
        <a:xfrm>
          <a:off x="6672795" y="1013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138959</xdr:rowOff>
    </xdr:from>
    <xdr:to>
      <xdr:col>55</xdr:col>
      <xdr:colOff>0</xdr:colOff>
      <xdr:row>78</xdr:row>
      <xdr:rowOff>139201</xdr:rowOff>
    </xdr:to>
    <xdr:cxnSp macro="">
      <xdr:nvCxnSpPr>
        <xdr:cNvPr id="402" name="直線コネクタ 401"/>
        <xdr:cNvCxnSpPr/>
      </xdr:nvCxnSpPr>
      <xdr:spPr>
        <a:xfrm>
          <a:off x="9639300" y="13512059"/>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138959</xdr:rowOff>
    </xdr:from>
    <xdr:to>
      <xdr:col>50</xdr:col>
      <xdr:colOff>114300</xdr:colOff>
      <xdr:row>78</xdr:row>
      <xdr:rowOff>138988</xdr:rowOff>
    </xdr:to>
    <xdr:cxnSp macro="">
      <xdr:nvCxnSpPr>
        <xdr:cNvPr id="405" name="直線コネクタ 404"/>
        <xdr:cNvCxnSpPr/>
      </xdr:nvCxnSpPr>
      <xdr:spPr>
        <a:xfrm flipV="1">
          <a:off x="8750300" y="1351205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138988</xdr:rowOff>
    </xdr:from>
    <xdr:to>
      <xdr:col>45</xdr:col>
      <xdr:colOff>177800</xdr:colOff>
      <xdr:row>78</xdr:row>
      <xdr:rowOff>139661</xdr:rowOff>
    </xdr:to>
    <xdr:cxnSp macro="">
      <xdr:nvCxnSpPr>
        <xdr:cNvPr id="408" name="直線コネクタ 407"/>
        <xdr:cNvCxnSpPr/>
      </xdr:nvCxnSpPr>
      <xdr:spPr>
        <a:xfrm flipV="1">
          <a:off x="7861300" y="13512088"/>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139497</xdr:rowOff>
    </xdr:from>
    <xdr:to>
      <xdr:col>41</xdr:col>
      <xdr:colOff>50800</xdr:colOff>
      <xdr:row>78</xdr:row>
      <xdr:rowOff>139661</xdr:rowOff>
    </xdr:to>
    <xdr:cxnSp macro="">
      <xdr:nvCxnSpPr>
        <xdr:cNvPr id="411" name="直線コネクタ 410"/>
        <xdr:cNvCxnSpPr/>
      </xdr:nvCxnSpPr>
      <xdr:spPr>
        <a:xfrm>
          <a:off x="6972300" y="1351259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88401</xdr:rowOff>
    </xdr:from>
    <xdr:to>
      <xdr:col>55</xdr:col>
      <xdr:colOff>50800</xdr:colOff>
      <xdr:row>79</xdr:row>
      <xdr:rowOff>18551</xdr:rowOff>
    </xdr:to>
    <xdr:sp macro="" textlink="">
      <xdr:nvSpPr>
        <xdr:cNvPr id="421" name="楕円 420"/>
        <xdr:cNvSpPr/>
      </xdr:nvSpPr>
      <xdr:spPr>
        <a:xfrm>
          <a:off x="10426700" y="134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469744" cy="259045"/>
    <xdr:sp macro="" textlink="">
      <xdr:nvSpPr>
        <xdr:cNvPr id="422" name="普通建設事業費 （ うち新規整備　）該当値テキスト"/>
        <xdr:cNvSpPr txBox="1"/>
      </xdr:nvSpPr>
      <xdr:spPr>
        <a:xfrm>
          <a:off x="10528300" y="1340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88159</xdr:rowOff>
    </xdr:from>
    <xdr:to>
      <xdr:col>50</xdr:col>
      <xdr:colOff>165100</xdr:colOff>
      <xdr:row>79</xdr:row>
      <xdr:rowOff>18309</xdr:rowOff>
    </xdr:to>
    <xdr:sp macro="" textlink="">
      <xdr:nvSpPr>
        <xdr:cNvPr id="423" name="楕円 422"/>
        <xdr:cNvSpPr/>
      </xdr:nvSpPr>
      <xdr:spPr>
        <a:xfrm>
          <a:off x="9588500" y="134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9436</xdr:rowOff>
    </xdr:from>
    <xdr:ext cx="469744" cy="259045"/>
    <xdr:sp macro="" textlink="">
      <xdr:nvSpPr>
        <xdr:cNvPr id="424" name="テキスト ボックス 423"/>
        <xdr:cNvSpPr txBox="1"/>
      </xdr:nvSpPr>
      <xdr:spPr>
        <a:xfrm>
          <a:off x="9404428" y="1355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88188</xdr:rowOff>
    </xdr:from>
    <xdr:to>
      <xdr:col>46</xdr:col>
      <xdr:colOff>38100</xdr:colOff>
      <xdr:row>79</xdr:row>
      <xdr:rowOff>18338</xdr:rowOff>
    </xdr:to>
    <xdr:sp macro="" textlink="">
      <xdr:nvSpPr>
        <xdr:cNvPr id="425" name="楕円 424"/>
        <xdr:cNvSpPr/>
      </xdr:nvSpPr>
      <xdr:spPr>
        <a:xfrm>
          <a:off x="8699500" y="13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9465</xdr:rowOff>
    </xdr:from>
    <xdr:ext cx="469744" cy="259045"/>
    <xdr:sp macro="" textlink="">
      <xdr:nvSpPr>
        <xdr:cNvPr id="426" name="テキスト ボックス 425"/>
        <xdr:cNvSpPr txBox="1"/>
      </xdr:nvSpPr>
      <xdr:spPr>
        <a:xfrm>
          <a:off x="8515428" y="1355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88861</xdr:rowOff>
    </xdr:from>
    <xdr:to>
      <xdr:col>41</xdr:col>
      <xdr:colOff>101600</xdr:colOff>
      <xdr:row>79</xdr:row>
      <xdr:rowOff>19011</xdr:rowOff>
    </xdr:to>
    <xdr:sp macro="" textlink="">
      <xdr:nvSpPr>
        <xdr:cNvPr id="427" name="楕円 426"/>
        <xdr:cNvSpPr/>
      </xdr:nvSpPr>
      <xdr:spPr>
        <a:xfrm>
          <a:off x="7810500" y="134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10138</xdr:rowOff>
    </xdr:from>
    <xdr:ext cx="313932" cy="259045"/>
    <xdr:sp macro="" textlink="">
      <xdr:nvSpPr>
        <xdr:cNvPr id="428" name="テキスト ボックス 427"/>
        <xdr:cNvSpPr txBox="1"/>
      </xdr:nvSpPr>
      <xdr:spPr>
        <a:xfrm>
          <a:off x="7704333" y="13554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88697</xdr:rowOff>
    </xdr:from>
    <xdr:to>
      <xdr:col>36</xdr:col>
      <xdr:colOff>165100</xdr:colOff>
      <xdr:row>79</xdr:row>
      <xdr:rowOff>18847</xdr:rowOff>
    </xdr:to>
    <xdr:sp macro="" textlink="">
      <xdr:nvSpPr>
        <xdr:cNvPr id="429" name="楕円 428"/>
        <xdr:cNvSpPr/>
      </xdr:nvSpPr>
      <xdr:spPr>
        <a:xfrm>
          <a:off x="6921500" y="134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9974</xdr:rowOff>
    </xdr:from>
    <xdr:ext cx="378565" cy="259045"/>
    <xdr:sp macro="" textlink="">
      <xdr:nvSpPr>
        <xdr:cNvPr id="430" name="テキスト ボックス 429"/>
        <xdr:cNvSpPr txBox="1"/>
      </xdr:nvSpPr>
      <xdr:spPr>
        <a:xfrm>
          <a:off x="6783017" y="13554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63929</xdr:rowOff>
    </xdr:from>
    <xdr:to>
      <xdr:col>55</xdr:col>
      <xdr:colOff>0</xdr:colOff>
      <xdr:row>98</xdr:row>
      <xdr:rowOff>79935</xdr:rowOff>
    </xdr:to>
    <xdr:cxnSp macro="">
      <xdr:nvCxnSpPr>
        <xdr:cNvPr id="457" name="直線コネクタ 456"/>
        <xdr:cNvCxnSpPr/>
      </xdr:nvCxnSpPr>
      <xdr:spPr>
        <a:xfrm flipV="1">
          <a:off x="9639300" y="16866029"/>
          <a:ext cx="838200" cy="1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79935</xdr:rowOff>
    </xdr:from>
    <xdr:to>
      <xdr:col>50</xdr:col>
      <xdr:colOff>114300</xdr:colOff>
      <xdr:row>98</xdr:row>
      <xdr:rowOff>80383</xdr:rowOff>
    </xdr:to>
    <xdr:cxnSp macro="">
      <xdr:nvCxnSpPr>
        <xdr:cNvPr id="460" name="直線コネクタ 459"/>
        <xdr:cNvCxnSpPr/>
      </xdr:nvCxnSpPr>
      <xdr:spPr>
        <a:xfrm flipV="1">
          <a:off x="8750300" y="16882035"/>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72662</xdr:rowOff>
    </xdr:from>
    <xdr:to>
      <xdr:col>45</xdr:col>
      <xdr:colOff>177800</xdr:colOff>
      <xdr:row>98</xdr:row>
      <xdr:rowOff>80383</xdr:rowOff>
    </xdr:to>
    <xdr:cxnSp macro="">
      <xdr:nvCxnSpPr>
        <xdr:cNvPr id="463" name="直線コネクタ 462"/>
        <xdr:cNvCxnSpPr/>
      </xdr:nvCxnSpPr>
      <xdr:spPr>
        <a:xfrm>
          <a:off x="7861300" y="16874762"/>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38658</xdr:rowOff>
    </xdr:from>
    <xdr:to>
      <xdr:col>41</xdr:col>
      <xdr:colOff>50800</xdr:colOff>
      <xdr:row>98</xdr:row>
      <xdr:rowOff>72662</xdr:rowOff>
    </xdr:to>
    <xdr:cxnSp macro="">
      <xdr:nvCxnSpPr>
        <xdr:cNvPr id="466" name="直線コネクタ 465"/>
        <xdr:cNvCxnSpPr/>
      </xdr:nvCxnSpPr>
      <xdr:spPr>
        <a:xfrm>
          <a:off x="6972300" y="16840758"/>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13129</xdr:rowOff>
    </xdr:from>
    <xdr:to>
      <xdr:col>55</xdr:col>
      <xdr:colOff>50800</xdr:colOff>
      <xdr:row>98</xdr:row>
      <xdr:rowOff>114729</xdr:rowOff>
    </xdr:to>
    <xdr:sp macro="" textlink="">
      <xdr:nvSpPr>
        <xdr:cNvPr id="476" name="楕円 475"/>
        <xdr:cNvSpPr/>
      </xdr:nvSpPr>
      <xdr:spPr>
        <a:xfrm>
          <a:off x="10426700" y="168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29135</xdr:rowOff>
    </xdr:from>
    <xdr:to>
      <xdr:col>50</xdr:col>
      <xdr:colOff>165100</xdr:colOff>
      <xdr:row>98</xdr:row>
      <xdr:rowOff>130735</xdr:rowOff>
    </xdr:to>
    <xdr:sp macro="" textlink="">
      <xdr:nvSpPr>
        <xdr:cNvPr id="478" name="楕円 477"/>
        <xdr:cNvSpPr/>
      </xdr:nvSpPr>
      <xdr:spPr>
        <a:xfrm>
          <a:off x="9588500" y="168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121862</xdr:rowOff>
    </xdr:from>
    <xdr:ext cx="534377" cy="259045"/>
    <xdr:sp macro="" textlink="">
      <xdr:nvSpPr>
        <xdr:cNvPr id="479" name="テキスト ボックス 478"/>
        <xdr:cNvSpPr txBox="1"/>
      </xdr:nvSpPr>
      <xdr:spPr>
        <a:xfrm>
          <a:off x="9372111" y="16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29583</xdr:rowOff>
    </xdr:from>
    <xdr:to>
      <xdr:col>46</xdr:col>
      <xdr:colOff>38100</xdr:colOff>
      <xdr:row>98</xdr:row>
      <xdr:rowOff>131183</xdr:rowOff>
    </xdr:to>
    <xdr:sp macro="" textlink="">
      <xdr:nvSpPr>
        <xdr:cNvPr id="480" name="楕円 479"/>
        <xdr:cNvSpPr/>
      </xdr:nvSpPr>
      <xdr:spPr>
        <a:xfrm>
          <a:off x="8699500" y="168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122310</xdr:rowOff>
    </xdr:from>
    <xdr:ext cx="534377" cy="259045"/>
    <xdr:sp macro="" textlink="">
      <xdr:nvSpPr>
        <xdr:cNvPr id="481" name="テキスト ボックス 480"/>
        <xdr:cNvSpPr txBox="1"/>
      </xdr:nvSpPr>
      <xdr:spPr>
        <a:xfrm>
          <a:off x="8483111" y="169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21862</xdr:rowOff>
    </xdr:from>
    <xdr:to>
      <xdr:col>41</xdr:col>
      <xdr:colOff>101600</xdr:colOff>
      <xdr:row>98</xdr:row>
      <xdr:rowOff>123462</xdr:rowOff>
    </xdr:to>
    <xdr:sp macro="" textlink="">
      <xdr:nvSpPr>
        <xdr:cNvPr id="482" name="楕円 481"/>
        <xdr:cNvSpPr/>
      </xdr:nvSpPr>
      <xdr:spPr>
        <a:xfrm>
          <a:off x="7810500" y="168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114589</xdr:rowOff>
    </xdr:from>
    <xdr:ext cx="534377" cy="259045"/>
    <xdr:sp macro="" textlink="">
      <xdr:nvSpPr>
        <xdr:cNvPr id="483" name="テキスト ボックス 482"/>
        <xdr:cNvSpPr txBox="1"/>
      </xdr:nvSpPr>
      <xdr:spPr>
        <a:xfrm>
          <a:off x="7594111" y="16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159308</xdr:rowOff>
    </xdr:from>
    <xdr:to>
      <xdr:col>36</xdr:col>
      <xdr:colOff>165100</xdr:colOff>
      <xdr:row>98</xdr:row>
      <xdr:rowOff>89458</xdr:rowOff>
    </xdr:to>
    <xdr:sp macro="" textlink="">
      <xdr:nvSpPr>
        <xdr:cNvPr id="484" name="楕円 483"/>
        <xdr:cNvSpPr/>
      </xdr:nvSpPr>
      <xdr:spPr>
        <a:xfrm>
          <a:off x="6921500" y="167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80585</xdr:rowOff>
    </xdr:from>
    <xdr:ext cx="599010" cy="259045"/>
    <xdr:sp macro="" textlink="">
      <xdr:nvSpPr>
        <xdr:cNvPr id="485" name="テキスト ボックス 484"/>
        <xdr:cNvSpPr txBox="1"/>
      </xdr:nvSpPr>
      <xdr:spPr>
        <a:xfrm>
          <a:off x="6672795" y="1688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117435</xdr:rowOff>
    </xdr:from>
    <xdr:to>
      <xdr:col>85</xdr:col>
      <xdr:colOff>127000</xdr:colOff>
      <xdr:row>77</xdr:row>
      <xdr:rowOff>118349</xdr:rowOff>
    </xdr:to>
    <xdr:cxnSp macro="">
      <xdr:nvCxnSpPr>
        <xdr:cNvPr id="632" name="直線コネクタ 631"/>
        <xdr:cNvCxnSpPr/>
      </xdr:nvCxnSpPr>
      <xdr:spPr>
        <a:xfrm flipV="1">
          <a:off x="15481300" y="1331908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118349</xdr:rowOff>
    </xdr:from>
    <xdr:to>
      <xdr:col>81</xdr:col>
      <xdr:colOff>50800</xdr:colOff>
      <xdr:row>77</xdr:row>
      <xdr:rowOff>129451</xdr:rowOff>
    </xdr:to>
    <xdr:cxnSp macro="">
      <xdr:nvCxnSpPr>
        <xdr:cNvPr id="635" name="直線コネクタ 634"/>
        <xdr:cNvCxnSpPr/>
      </xdr:nvCxnSpPr>
      <xdr:spPr>
        <a:xfrm flipV="1">
          <a:off x="14592300" y="13319999"/>
          <a:ext cx="8890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120307</xdr:rowOff>
    </xdr:from>
    <xdr:to>
      <xdr:col>76</xdr:col>
      <xdr:colOff>114300</xdr:colOff>
      <xdr:row>77</xdr:row>
      <xdr:rowOff>129451</xdr:rowOff>
    </xdr:to>
    <xdr:cxnSp macro="">
      <xdr:nvCxnSpPr>
        <xdr:cNvPr id="638" name="直線コネクタ 637"/>
        <xdr:cNvCxnSpPr/>
      </xdr:nvCxnSpPr>
      <xdr:spPr>
        <a:xfrm>
          <a:off x="13703300" y="133219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83781</xdr:rowOff>
    </xdr:from>
    <xdr:to>
      <xdr:col>71</xdr:col>
      <xdr:colOff>177800</xdr:colOff>
      <xdr:row>77</xdr:row>
      <xdr:rowOff>120307</xdr:rowOff>
    </xdr:to>
    <xdr:cxnSp macro="">
      <xdr:nvCxnSpPr>
        <xdr:cNvPr id="641" name="直線コネクタ 640"/>
        <xdr:cNvCxnSpPr/>
      </xdr:nvCxnSpPr>
      <xdr:spPr>
        <a:xfrm>
          <a:off x="12814300" y="13285431"/>
          <a:ext cx="889000" cy="3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66635</xdr:rowOff>
    </xdr:from>
    <xdr:to>
      <xdr:col>85</xdr:col>
      <xdr:colOff>177800</xdr:colOff>
      <xdr:row>77</xdr:row>
      <xdr:rowOff>168235</xdr:rowOff>
    </xdr:to>
    <xdr:sp macro="" textlink="">
      <xdr:nvSpPr>
        <xdr:cNvPr id="651" name="楕円 650"/>
        <xdr:cNvSpPr/>
      </xdr:nvSpPr>
      <xdr:spPr>
        <a:xfrm>
          <a:off x="16268700" y="132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45062</xdr:rowOff>
    </xdr:from>
    <xdr:ext cx="599010" cy="259045"/>
    <xdr:sp macro="" textlink="">
      <xdr:nvSpPr>
        <xdr:cNvPr id="652" name="公債費該当値テキスト"/>
        <xdr:cNvSpPr txBox="1"/>
      </xdr:nvSpPr>
      <xdr:spPr>
        <a:xfrm>
          <a:off x="16370300" y="1324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67549</xdr:rowOff>
    </xdr:from>
    <xdr:to>
      <xdr:col>81</xdr:col>
      <xdr:colOff>101600</xdr:colOff>
      <xdr:row>77</xdr:row>
      <xdr:rowOff>169149</xdr:rowOff>
    </xdr:to>
    <xdr:sp macro="" textlink="">
      <xdr:nvSpPr>
        <xdr:cNvPr id="653" name="楕円 652"/>
        <xdr:cNvSpPr/>
      </xdr:nvSpPr>
      <xdr:spPr>
        <a:xfrm>
          <a:off x="15430500" y="13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160276</xdr:rowOff>
    </xdr:from>
    <xdr:ext cx="599010" cy="259045"/>
    <xdr:sp macro="" textlink="">
      <xdr:nvSpPr>
        <xdr:cNvPr id="654" name="テキスト ボックス 653"/>
        <xdr:cNvSpPr txBox="1"/>
      </xdr:nvSpPr>
      <xdr:spPr>
        <a:xfrm>
          <a:off x="15181795" y="1336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78651</xdr:rowOff>
    </xdr:from>
    <xdr:to>
      <xdr:col>76</xdr:col>
      <xdr:colOff>165100</xdr:colOff>
      <xdr:row>78</xdr:row>
      <xdr:rowOff>8801</xdr:rowOff>
    </xdr:to>
    <xdr:sp macro="" textlink="">
      <xdr:nvSpPr>
        <xdr:cNvPr id="655" name="楕円 654"/>
        <xdr:cNvSpPr/>
      </xdr:nvSpPr>
      <xdr:spPr>
        <a:xfrm>
          <a:off x="14541500" y="13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171378</xdr:rowOff>
    </xdr:from>
    <xdr:ext cx="599010" cy="259045"/>
    <xdr:sp macro="" textlink="">
      <xdr:nvSpPr>
        <xdr:cNvPr id="656" name="テキスト ボックス 655"/>
        <xdr:cNvSpPr txBox="1"/>
      </xdr:nvSpPr>
      <xdr:spPr>
        <a:xfrm>
          <a:off x="14292795" y="1337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69507</xdr:rowOff>
    </xdr:from>
    <xdr:to>
      <xdr:col>72</xdr:col>
      <xdr:colOff>38100</xdr:colOff>
      <xdr:row>77</xdr:row>
      <xdr:rowOff>171107</xdr:rowOff>
    </xdr:to>
    <xdr:sp macro="" textlink="">
      <xdr:nvSpPr>
        <xdr:cNvPr id="657" name="楕円 656"/>
        <xdr:cNvSpPr/>
      </xdr:nvSpPr>
      <xdr:spPr>
        <a:xfrm>
          <a:off x="13652500" y="1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162234</xdr:rowOff>
    </xdr:from>
    <xdr:ext cx="599010" cy="259045"/>
    <xdr:sp macro="" textlink="">
      <xdr:nvSpPr>
        <xdr:cNvPr id="658" name="テキスト ボックス 657"/>
        <xdr:cNvSpPr txBox="1"/>
      </xdr:nvSpPr>
      <xdr:spPr>
        <a:xfrm>
          <a:off x="13403795"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32981</xdr:rowOff>
    </xdr:from>
    <xdr:to>
      <xdr:col>67</xdr:col>
      <xdr:colOff>101600</xdr:colOff>
      <xdr:row>77</xdr:row>
      <xdr:rowOff>134581</xdr:rowOff>
    </xdr:to>
    <xdr:sp macro="" textlink="">
      <xdr:nvSpPr>
        <xdr:cNvPr id="659" name="楕円 658"/>
        <xdr:cNvSpPr/>
      </xdr:nvSpPr>
      <xdr:spPr>
        <a:xfrm>
          <a:off x="12763500" y="132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151108</xdr:rowOff>
    </xdr:from>
    <xdr:ext cx="599010" cy="259045"/>
    <xdr:sp macro="" textlink="">
      <xdr:nvSpPr>
        <xdr:cNvPr id="660" name="テキスト ボックス 659"/>
        <xdr:cNvSpPr txBox="1"/>
      </xdr:nvSpPr>
      <xdr:spPr>
        <a:xfrm>
          <a:off x="12514795" y="1300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120762</xdr:rowOff>
    </xdr:from>
    <xdr:to>
      <xdr:col>85</xdr:col>
      <xdr:colOff>127000</xdr:colOff>
      <xdr:row>98</xdr:row>
      <xdr:rowOff>138714</xdr:rowOff>
    </xdr:to>
    <xdr:cxnSp macro="">
      <xdr:nvCxnSpPr>
        <xdr:cNvPr id="687" name="直線コネクタ 686"/>
        <xdr:cNvCxnSpPr/>
      </xdr:nvCxnSpPr>
      <xdr:spPr>
        <a:xfrm flipV="1">
          <a:off x="15481300" y="16922862"/>
          <a:ext cx="8382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131141</xdr:rowOff>
    </xdr:from>
    <xdr:to>
      <xdr:col>81</xdr:col>
      <xdr:colOff>50800</xdr:colOff>
      <xdr:row>98</xdr:row>
      <xdr:rowOff>138714</xdr:rowOff>
    </xdr:to>
    <xdr:cxnSp macro="">
      <xdr:nvCxnSpPr>
        <xdr:cNvPr id="690" name="直線コネクタ 689"/>
        <xdr:cNvCxnSpPr/>
      </xdr:nvCxnSpPr>
      <xdr:spPr>
        <a:xfrm>
          <a:off x="14592300" y="16933241"/>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117385</xdr:rowOff>
    </xdr:from>
    <xdr:to>
      <xdr:col>76</xdr:col>
      <xdr:colOff>114300</xdr:colOff>
      <xdr:row>98</xdr:row>
      <xdr:rowOff>131141</xdr:rowOff>
    </xdr:to>
    <xdr:cxnSp macro="">
      <xdr:nvCxnSpPr>
        <xdr:cNvPr id="693" name="直線コネクタ 692"/>
        <xdr:cNvCxnSpPr/>
      </xdr:nvCxnSpPr>
      <xdr:spPr>
        <a:xfrm>
          <a:off x="13703300" y="16919485"/>
          <a:ext cx="8890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117385</xdr:rowOff>
    </xdr:from>
    <xdr:to>
      <xdr:col>71</xdr:col>
      <xdr:colOff>177800</xdr:colOff>
      <xdr:row>98</xdr:row>
      <xdr:rowOff>118126</xdr:rowOff>
    </xdr:to>
    <xdr:cxnSp macro="">
      <xdr:nvCxnSpPr>
        <xdr:cNvPr id="696" name="直線コネクタ 695"/>
        <xdr:cNvCxnSpPr/>
      </xdr:nvCxnSpPr>
      <xdr:spPr>
        <a:xfrm flipV="1">
          <a:off x="12814300" y="16919485"/>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69962</xdr:rowOff>
    </xdr:from>
    <xdr:to>
      <xdr:col>85</xdr:col>
      <xdr:colOff>177800</xdr:colOff>
      <xdr:row>99</xdr:row>
      <xdr:rowOff>112</xdr:rowOff>
    </xdr:to>
    <xdr:sp macro="" textlink="">
      <xdr:nvSpPr>
        <xdr:cNvPr id="706" name="楕円 705"/>
        <xdr:cNvSpPr/>
      </xdr:nvSpPr>
      <xdr:spPr>
        <a:xfrm>
          <a:off x="16268700" y="168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36472</xdr:rowOff>
    </xdr:from>
    <xdr:ext cx="534377" cy="259045"/>
    <xdr:sp macro="" textlink="">
      <xdr:nvSpPr>
        <xdr:cNvPr id="707" name="積立金該当値テキスト"/>
        <xdr:cNvSpPr txBox="1"/>
      </xdr:nvSpPr>
      <xdr:spPr>
        <a:xfrm>
          <a:off x="16370300" y="16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87914</xdr:rowOff>
    </xdr:from>
    <xdr:to>
      <xdr:col>81</xdr:col>
      <xdr:colOff>101600</xdr:colOff>
      <xdr:row>99</xdr:row>
      <xdr:rowOff>18064</xdr:rowOff>
    </xdr:to>
    <xdr:sp macro="" textlink="">
      <xdr:nvSpPr>
        <xdr:cNvPr id="708" name="楕円 707"/>
        <xdr:cNvSpPr/>
      </xdr:nvSpPr>
      <xdr:spPr>
        <a:xfrm>
          <a:off x="15430500" y="168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9191</xdr:rowOff>
    </xdr:from>
    <xdr:ext cx="469744" cy="259045"/>
    <xdr:sp macro="" textlink="">
      <xdr:nvSpPr>
        <xdr:cNvPr id="709" name="テキスト ボックス 708"/>
        <xdr:cNvSpPr txBox="1"/>
      </xdr:nvSpPr>
      <xdr:spPr>
        <a:xfrm>
          <a:off x="15246428" y="1698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80341</xdr:rowOff>
    </xdr:from>
    <xdr:to>
      <xdr:col>76</xdr:col>
      <xdr:colOff>165100</xdr:colOff>
      <xdr:row>99</xdr:row>
      <xdr:rowOff>10491</xdr:rowOff>
    </xdr:to>
    <xdr:sp macro="" textlink="">
      <xdr:nvSpPr>
        <xdr:cNvPr id="710" name="楕円 709"/>
        <xdr:cNvSpPr/>
      </xdr:nvSpPr>
      <xdr:spPr>
        <a:xfrm>
          <a:off x="14541500" y="168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1618</xdr:rowOff>
    </xdr:from>
    <xdr:ext cx="534377" cy="259045"/>
    <xdr:sp macro="" textlink="">
      <xdr:nvSpPr>
        <xdr:cNvPr id="711" name="テキスト ボックス 710"/>
        <xdr:cNvSpPr txBox="1"/>
      </xdr:nvSpPr>
      <xdr:spPr>
        <a:xfrm>
          <a:off x="14325111" y="169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66585</xdr:rowOff>
    </xdr:from>
    <xdr:to>
      <xdr:col>72</xdr:col>
      <xdr:colOff>38100</xdr:colOff>
      <xdr:row>98</xdr:row>
      <xdr:rowOff>168185</xdr:rowOff>
    </xdr:to>
    <xdr:sp macro="" textlink="">
      <xdr:nvSpPr>
        <xdr:cNvPr id="712" name="楕円 711"/>
        <xdr:cNvSpPr/>
      </xdr:nvSpPr>
      <xdr:spPr>
        <a:xfrm>
          <a:off x="13652500" y="168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159312</xdr:rowOff>
    </xdr:from>
    <xdr:ext cx="534377" cy="259045"/>
    <xdr:sp macro="" textlink="">
      <xdr:nvSpPr>
        <xdr:cNvPr id="713" name="テキスト ボックス 712"/>
        <xdr:cNvSpPr txBox="1"/>
      </xdr:nvSpPr>
      <xdr:spPr>
        <a:xfrm>
          <a:off x="13436111" y="1696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67326</xdr:rowOff>
    </xdr:from>
    <xdr:to>
      <xdr:col>67</xdr:col>
      <xdr:colOff>101600</xdr:colOff>
      <xdr:row>98</xdr:row>
      <xdr:rowOff>168926</xdr:rowOff>
    </xdr:to>
    <xdr:sp macro="" textlink="">
      <xdr:nvSpPr>
        <xdr:cNvPr id="714" name="楕円 713"/>
        <xdr:cNvSpPr/>
      </xdr:nvSpPr>
      <xdr:spPr>
        <a:xfrm>
          <a:off x="12763500" y="168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160053</xdr:rowOff>
    </xdr:from>
    <xdr:ext cx="534377" cy="259045"/>
    <xdr:sp macro="" textlink="">
      <xdr:nvSpPr>
        <xdr:cNvPr id="715" name="テキスト ボックス 714"/>
        <xdr:cNvSpPr txBox="1"/>
      </xdr:nvSpPr>
      <xdr:spPr>
        <a:xfrm>
          <a:off x="12547111" y="1696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43231</xdr:rowOff>
    </xdr:from>
    <xdr:to>
      <xdr:col>107</xdr:col>
      <xdr:colOff>50800</xdr:colOff>
      <xdr:row>59</xdr:row>
      <xdr:rowOff>44450</xdr:rowOff>
    </xdr:to>
    <xdr:cxnSp macro="">
      <xdr:nvCxnSpPr>
        <xdr:cNvPr id="807" name="直線コネクタ 806"/>
        <xdr:cNvCxnSpPr/>
      </xdr:nvCxnSpPr>
      <xdr:spPr>
        <a:xfrm>
          <a:off x="19545300" y="1015878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42069</xdr:rowOff>
    </xdr:from>
    <xdr:to>
      <xdr:col>102</xdr:col>
      <xdr:colOff>114300</xdr:colOff>
      <xdr:row>59</xdr:row>
      <xdr:rowOff>43231</xdr:rowOff>
    </xdr:to>
    <xdr:cxnSp macro="">
      <xdr:nvCxnSpPr>
        <xdr:cNvPr id="810" name="直線コネクタ 809"/>
        <xdr:cNvCxnSpPr/>
      </xdr:nvCxnSpPr>
      <xdr:spPr>
        <a:xfrm>
          <a:off x="18656300" y="10157619"/>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163881</xdr:rowOff>
    </xdr:from>
    <xdr:to>
      <xdr:col>102</xdr:col>
      <xdr:colOff>165100</xdr:colOff>
      <xdr:row>59</xdr:row>
      <xdr:rowOff>94031</xdr:rowOff>
    </xdr:to>
    <xdr:sp macro="" textlink="">
      <xdr:nvSpPr>
        <xdr:cNvPr id="826" name="楕円 825"/>
        <xdr:cNvSpPr/>
      </xdr:nvSpPr>
      <xdr:spPr>
        <a:xfrm>
          <a:off x="19494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85158</xdr:rowOff>
    </xdr:from>
    <xdr:ext cx="313932" cy="259045"/>
    <xdr:sp macro="" textlink="">
      <xdr:nvSpPr>
        <xdr:cNvPr id="827" name="テキスト ボックス 826"/>
        <xdr:cNvSpPr txBox="1"/>
      </xdr:nvSpPr>
      <xdr:spPr>
        <a:xfrm>
          <a:off x="19388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162719</xdr:rowOff>
    </xdr:from>
    <xdr:to>
      <xdr:col>98</xdr:col>
      <xdr:colOff>38100</xdr:colOff>
      <xdr:row>59</xdr:row>
      <xdr:rowOff>92869</xdr:rowOff>
    </xdr:to>
    <xdr:sp macro="" textlink="">
      <xdr:nvSpPr>
        <xdr:cNvPr id="828" name="楕円 827"/>
        <xdr:cNvSpPr/>
      </xdr:nvSpPr>
      <xdr:spPr>
        <a:xfrm>
          <a:off x="18605500" y="101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83996</xdr:rowOff>
    </xdr:from>
    <xdr:ext cx="378565" cy="259045"/>
    <xdr:sp macro="" textlink="">
      <xdr:nvSpPr>
        <xdr:cNvPr id="829" name="テキスト ボックス 828"/>
        <xdr:cNvSpPr txBox="1"/>
      </xdr:nvSpPr>
      <xdr:spPr>
        <a:xfrm>
          <a:off x="18467017" y="1019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93154</xdr:rowOff>
    </xdr:from>
    <xdr:to>
      <xdr:col>116</xdr:col>
      <xdr:colOff>63500</xdr:colOff>
      <xdr:row>76</xdr:row>
      <xdr:rowOff>125253</xdr:rowOff>
    </xdr:to>
    <xdr:cxnSp macro="">
      <xdr:nvCxnSpPr>
        <xdr:cNvPr id="858" name="直線コネクタ 857"/>
        <xdr:cNvCxnSpPr/>
      </xdr:nvCxnSpPr>
      <xdr:spPr>
        <a:xfrm flipV="1">
          <a:off x="21323300" y="13123354"/>
          <a:ext cx="8382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125253</xdr:rowOff>
    </xdr:from>
    <xdr:to>
      <xdr:col>111</xdr:col>
      <xdr:colOff>177800</xdr:colOff>
      <xdr:row>76</xdr:row>
      <xdr:rowOff>144352</xdr:rowOff>
    </xdr:to>
    <xdr:cxnSp macro="">
      <xdr:nvCxnSpPr>
        <xdr:cNvPr id="861" name="直線コネクタ 860"/>
        <xdr:cNvCxnSpPr/>
      </xdr:nvCxnSpPr>
      <xdr:spPr>
        <a:xfrm flipV="1">
          <a:off x="20434300" y="13155453"/>
          <a:ext cx="889000" cy="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138519</xdr:rowOff>
    </xdr:from>
    <xdr:to>
      <xdr:col>107</xdr:col>
      <xdr:colOff>50800</xdr:colOff>
      <xdr:row>76</xdr:row>
      <xdr:rowOff>144352</xdr:rowOff>
    </xdr:to>
    <xdr:cxnSp macro="">
      <xdr:nvCxnSpPr>
        <xdr:cNvPr id="864" name="直線コネクタ 863"/>
        <xdr:cNvCxnSpPr/>
      </xdr:nvCxnSpPr>
      <xdr:spPr>
        <a:xfrm>
          <a:off x="19545300" y="13168719"/>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138519</xdr:rowOff>
    </xdr:from>
    <xdr:to>
      <xdr:col>102</xdr:col>
      <xdr:colOff>114300</xdr:colOff>
      <xdr:row>76</xdr:row>
      <xdr:rowOff>166515</xdr:rowOff>
    </xdr:to>
    <xdr:cxnSp macro="">
      <xdr:nvCxnSpPr>
        <xdr:cNvPr id="867" name="直線コネクタ 866"/>
        <xdr:cNvCxnSpPr/>
      </xdr:nvCxnSpPr>
      <xdr:spPr>
        <a:xfrm flipV="1">
          <a:off x="18656300" y="13168719"/>
          <a:ext cx="889000" cy="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42354</xdr:rowOff>
    </xdr:from>
    <xdr:to>
      <xdr:col>116</xdr:col>
      <xdr:colOff>114300</xdr:colOff>
      <xdr:row>76</xdr:row>
      <xdr:rowOff>143954</xdr:rowOff>
    </xdr:to>
    <xdr:sp macro="" textlink="">
      <xdr:nvSpPr>
        <xdr:cNvPr id="877" name="楕円 876"/>
        <xdr:cNvSpPr/>
      </xdr:nvSpPr>
      <xdr:spPr>
        <a:xfrm>
          <a:off x="22110700" y="130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65230</xdr:rowOff>
    </xdr:from>
    <xdr:ext cx="599010" cy="259045"/>
    <xdr:sp macro="" textlink="">
      <xdr:nvSpPr>
        <xdr:cNvPr id="878" name="繰出金該当値テキスト"/>
        <xdr:cNvSpPr txBox="1"/>
      </xdr:nvSpPr>
      <xdr:spPr>
        <a:xfrm>
          <a:off x="22212300" y="1292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74453</xdr:rowOff>
    </xdr:from>
    <xdr:to>
      <xdr:col>112</xdr:col>
      <xdr:colOff>38100</xdr:colOff>
      <xdr:row>77</xdr:row>
      <xdr:rowOff>4603</xdr:rowOff>
    </xdr:to>
    <xdr:sp macro="" textlink="">
      <xdr:nvSpPr>
        <xdr:cNvPr id="879" name="楕円 878"/>
        <xdr:cNvSpPr/>
      </xdr:nvSpPr>
      <xdr:spPr>
        <a:xfrm>
          <a:off x="21272500" y="131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21130</xdr:rowOff>
    </xdr:from>
    <xdr:ext cx="599010" cy="259045"/>
    <xdr:sp macro="" textlink="">
      <xdr:nvSpPr>
        <xdr:cNvPr id="880" name="テキスト ボックス 879"/>
        <xdr:cNvSpPr txBox="1"/>
      </xdr:nvSpPr>
      <xdr:spPr>
        <a:xfrm>
          <a:off x="21023795" y="1287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93552</xdr:rowOff>
    </xdr:from>
    <xdr:to>
      <xdr:col>107</xdr:col>
      <xdr:colOff>101600</xdr:colOff>
      <xdr:row>77</xdr:row>
      <xdr:rowOff>23702</xdr:rowOff>
    </xdr:to>
    <xdr:sp macro="" textlink="">
      <xdr:nvSpPr>
        <xdr:cNvPr id="881" name="楕円 880"/>
        <xdr:cNvSpPr/>
      </xdr:nvSpPr>
      <xdr:spPr>
        <a:xfrm>
          <a:off x="20383500" y="131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14829</xdr:rowOff>
    </xdr:from>
    <xdr:ext cx="599010" cy="259045"/>
    <xdr:sp macro="" textlink="">
      <xdr:nvSpPr>
        <xdr:cNvPr id="882" name="テキスト ボックス 881"/>
        <xdr:cNvSpPr txBox="1"/>
      </xdr:nvSpPr>
      <xdr:spPr>
        <a:xfrm>
          <a:off x="20134795" y="1321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87719</xdr:rowOff>
    </xdr:from>
    <xdr:to>
      <xdr:col>102</xdr:col>
      <xdr:colOff>165100</xdr:colOff>
      <xdr:row>77</xdr:row>
      <xdr:rowOff>17869</xdr:rowOff>
    </xdr:to>
    <xdr:sp macro="" textlink="">
      <xdr:nvSpPr>
        <xdr:cNvPr id="883" name="楕円 882"/>
        <xdr:cNvSpPr/>
      </xdr:nvSpPr>
      <xdr:spPr>
        <a:xfrm>
          <a:off x="19494500" y="131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34396</xdr:rowOff>
    </xdr:from>
    <xdr:ext cx="599010" cy="259045"/>
    <xdr:sp macro="" textlink="">
      <xdr:nvSpPr>
        <xdr:cNvPr id="884" name="テキスト ボックス 883"/>
        <xdr:cNvSpPr txBox="1"/>
      </xdr:nvSpPr>
      <xdr:spPr>
        <a:xfrm>
          <a:off x="19245795" y="12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115715</xdr:rowOff>
    </xdr:from>
    <xdr:to>
      <xdr:col>98</xdr:col>
      <xdr:colOff>38100</xdr:colOff>
      <xdr:row>77</xdr:row>
      <xdr:rowOff>45865</xdr:rowOff>
    </xdr:to>
    <xdr:sp macro="" textlink="">
      <xdr:nvSpPr>
        <xdr:cNvPr id="885" name="楕円 884"/>
        <xdr:cNvSpPr/>
      </xdr:nvSpPr>
      <xdr:spPr>
        <a:xfrm>
          <a:off x="18605500" y="131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36992</xdr:rowOff>
    </xdr:from>
    <xdr:ext cx="599010" cy="259045"/>
    <xdr:sp macro="" textlink="">
      <xdr:nvSpPr>
        <xdr:cNvPr id="886" name="テキスト ボックス 885"/>
        <xdr:cNvSpPr txBox="1"/>
      </xdr:nvSpPr>
      <xdr:spPr>
        <a:xfrm>
          <a:off x="18356795" y="132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歳出決算総額での住民一人あたりのコストは</a:t>
          </a:r>
          <a:r>
            <a:rPr kumimoji="1" lang="en-US" altLang="ja-JP" sz="1300">
              <a:latin typeface="ＭＳ Ｐゴシック" panose="020B0600070205080204" pitchFamily="50" charset="-128"/>
              <a:ea typeface="ＭＳ Ｐゴシック" panose="020B0600070205080204" pitchFamily="50" charset="-128"/>
            </a:rPr>
            <a:t>1,119,462</a:t>
          </a:r>
          <a:r>
            <a:rPr kumimoji="1" lang="ja-JP" altLang="en-US" sz="1300">
              <a:latin typeface="ＭＳ Ｐゴシック" panose="020B0600070205080204" pitchFamily="50" charset="-128"/>
              <a:ea typeface="ＭＳ Ｐゴシック" panose="020B0600070205080204" pitchFamily="50" charset="-128"/>
            </a:rPr>
            <a:t>円で類似団体平均を下回ったものの、維持補修費や扶助費は、公共施設等の修繕経費や施設入所をはじめとした社会保障関係費の増加から、類似団体平均を上回っている。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耐用年数の経過状況や進行する高齢化を考慮すると、今後更に増加することが見込まれ、その他の経費についても、今後の人口減少等によりコストの増加が見込まれることから、事務の効率化や事務事業の見直しを進め、経費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北海道仁木町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3,251
3,233
167.96
3,671,314
3,639,372
31,858
2,129,386
3,506,342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68853</xdr:rowOff>
    </xdr:from>
    <xdr:to>
      <xdr:col>24</xdr:col>
      <xdr:colOff>63500</xdr:colOff>
      <xdr:row>37</xdr:row>
      <xdr:rowOff>72396</xdr:rowOff>
    </xdr:to>
    <xdr:cxnSp macro="">
      <xdr:nvCxnSpPr>
        <xdr:cNvPr id="60" name="直線コネクタ 59"/>
        <xdr:cNvCxnSpPr/>
      </xdr:nvCxnSpPr>
      <xdr:spPr>
        <a:xfrm flipV="1">
          <a:off x="3797300" y="6412503"/>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72396</xdr:rowOff>
    </xdr:from>
    <xdr:to>
      <xdr:col>19</xdr:col>
      <xdr:colOff>177800</xdr:colOff>
      <xdr:row>37</xdr:row>
      <xdr:rowOff>82340</xdr:rowOff>
    </xdr:to>
    <xdr:cxnSp macro="">
      <xdr:nvCxnSpPr>
        <xdr:cNvPr id="63" name="直線コネクタ 62"/>
        <xdr:cNvCxnSpPr/>
      </xdr:nvCxnSpPr>
      <xdr:spPr>
        <a:xfrm flipV="1">
          <a:off x="2908300" y="641604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79064</xdr:rowOff>
    </xdr:from>
    <xdr:to>
      <xdr:col>15</xdr:col>
      <xdr:colOff>50800</xdr:colOff>
      <xdr:row>37</xdr:row>
      <xdr:rowOff>82340</xdr:rowOff>
    </xdr:to>
    <xdr:cxnSp macro="">
      <xdr:nvCxnSpPr>
        <xdr:cNvPr id="66" name="直線コネクタ 65"/>
        <xdr:cNvCxnSpPr/>
      </xdr:nvCxnSpPr>
      <xdr:spPr>
        <a:xfrm>
          <a:off x="2019300" y="642271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72511</xdr:rowOff>
    </xdr:from>
    <xdr:to>
      <xdr:col>10</xdr:col>
      <xdr:colOff>114300</xdr:colOff>
      <xdr:row>37</xdr:row>
      <xdr:rowOff>79064</xdr:rowOff>
    </xdr:to>
    <xdr:cxnSp macro="">
      <xdr:nvCxnSpPr>
        <xdr:cNvPr id="69" name="直線コネクタ 68"/>
        <xdr:cNvCxnSpPr/>
      </xdr:nvCxnSpPr>
      <xdr:spPr>
        <a:xfrm>
          <a:off x="1130300" y="641616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18053</xdr:rowOff>
    </xdr:from>
    <xdr:to>
      <xdr:col>24</xdr:col>
      <xdr:colOff>114300</xdr:colOff>
      <xdr:row>37</xdr:row>
      <xdr:rowOff>119653</xdr:rowOff>
    </xdr:to>
    <xdr:sp macro="" textlink="">
      <xdr:nvSpPr>
        <xdr:cNvPr id="79" name="楕円 78"/>
        <xdr:cNvSpPr/>
      </xdr:nvSpPr>
      <xdr:spPr>
        <a:xfrm>
          <a:off x="4584700" y="63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167930</xdr:rowOff>
    </xdr:from>
    <xdr:ext cx="534377" cy="259045"/>
    <xdr:sp macro="" textlink="">
      <xdr:nvSpPr>
        <xdr:cNvPr id="80" name="議会費該当値テキスト"/>
        <xdr:cNvSpPr txBox="1"/>
      </xdr:nvSpPr>
      <xdr:spPr>
        <a:xfrm>
          <a:off x="4686300" y="63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21596</xdr:rowOff>
    </xdr:from>
    <xdr:to>
      <xdr:col>20</xdr:col>
      <xdr:colOff>38100</xdr:colOff>
      <xdr:row>37</xdr:row>
      <xdr:rowOff>123196</xdr:rowOff>
    </xdr:to>
    <xdr:sp macro="" textlink="">
      <xdr:nvSpPr>
        <xdr:cNvPr id="81" name="楕円 80"/>
        <xdr:cNvSpPr/>
      </xdr:nvSpPr>
      <xdr:spPr>
        <a:xfrm>
          <a:off x="3746500" y="63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114323</xdr:rowOff>
    </xdr:from>
    <xdr:ext cx="534377" cy="259045"/>
    <xdr:sp macro="" textlink="">
      <xdr:nvSpPr>
        <xdr:cNvPr id="82" name="テキスト ボックス 81"/>
        <xdr:cNvSpPr txBox="1"/>
      </xdr:nvSpPr>
      <xdr:spPr>
        <a:xfrm>
          <a:off x="3530111" y="64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31540</xdr:rowOff>
    </xdr:from>
    <xdr:to>
      <xdr:col>15</xdr:col>
      <xdr:colOff>101600</xdr:colOff>
      <xdr:row>37</xdr:row>
      <xdr:rowOff>133140</xdr:rowOff>
    </xdr:to>
    <xdr:sp macro="" textlink="">
      <xdr:nvSpPr>
        <xdr:cNvPr id="83" name="楕円 82"/>
        <xdr:cNvSpPr/>
      </xdr:nvSpPr>
      <xdr:spPr>
        <a:xfrm>
          <a:off x="2857500" y="63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124267</xdr:rowOff>
    </xdr:from>
    <xdr:ext cx="534377" cy="259045"/>
    <xdr:sp macro="" textlink="">
      <xdr:nvSpPr>
        <xdr:cNvPr id="84" name="テキスト ボックス 83"/>
        <xdr:cNvSpPr txBox="1"/>
      </xdr:nvSpPr>
      <xdr:spPr>
        <a:xfrm>
          <a:off x="2641111" y="64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28264</xdr:rowOff>
    </xdr:from>
    <xdr:to>
      <xdr:col>10</xdr:col>
      <xdr:colOff>165100</xdr:colOff>
      <xdr:row>37</xdr:row>
      <xdr:rowOff>129864</xdr:rowOff>
    </xdr:to>
    <xdr:sp macro="" textlink="">
      <xdr:nvSpPr>
        <xdr:cNvPr id="85" name="楕円 84"/>
        <xdr:cNvSpPr/>
      </xdr:nvSpPr>
      <xdr:spPr>
        <a:xfrm>
          <a:off x="1968500" y="63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120991</xdr:rowOff>
    </xdr:from>
    <xdr:ext cx="534377" cy="259045"/>
    <xdr:sp macro="" textlink="">
      <xdr:nvSpPr>
        <xdr:cNvPr id="86" name="テキスト ボックス 85"/>
        <xdr:cNvSpPr txBox="1"/>
      </xdr:nvSpPr>
      <xdr:spPr>
        <a:xfrm>
          <a:off x="1752111" y="64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21711</xdr:rowOff>
    </xdr:from>
    <xdr:to>
      <xdr:col>6</xdr:col>
      <xdr:colOff>38100</xdr:colOff>
      <xdr:row>37</xdr:row>
      <xdr:rowOff>123311</xdr:rowOff>
    </xdr:to>
    <xdr:sp macro="" textlink="">
      <xdr:nvSpPr>
        <xdr:cNvPr id="87" name="楕円 86"/>
        <xdr:cNvSpPr/>
      </xdr:nvSpPr>
      <xdr:spPr>
        <a:xfrm>
          <a:off x="1079500" y="63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114438</xdr:rowOff>
    </xdr:from>
    <xdr:ext cx="534377" cy="259045"/>
    <xdr:sp macro="" textlink="">
      <xdr:nvSpPr>
        <xdr:cNvPr id="88" name="テキスト ボックス 87"/>
        <xdr:cNvSpPr txBox="1"/>
      </xdr:nvSpPr>
      <xdr:spPr>
        <a:xfrm>
          <a:off x="863111" y="64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136469</xdr:rowOff>
    </xdr:from>
    <xdr:to>
      <xdr:col>24</xdr:col>
      <xdr:colOff>63500</xdr:colOff>
      <xdr:row>58</xdr:row>
      <xdr:rowOff>160375</xdr:rowOff>
    </xdr:to>
    <xdr:cxnSp macro="">
      <xdr:nvCxnSpPr>
        <xdr:cNvPr id="117" name="直線コネクタ 116"/>
        <xdr:cNvCxnSpPr/>
      </xdr:nvCxnSpPr>
      <xdr:spPr>
        <a:xfrm flipV="1">
          <a:off x="3797300" y="10080569"/>
          <a:ext cx="8382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157143</xdr:rowOff>
    </xdr:from>
    <xdr:to>
      <xdr:col>19</xdr:col>
      <xdr:colOff>177800</xdr:colOff>
      <xdr:row>58</xdr:row>
      <xdr:rowOff>160375</xdr:rowOff>
    </xdr:to>
    <xdr:cxnSp macro="">
      <xdr:nvCxnSpPr>
        <xdr:cNvPr id="120" name="直線コネクタ 119"/>
        <xdr:cNvCxnSpPr/>
      </xdr:nvCxnSpPr>
      <xdr:spPr>
        <a:xfrm>
          <a:off x="2908300" y="10101243"/>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140314</xdr:rowOff>
    </xdr:from>
    <xdr:to>
      <xdr:col>15</xdr:col>
      <xdr:colOff>50800</xdr:colOff>
      <xdr:row>58</xdr:row>
      <xdr:rowOff>157143</xdr:rowOff>
    </xdr:to>
    <xdr:cxnSp macro="">
      <xdr:nvCxnSpPr>
        <xdr:cNvPr id="123" name="直線コネクタ 122"/>
        <xdr:cNvCxnSpPr/>
      </xdr:nvCxnSpPr>
      <xdr:spPr>
        <a:xfrm>
          <a:off x="2019300" y="10084414"/>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140314</xdr:rowOff>
    </xdr:from>
    <xdr:to>
      <xdr:col>10</xdr:col>
      <xdr:colOff>114300</xdr:colOff>
      <xdr:row>58</xdr:row>
      <xdr:rowOff>141653</xdr:rowOff>
    </xdr:to>
    <xdr:cxnSp macro="">
      <xdr:nvCxnSpPr>
        <xdr:cNvPr id="126" name="直線コネクタ 125"/>
        <xdr:cNvCxnSpPr/>
      </xdr:nvCxnSpPr>
      <xdr:spPr>
        <a:xfrm flipV="1">
          <a:off x="1130300" y="10084414"/>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85669</xdr:rowOff>
    </xdr:from>
    <xdr:to>
      <xdr:col>24</xdr:col>
      <xdr:colOff>114300</xdr:colOff>
      <xdr:row>59</xdr:row>
      <xdr:rowOff>15819</xdr:rowOff>
    </xdr:to>
    <xdr:sp macro="" textlink="">
      <xdr:nvSpPr>
        <xdr:cNvPr id="136" name="楕円 135"/>
        <xdr:cNvSpPr/>
      </xdr:nvSpPr>
      <xdr:spPr>
        <a:xfrm>
          <a:off x="4584700" y="10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109575</xdr:rowOff>
    </xdr:from>
    <xdr:to>
      <xdr:col>20</xdr:col>
      <xdr:colOff>38100</xdr:colOff>
      <xdr:row>59</xdr:row>
      <xdr:rowOff>39725</xdr:rowOff>
    </xdr:to>
    <xdr:sp macro="" textlink="">
      <xdr:nvSpPr>
        <xdr:cNvPr id="138" name="楕円 137"/>
        <xdr:cNvSpPr/>
      </xdr:nvSpPr>
      <xdr:spPr>
        <a:xfrm>
          <a:off x="3746500" y="100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30852</xdr:rowOff>
    </xdr:from>
    <xdr:ext cx="599010" cy="259045"/>
    <xdr:sp macro="" textlink="">
      <xdr:nvSpPr>
        <xdr:cNvPr id="139" name="テキスト ボックス 138"/>
        <xdr:cNvSpPr txBox="1"/>
      </xdr:nvSpPr>
      <xdr:spPr>
        <a:xfrm>
          <a:off x="3497795" y="1014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106343</xdr:rowOff>
    </xdr:from>
    <xdr:to>
      <xdr:col>15</xdr:col>
      <xdr:colOff>101600</xdr:colOff>
      <xdr:row>59</xdr:row>
      <xdr:rowOff>36493</xdr:rowOff>
    </xdr:to>
    <xdr:sp macro="" textlink="">
      <xdr:nvSpPr>
        <xdr:cNvPr id="140" name="楕円 139"/>
        <xdr:cNvSpPr/>
      </xdr:nvSpPr>
      <xdr:spPr>
        <a:xfrm>
          <a:off x="2857500" y="100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27620</xdr:rowOff>
    </xdr:from>
    <xdr:ext cx="599010" cy="259045"/>
    <xdr:sp macro="" textlink="">
      <xdr:nvSpPr>
        <xdr:cNvPr id="141" name="テキスト ボックス 140"/>
        <xdr:cNvSpPr txBox="1"/>
      </xdr:nvSpPr>
      <xdr:spPr>
        <a:xfrm>
          <a:off x="2608795" y="1014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89514</xdr:rowOff>
    </xdr:from>
    <xdr:to>
      <xdr:col>10</xdr:col>
      <xdr:colOff>165100</xdr:colOff>
      <xdr:row>59</xdr:row>
      <xdr:rowOff>19664</xdr:rowOff>
    </xdr:to>
    <xdr:sp macro="" textlink="">
      <xdr:nvSpPr>
        <xdr:cNvPr id="142" name="楕円 141"/>
        <xdr:cNvSpPr/>
      </xdr:nvSpPr>
      <xdr:spPr>
        <a:xfrm>
          <a:off x="1968500" y="100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10791</xdr:rowOff>
    </xdr:from>
    <xdr:ext cx="599010" cy="259045"/>
    <xdr:sp macro="" textlink="">
      <xdr:nvSpPr>
        <xdr:cNvPr id="143" name="テキスト ボックス 142"/>
        <xdr:cNvSpPr txBox="1"/>
      </xdr:nvSpPr>
      <xdr:spPr>
        <a:xfrm>
          <a:off x="1719795" y="1012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90853</xdr:rowOff>
    </xdr:from>
    <xdr:to>
      <xdr:col>6</xdr:col>
      <xdr:colOff>38100</xdr:colOff>
      <xdr:row>59</xdr:row>
      <xdr:rowOff>21003</xdr:rowOff>
    </xdr:to>
    <xdr:sp macro="" textlink="">
      <xdr:nvSpPr>
        <xdr:cNvPr id="144" name="楕円 143"/>
        <xdr:cNvSpPr/>
      </xdr:nvSpPr>
      <xdr:spPr>
        <a:xfrm>
          <a:off x="1079500" y="100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12130</xdr:rowOff>
    </xdr:from>
    <xdr:ext cx="599010" cy="259045"/>
    <xdr:sp macro="" textlink="">
      <xdr:nvSpPr>
        <xdr:cNvPr id="145" name="テキスト ボックス 144"/>
        <xdr:cNvSpPr txBox="1"/>
      </xdr:nvSpPr>
      <xdr:spPr>
        <a:xfrm>
          <a:off x="830795" y="1012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19726</xdr:rowOff>
    </xdr:from>
    <xdr:to>
      <xdr:col>24</xdr:col>
      <xdr:colOff>63500</xdr:colOff>
      <xdr:row>77</xdr:row>
      <xdr:rowOff>60046</xdr:rowOff>
    </xdr:to>
    <xdr:cxnSp macro="">
      <xdr:nvCxnSpPr>
        <xdr:cNvPr id="176" name="直線コネクタ 175"/>
        <xdr:cNvCxnSpPr/>
      </xdr:nvCxnSpPr>
      <xdr:spPr>
        <a:xfrm flipV="1">
          <a:off x="3797300" y="13221376"/>
          <a:ext cx="838200" cy="4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54028</xdr:rowOff>
    </xdr:from>
    <xdr:to>
      <xdr:col>19</xdr:col>
      <xdr:colOff>177800</xdr:colOff>
      <xdr:row>77</xdr:row>
      <xdr:rowOff>60046</xdr:rowOff>
    </xdr:to>
    <xdr:cxnSp macro="">
      <xdr:nvCxnSpPr>
        <xdr:cNvPr id="179" name="直線コネクタ 178"/>
        <xdr:cNvCxnSpPr/>
      </xdr:nvCxnSpPr>
      <xdr:spPr>
        <a:xfrm>
          <a:off x="2908300" y="13255678"/>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22639</xdr:rowOff>
    </xdr:from>
    <xdr:to>
      <xdr:col>15</xdr:col>
      <xdr:colOff>50800</xdr:colOff>
      <xdr:row>77</xdr:row>
      <xdr:rowOff>54028</xdr:rowOff>
    </xdr:to>
    <xdr:cxnSp macro="">
      <xdr:nvCxnSpPr>
        <xdr:cNvPr id="182" name="直線コネクタ 181"/>
        <xdr:cNvCxnSpPr/>
      </xdr:nvCxnSpPr>
      <xdr:spPr>
        <a:xfrm>
          <a:off x="2019300" y="13224289"/>
          <a:ext cx="889000" cy="3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120224</xdr:rowOff>
    </xdr:from>
    <xdr:to>
      <xdr:col>10</xdr:col>
      <xdr:colOff>114300</xdr:colOff>
      <xdr:row>77</xdr:row>
      <xdr:rowOff>22639</xdr:rowOff>
    </xdr:to>
    <xdr:cxnSp macro="">
      <xdr:nvCxnSpPr>
        <xdr:cNvPr id="185" name="直線コネクタ 184"/>
        <xdr:cNvCxnSpPr/>
      </xdr:nvCxnSpPr>
      <xdr:spPr>
        <a:xfrm>
          <a:off x="1130300" y="13150424"/>
          <a:ext cx="889000" cy="7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140376</xdr:rowOff>
    </xdr:from>
    <xdr:to>
      <xdr:col>24</xdr:col>
      <xdr:colOff>114300</xdr:colOff>
      <xdr:row>77</xdr:row>
      <xdr:rowOff>70526</xdr:rowOff>
    </xdr:to>
    <xdr:sp macro="" textlink="">
      <xdr:nvSpPr>
        <xdr:cNvPr id="195" name="楕円 194"/>
        <xdr:cNvSpPr/>
      </xdr:nvSpPr>
      <xdr:spPr>
        <a:xfrm>
          <a:off x="4584700" y="131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163253</xdr:rowOff>
    </xdr:from>
    <xdr:ext cx="599010" cy="259045"/>
    <xdr:sp macro="" textlink="">
      <xdr:nvSpPr>
        <xdr:cNvPr id="196" name="民生費該当値テキスト"/>
        <xdr:cNvSpPr txBox="1"/>
      </xdr:nvSpPr>
      <xdr:spPr>
        <a:xfrm>
          <a:off x="4686300" y="1302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9246</xdr:rowOff>
    </xdr:from>
    <xdr:to>
      <xdr:col>20</xdr:col>
      <xdr:colOff>38100</xdr:colOff>
      <xdr:row>77</xdr:row>
      <xdr:rowOff>110846</xdr:rowOff>
    </xdr:to>
    <xdr:sp macro="" textlink="">
      <xdr:nvSpPr>
        <xdr:cNvPr id="197" name="楕円 196"/>
        <xdr:cNvSpPr/>
      </xdr:nvSpPr>
      <xdr:spPr>
        <a:xfrm>
          <a:off x="3746500" y="132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127373</xdr:rowOff>
    </xdr:from>
    <xdr:ext cx="599010" cy="259045"/>
    <xdr:sp macro="" textlink="">
      <xdr:nvSpPr>
        <xdr:cNvPr id="198" name="テキスト ボックス 197"/>
        <xdr:cNvSpPr txBox="1"/>
      </xdr:nvSpPr>
      <xdr:spPr>
        <a:xfrm>
          <a:off x="3497795" y="1298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3228</xdr:rowOff>
    </xdr:from>
    <xdr:to>
      <xdr:col>15</xdr:col>
      <xdr:colOff>101600</xdr:colOff>
      <xdr:row>77</xdr:row>
      <xdr:rowOff>104828</xdr:rowOff>
    </xdr:to>
    <xdr:sp macro="" textlink="">
      <xdr:nvSpPr>
        <xdr:cNvPr id="199" name="楕円 198"/>
        <xdr:cNvSpPr/>
      </xdr:nvSpPr>
      <xdr:spPr>
        <a:xfrm>
          <a:off x="2857500" y="132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121355</xdr:rowOff>
    </xdr:from>
    <xdr:ext cx="599010" cy="259045"/>
    <xdr:sp macro="" textlink="">
      <xdr:nvSpPr>
        <xdr:cNvPr id="200" name="テキスト ボックス 199"/>
        <xdr:cNvSpPr txBox="1"/>
      </xdr:nvSpPr>
      <xdr:spPr>
        <a:xfrm>
          <a:off x="2608795" y="1298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143289</xdr:rowOff>
    </xdr:from>
    <xdr:to>
      <xdr:col>10</xdr:col>
      <xdr:colOff>165100</xdr:colOff>
      <xdr:row>77</xdr:row>
      <xdr:rowOff>73439</xdr:rowOff>
    </xdr:to>
    <xdr:sp macro="" textlink="">
      <xdr:nvSpPr>
        <xdr:cNvPr id="201" name="楕円 200"/>
        <xdr:cNvSpPr/>
      </xdr:nvSpPr>
      <xdr:spPr>
        <a:xfrm>
          <a:off x="1968500" y="131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89966</xdr:rowOff>
    </xdr:from>
    <xdr:ext cx="599010" cy="259045"/>
    <xdr:sp macro="" textlink="">
      <xdr:nvSpPr>
        <xdr:cNvPr id="202" name="テキスト ボックス 201"/>
        <xdr:cNvSpPr txBox="1"/>
      </xdr:nvSpPr>
      <xdr:spPr>
        <a:xfrm>
          <a:off x="1719795" y="1294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69424</xdr:rowOff>
    </xdr:from>
    <xdr:to>
      <xdr:col>6</xdr:col>
      <xdr:colOff>38100</xdr:colOff>
      <xdr:row>76</xdr:row>
      <xdr:rowOff>171024</xdr:rowOff>
    </xdr:to>
    <xdr:sp macro="" textlink="">
      <xdr:nvSpPr>
        <xdr:cNvPr id="203" name="楕円 202"/>
        <xdr:cNvSpPr/>
      </xdr:nvSpPr>
      <xdr:spPr>
        <a:xfrm>
          <a:off x="1079500" y="130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16100</xdr:rowOff>
    </xdr:from>
    <xdr:ext cx="599010" cy="259045"/>
    <xdr:sp macro="" textlink="">
      <xdr:nvSpPr>
        <xdr:cNvPr id="204" name="テキスト ボックス 203"/>
        <xdr:cNvSpPr txBox="1"/>
      </xdr:nvSpPr>
      <xdr:spPr>
        <a:xfrm>
          <a:off x="830795" y="1287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59051</xdr:rowOff>
    </xdr:from>
    <xdr:to>
      <xdr:col>24</xdr:col>
      <xdr:colOff>63500</xdr:colOff>
      <xdr:row>97</xdr:row>
      <xdr:rowOff>79280</xdr:rowOff>
    </xdr:to>
    <xdr:cxnSp macro="">
      <xdr:nvCxnSpPr>
        <xdr:cNvPr id="235" name="直線コネクタ 234"/>
        <xdr:cNvCxnSpPr/>
      </xdr:nvCxnSpPr>
      <xdr:spPr>
        <a:xfrm flipV="1">
          <a:off x="3797300" y="16689701"/>
          <a:ext cx="838200" cy="2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79280</xdr:rowOff>
    </xdr:from>
    <xdr:to>
      <xdr:col>19</xdr:col>
      <xdr:colOff>177800</xdr:colOff>
      <xdr:row>97</xdr:row>
      <xdr:rowOff>101778</xdr:rowOff>
    </xdr:to>
    <xdr:cxnSp macro="">
      <xdr:nvCxnSpPr>
        <xdr:cNvPr id="238" name="直線コネクタ 237"/>
        <xdr:cNvCxnSpPr/>
      </xdr:nvCxnSpPr>
      <xdr:spPr>
        <a:xfrm flipV="1">
          <a:off x="2908300" y="16709930"/>
          <a:ext cx="889000" cy="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101778</xdr:rowOff>
    </xdr:from>
    <xdr:to>
      <xdr:col>15</xdr:col>
      <xdr:colOff>50800</xdr:colOff>
      <xdr:row>97</xdr:row>
      <xdr:rowOff>111429</xdr:rowOff>
    </xdr:to>
    <xdr:cxnSp macro="">
      <xdr:nvCxnSpPr>
        <xdr:cNvPr id="241" name="直線コネクタ 240"/>
        <xdr:cNvCxnSpPr/>
      </xdr:nvCxnSpPr>
      <xdr:spPr>
        <a:xfrm flipV="1">
          <a:off x="2019300" y="16732428"/>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111429</xdr:rowOff>
    </xdr:from>
    <xdr:to>
      <xdr:col>10</xdr:col>
      <xdr:colOff>114300</xdr:colOff>
      <xdr:row>97</xdr:row>
      <xdr:rowOff>139573</xdr:rowOff>
    </xdr:to>
    <xdr:cxnSp macro="">
      <xdr:nvCxnSpPr>
        <xdr:cNvPr id="244" name="直線コネクタ 243"/>
        <xdr:cNvCxnSpPr/>
      </xdr:nvCxnSpPr>
      <xdr:spPr>
        <a:xfrm flipV="1">
          <a:off x="1130300" y="16742079"/>
          <a:ext cx="889000" cy="2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8251</xdr:rowOff>
    </xdr:from>
    <xdr:to>
      <xdr:col>24</xdr:col>
      <xdr:colOff>114300</xdr:colOff>
      <xdr:row>97</xdr:row>
      <xdr:rowOff>109851</xdr:rowOff>
    </xdr:to>
    <xdr:sp macro="" textlink="">
      <xdr:nvSpPr>
        <xdr:cNvPr id="254" name="楕円 253"/>
        <xdr:cNvSpPr/>
      </xdr:nvSpPr>
      <xdr:spPr>
        <a:xfrm>
          <a:off x="4584700" y="166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31128</xdr:rowOff>
    </xdr:from>
    <xdr:ext cx="599010" cy="259045"/>
    <xdr:sp macro="" textlink="">
      <xdr:nvSpPr>
        <xdr:cNvPr id="255" name="衛生費該当値テキスト"/>
        <xdr:cNvSpPr txBox="1"/>
      </xdr:nvSpPr>
      <xdr:spPr>
        <a:xfrm>
          <a:off x="4686300" y="1649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28480</xdr:rowOff>
    </xdr:from>
    <xdr:to>
      <xdr:col>20</xdr:col>
      <xdr:colOff>38100</xdr:colOff>
      <xdr:row>97</xdr:row>
      <xdr:rowOff>130080</xdr:rowOff>
    </xdr:to>
    <xdr:sp macro="" textlink="">
      <xdr:nvSpPr>
        <xdr:cNvPr id="256" name="楕円 255"/>
        <xdr:cNvSpPr/>
      </xdr:nvSpPr>
      <xdr:spPr>
        <a:xfrm>
          <a:off x="3746500" y="166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146607</xdr:rowOff>
    </xdr:from>
    <xdr:ext cx="599010" cy="259045"/>
    <xdr:sp macro="" textlink="">
      <xdr:nvSpPr>
        <xdr:cNvPr id="257" name="テキスト ボックス 256"/>
        <xdr:cNvSpPr txBox="1"/>
      </xdr:nvSpPr>
      <xdr:spPr>
        <a:xfrm>
          <a:off x="3497795" y="1643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50978</xdr:rowOff>
    </xdr:from>
    <xdr:to>
      <xdr:col>15</xdr:col>
      <xdr:colOff>101600</xdr:colOff>
      <xdr:row>97</xdr:row>
      <xdr:rowOff>152578</xdr:rowOff>
    </xdr:to>
    <xdr:sp macro="" textlink="">
      <xdr:nvSpPr>
        <xdr:cNvPr id="258" name="楕円 257"/>
        <xdr:cNvSpPr/>
      </xdr:nvSpPr>
      <xdr:spPr>
        <a:xfrm>
          <a:off x="2857500" y="166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143705</xdr:rowOff>
    </xdr:from>
    <xdr:ext cx="599010" cy="259045"/>
    <xdr:sp macro="" textlink="">
      <xdr:nvSpPr>
        <xdr:cNvPr id="259" name="テキスト ボックス 258"/>
        <xdr:cNvSpPr txBox="1"/>
      </xdr:nvSpPr>
      <xdr:spPr>
        <a:xfrm>
          <a:off x="2608795" y="1677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60629</xdr:rowOff>
    </xdr:from>
    <xdr:to>
      <xdr:col>10</xdr:col>
      <xdr:colOff>165100</xdr:colOff>
      <xdr:row>97</xdr:row>
      <xdr:rowOff>162229</xdr:rowOff>
    </xdr:to>
    <xdr:sp macro="" textlink="">
      <xdr:nvSpPr>
        <xdr:cNvPr id="260" name="楕円 259"/>
        <xdr:cNvSpPr/>
      </xdr:nvSpPr>
      <xdr:spPr>
        <a:xfrm>
          <a:off x="1968500" y="1669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153356</xdr:rowOff>
    </xdr:from>
    <xdr:ext cx="599010" cy="259045"/>
    <xdr:sp macro="" textlink="">
      <xdr:nvSpPr>
        <xdr:cNvPr id="261" name="テキスト ボックス 260"/>
        <xdr:cNvSpPr txBox="1"/>
      </xdr:nvSpPr>
      <xdr:spPr>
        <a:xfrm>
          <a:off x="1719795" y="1678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88773</xdr:rowOff>
    </xdr:from>
    <xdr:to>
      <xdr:col>6</xdr:col>
      <xdr:colOff>38100</xdr:colOff>
      <xdr:row>98</xdr:row>
      <xdr:rowOff>18923</xdr:rowOff>
    </xdr:to>
    <xdr:sp macro="" textlink="">
      <xdr:nvSpPr>
        <xdr:cNvPr id="262" name="楕円 261"/>
        <xdr:cNvSpPr/>
      </xdr:nvSpPr>
      <xdr:spPr>
        <a:xfrm>
          <a:off x="1079500" y="167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10050</xdr:rowOff>
    </xdr:from>
    <xdr:ext cx="534377" cy="259045"/>
    <xdr:sp macro="" textlink="">
      <xdr:nvSpPr>
        <xdr:cNvPr id="263" name="テキスト ボックス 262"/>
        <xdr:cNvSpPr txBox="1"/>
      </xdr:nvSpPr>
      <xdr:spPr>
        <a:xfrm>
          <a:off x="863111" y="168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43434</xdr:rowOff>
    </xdr:to>
    <xdr:cxnSp macro="">
      <xdr:nvCxnSpPr>
        <xdr:cNvPr id="292" name="直線コネクタ 291"/>
        <xdr:cNvCxnSpPr/>
      </xdr:nvCxnSpPr>
      <xdr:spPr>
        <a:xfrm flipV="1">
          <a:off x="9639300" y="6729857"/>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43434</xdr:rowOff>
    </xdr:from>
    <xdr:to>
      <xdr:col>50</xdr:col>
      <xdr:colOff>114300</xdr:colOff>
      <xdr:row>39</xdr:row>
      <xdr:rowOff>43434</xdr:rowOff>
    </xdr:to>
    <xdr:cxnSp macro="">
      <xdr:nvCxnSpPr>
        <xdr:cNvPr id="295" name="直線コネクタ 294"/>
        <xdr:cNvCxnSpPr/>
      </xdr:nvCxnSpPr>
      <xdr:spPr>
        <a:xfrm>
          <a:off x="8750300" y="6729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43434</xdr:rowOff>
    </xdr:from>
    <xdr:to>
      <xdr:col>45</xdr:col>
      <xdr:colOff>177800</xdr:colOff>
      <xdr:row>39</xdr:row>
      <xdr:rowOff>43434</xdr:rowOff>
    </xdr:to>
    <xdr:cxnSp macro="">
      <xdr:nvCxnSpPr>
        <xdr:cNvPr id="298" name="直線コネクタ 297"/>
        <xdr:cNvCxnSpPr/>
      </xdr:nvCxnSpPr>
      <xdr:spPr>
        <a:xfrm>
          <a:off x="7861300" y="6729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43434</xdr:rowOff>
    </xdr:from>
    <xdr:to>
      <xdr:col>41</xdr:col>
      <xdr:colOff>50800</xdr:colOff>
      <xdr:row>39</xdr:row>
      <xdr:rowOff>43434</xdr:rowOff>
    </xdr:to>
    <xdr:cxnSp macro="">
      <xdr:nvCxnSpPr>
        <xdr:cNvPr id="301" name="直線コネクタ 300"/>
        <xdr:cNvCxnSpPr/>
      </xdr:nvCxnSpPr>
      <xdr:spPr>
        <a:xfrm>
          <a:off x="6972300" y="6729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1" name="楕円 310"/>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2"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164084</xdr:rowOff>
    </xdr:from>
    <xdr:to>
      <xdr:col>50</xdr:col>
      <xdr:colOff>165100</xdr:colOff>
      <xdr:row>39</xdr:row>
      <xdr:rowOff>94234</xdr:rowOff>
    </xdr:to>
    <xdr:sp macro="" textlink="">
      <xdr:nvSpPr>
        <xdr:cNvPr id="313" name="楕円 312"/>
        <xdr:cNvSpPr/>
      </xdr:nvSpPr>
      <xdr:spPr>
        <a:xfrm>
          <a:off x="9588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85361</xdr:rowOff>
    </xdr:from>
    <xdr:ext cx="249299" cy="259045"/>
    <xdr:sp macro="" textlink="">
      <xdr:nvSpPr>
        <xdr:cNvPr id="314" name="テキスト ボックス 313"/>
        <xdr:cNvSpPr txBox="1"/>
      </xdr:nvSpPr>
      <xdr:spPr>
        <a:xfrm>
          <a:off x="9514650"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164084</xdr:rowOff>
    </xdr:from>
    <xdr:to>
      <xdr:col>46</xdr:col>
      <xdr:colOff>38100</xdr:colOff>
      <xdr:row>39</xdr:row>
      <xdr:rowOff>94234</xdr:rowOff>
    </xdr:to>
    <xdr:sp macro="" textlink="">
      <xdr:nvSpPr>
        <xdr:cNvPr id="315" name="楕円 314"/>
        <xdr:cNvSpPr/>
      </xdr:nvSpPr>
      <xdr:spPr>
        <a:xfrm>
          <a:off x="8699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85361</xdr:rowOff>
    </xdr:from>
    <xdr:ext cx="249299" cy="259045"/>
    <xdr:sp macro="" textlink="">
      <xdr:nvSpPr>
        <xdr:cNvPr id="316" name="テキスト ボックス 315"/>
        <xdr:cNvSpPr txBox="1"/>
      </xdr:nvSpPr>
      <xdr:spPr>
        <a:xfrm>
          <a:off x="8625650"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164084</xdr:rowOff>
    </xdr:from>
    <xdr:to>
      <xdr:col>41</xdr:col>
      <xdr:colOff>101600</xdr:colOff>
      <xdr:row>39</xdr:row>
      <xdr:rowOff>94234</xdr:rowOff>
    </xdr:to>
    <xdr:sp macro="" textlink="">
      <xdr:nvSpPr>
        <xdr:cNvPr id="317" name="楕円 316"/>
        <xdr:cNvSpPr/>
      </xdr:nvSpPr>
      <xdr:spPr>
        <a:xfrm>
          <a:off x="7810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85361</xdr:rowOff>
    </xdr:from>
    <xdr:ext cx="249299" cy="259045"/>
    <xdr:sp macro="" textlink="">
      <xdr:nvSpPr>
        <xdr:cNvPr id="318" name="テキスト ボックス 317"/>
        <xdr:cNvSpPr txBox="1"/>
      </xdr:nvSpPr>
      <xdr:spPr>
        <a:xfrm>
          <a:off x="7736650"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164084</xdr:rowOff>
    </xdr:from>
    <xdr:to>
      <xdr:col>36</xdr:col>
      <xdr:colOff>165100</xdr:colOff>
      <xdr:row>39</xdr:row>
      <xdr:rowOff>94234</xdr:rowOff>
    </xdr:to>
    <xdr:sp macro="" textlink="">
      <xdr:nvSpPr>
        <xdr:cNvPr id="319" name="楕円 318"/>
        <xdr:cNvSpPr/>
      </xdr:nvSpPr>
      <xdr:spPr>
        <a:xfrm>
          <a:off x="6921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85361</xdr:rowOff>
    </xdr:from>
    <xdr:ext cx="249299" cy="259045"/>
    <xdr:sp macro="" textlink="">
      <xdr:nvSpPr>
        <xdr:cNvPr id="320" name="テキスト ボックス 319"/>
        <xdr:cNvSpPr txBox="1"/>
      </xdr:nvSpPr>
      <xdr:spPr>
        <a:xfrm>
          <a:off x="6847650"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136585</xdr:rowOff>
    </xdr:from>
    <xdr:to>
      <xdr:col>55</xdr:col>
      <xdr:colOff>0</xdr:colOff>
      <xdr:row>58</xdr:row>
      <xdr:rowOff>145302</xdr:rowOff>
    </xdr:to>
    <xdr:cxnSp macro="">
      <xdr:nvCxnSpPr>
        <xdr:cNvPr id="349" name="直線コネクタ 348"/>
        <xdr:cNvCxnSpPr/>
      </xdr:nvCxnSpPr>
      <xdr:spPr>
        <a:xfrm flipV="1">
          <a:off x="9639300" y="10080685"/>
          <a:ext cx="8382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121101</xdr:rowOff>
    </xdr:from>
    <xdr:to>
      <xdr:col>50</xdr:col>
      <xdr:colOff>114300</xdr:colOff>
      <xdr:row>58</xdr:row>
      <xdr:rowOff>145302</xdr:rowOff>
    </xdr:to>
    <xdr:cxnSp macro="">
      <xdr:nvCxnSpPr>
        <xdr:cNvPr id="352" name="直線コネクタ 351"/>
        <xdr:cNvCxnSpPr/>
      </xdr:nvCxnSpPr>
      <xdr:spPr>
        <a:xfrm>
          <a:off x="8750300" y="9550851"/>
          <a:ext cx="889000" cy="5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121101</xdr:rowOff>
    </xdr:from>
    <xdr:to>
      <xdr:col>45</xdr:col>
      <xdr:colOff>177800</xdr:colOff>
      <xdr:row>58</xdr:row>
      <xdr:rowOff>149084</xdr:rowOff>
    </xdr:to>
    <xdr:cxnSp macro="">
      <xdr:nvCxnSpPr>
        <xdr:cNvPr id="355" name="直線コネクタ 354"/>
        <xdr:cNvCxnSpPr/>
      </xdr:nvCxnSpPr>
      <xdr:spPr>
        <a:xfrm flipV="1">
          <a:off x="7861300" y="9550851"/>
          <a:ext cx="889000" cy="54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125447</xdr:rowOff>
    </xdr:from>
    <xdr:to>
      <xdr:col>41</xdr:col>
      <xdr:colOff>50800</xdr:colOff>
      <xdr:row>58</xdr:row>
      <xdr:rowOff>149084</xdr:rowOff>
    </xdr:to>
    <xdr:cxnSp macro="">
      <xdr:nvCxnSpPr>
        <xdr:cNvPr id="358" name="直線コネクタ 357"/>
        <xdr:cNvCxnSpPr/>
      </xdr:nvCxnSpPr>
      <xdr:spPr>
        <a:xfrm>
          <a:off x="6972300" y="10069547"/>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85785</xdr:rowOff>
    </xdr:from>
    <xdr:to>
      <xdr:col>55</xdr:col>
      <xdr:colOff>50800</xdr:colOff>
      <xdr:row>59</xdr:row>
      <xdr:rowOff>15935</xdr:rowOff>
    </xdr:to>
    <xdr:sp macro="" textlink="">
      <xdr:nvSpPr>
        <xdr:cNvPr id="368" name="楕円 367"/>
        <xdr:cNvSpPr/>
      </xdr:nvSpPr>
      <xdr:spPr>
        <a:xfrm>
          <a:off x="10426700" y="100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712</xdr:rowOff>
    </xdr:from>
    <xdr:ext cx="534377" cy="259045"/>
    <xdr:sp macro="" textlink="">
      <xdr:nvSpPr>
        <xdr:cNvPr id="369" name="農林水産業費該当値テキスト"/>
        <xdr:cNvSpPr txBox="1"/>
      </xdr:nvSpPr>
      <xdr:spPr>
        <a:xfrm>
          <a:off x="10528300" y="994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94502</xdr:rowOff>
    </xdr:from>
    <xdr:to>
      <xdr:col>50</xdr:col>
      <xdr:colOff>165100</xdr:colOff>
      <xdr:row>59</xdr:row>
      <xdr:rowOff>24652</xdr:rowOff>
    </xdr:to>
    <xdr:sp macro="" textlink="">
      <xdr:nvSpPr>
        <xdr:cNvPr id="370" name="楕円 369"/>
        <xdr:cNvSpPr/>
      </xdr:nvSpPr>
      <xdr:spPr>
        <a:xfrm>
          <a:off x="9588500" y="1003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15779</xdr:rowOff>
    </xdr:from>
    <xdr:ext cx="534377" cy="259045"/>
    <xdr:sp macro="" textlink="">
      <xdr:nvSpPr>
        <xdr:cNvPr id="371" name="テキスト ボックス 370"/>
        <xdr:cNvSpPr txBox="1"/>
      </xdr:nvSpPr>
      <xdr:spPr>
        <a:xfrm>
          <a:off x="9372111" y="101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70301</xdr:rowOff>
    </xdr:from>
    <xdr:to>
      <xdr:col>46</xdr:col>
      <xdr:colOff>38100</xdr:colOff>
      <xdr:row>56</xdr:row>
      <xdr:rowOff>451</xdr:rowOff>
    </xdr:to>
    <xdr:sp macro="" textlink="">
      <xdr:nvSpPr>
        <xdr:cNvPr id="372" name="楕円 371"/>
        <xdr:cNvSpPr/>
      </xdr:nvSpPr>
      <xdr:spPr>
        <a:xfrm>
          <a:off x="8699500" y="950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16978</xdr:rowOff>
    </xdr:from>
    <xdr:ext cx="599010" cy="259045"/>
    <xdr:sp macro="" textlink="">
      <xdr:nvSpPr>
        <xdr:cNvPr id="373" name="テキスト ボックス 372"/>
        <xdr:cNvSpPr txBox="1"/>
      </xdr:nvSpPr>
      <xdr:spPr>
        <a:xfrm>
          <a:off x="8450795" y="927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98284</xdr:rowOff>
    </xdr:from>
    <xdr:to>
      <xdr:col>41</xdr:col>
      <xdr:colOff>101600</xdr:colOff>
      <xdr:row>59</xdr:row>
      <xdr:rowOff>28434</xdr:rowOff>
    </xdr:to>
    <xdr:sp macro="" textlink="">
      <xdr:nvSpPr>
        <xdr:cNvPr id="374" name="楕円 373"/>
        <xdr:cNvSpPr/>
      </xdr:nvSpPr>
      <xdr:spPr>
        <a:xfrm>
          <a:off x="7810500" y="100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19561</xdr:rowOff>
    </xdr:from>
    <xdr:ext cx="534377" cy="259045"/>
    <xdr:sp macro="" textlink="">
      <xdr:nvSpPr>
        <xdr:cNvPr id="375" name="テキスト ボックス 374"/>
        <xdr:cNvSpPr txBox="1"/>
      </xdr:nvSpPr>
      <xdr:spPr>
        <a:xfrm>
          <a:off x="7594111" y="101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74647</xdr:rowOff>
    </xdr:from>
    <xdr:to>
      <xdr:col>36</xdr:col>
      <xdr:colOff>165100</xdr:colOff>
      <xdr:row>59</xdr:row>
      <xdr:rowOff>4797</xdr:rowOff>
    </xdr:to>
    <xdr:sp macro="" textlink="">
      <xdr:nvSpPr>
        <xdr:cNvPr id="376" name="楕円 375"/>
        <xdr:cNvSpPr/>
      </xdr:nvSpPr>
      <xdr:spPr>
        <a:xfrm>
          <a:off x="6921500" y="100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167374</xdr:rowOff>
    </xdr:from>
    <xdr:ext cx="534377" cy="259045"/>
    <xdr:sp macro="" textlink="">
      <xdr:nvSpPr>
        <xdr:cNvPr id="377" name="テキスト ボックス 376"/>
        <xdr:cNvSpPr txBox="1"/>
      </xdr:nvSpPr>
      <xdr:spPr>
        <a:xfrm>
          <a:off x="6705111" y="101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10061</xdr:rowOff>
    </xdr:from>
    <xdr:to>
      <xdr:col>55</xdr:col>
      <xdr:colOff>0</xdr:colOff>
      <xdr:row>78</xdr:row>
      <xdr:rowOff>112246</xdr:rowOff>
    </xdr:to>
    <xdr:cxnSp macro="">
      <xdr:nvCxnSpPr>
        <xdr:cNvPr id="406" name="直線コネクタ 405"/>
        <xdr:cNvCxnSpPr/>
      </xdr:nvCxnSpPr>
      <xdr:spPr>
        <a:xfrm flipV="1">
          <a:off x="9639300" y="13383161"/>
          <a:ext cx="8382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98365</xdr:rowOff>
    </xdr:from>
    <xdr:to>
      <xdr:col>50</xdr:col>
      <xdr:colOff>114300</xdr:colOff>
      <xdr:row>78</xdr:row>
      <xdr:rowOff>112246</xdr:rowOff>
    </xdr:to>
    <xdr:cxnSp macro="">
      <xdr:nvCxnSpPr>
        <xdr:cNvPr id="409" name="直線コネクタ 408"/>
        <xdr:cNvCxnSpPr/>
      </xdr:nvCxnSpPr>
      <xdr:spPr>
        <a:xfrm>
          <a:off x="8750300" y="13471465"/>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98365</xdr:rowOff>
    </xdr:from>
    <xdr:to>
      <xdr:col>45</xdr:col>
      <xdr:colOff>177800</xdr:colOff>
      <xdr:row>78</xdr:row>
      <xdr:rowOff>122810</xdr:rowOff>
    </xdr:to>
    <xdr:cxnSp macro="">
      <xdr:nvCxnSpPr>
        <xdr:cNvPr id="412" name="直線コネクタ 411"/>
        <xdr:cNvCxnSpPr/>
      </xdr:nvCxnSpPr>
      <xdr:spPr>
        <a:xfrm flipV="1">
          <a:off x="7861300" y="13471465"/>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73185</xdr:rowOff>
    </xdr:from>
    <xdr:to>
      <xdr:col>41</xdr:col>
      <xdr:colOff>50800</xdr:colOff>
      <xdr:row>78</xdr:row>
      <xdr:rowOff>122810</xdr:rowOff>
    </xdr:to>
    <xdr:cxnSp macro="">
      <xdr:nvCxnSpPr>
        <xdr:cNvPr id="415" name="直線コネクタ 414"/>
        <xdr:cNvCxnSpPr/>
      </xdr:nvCxnSpPr>
      <xdr:spPr>
        <a:xfrm>
          <a:off x="6972300" y="13446285"/>
          <a:ext cx="889000" cy="4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130711</xdr:rowOff>
    </xdr:from>
    <xdr:to>
      <xdr:col>55</xdr:col>
      <xdr:colOff>50800</xdr:colOff>
      <xdr:row>78</xdr:row>
      <xdr:rowOff>60861</xdr:rowOff>
    </xdr:to>
    <xdr:sp macro="" textlink="">
      <xdr:nvSpPr>
        <xdr:cNvPr id="425" name="楕円 424"/>
        <xdr:cNvSpPr/>
      </xdr:nvSpPr>
      <xdr:spPr>
        <a:xfrm>
          <a:off x="10426700" y="133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153588</xdr:rowOff>
    </xdr:from>
    <xdr:ext cx="534377" cy="259045"/>
    <xdr:sp macro="" textlink="">
      <xdr:nvSpPr>
        <xdr:cNvPr id="426" name="商工費該当値テキスト"/>
        <xdr:cNvSpPr txBox="1"/>
      </xdr:nvSpPr>
      <xdr:spPr>
        <a:xfrm>
          <a:off x="10528300" y="1318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61446</xdr:rowOff>
    </xdr:from>
    <xdr:to>
      <xdr:col>50</xdr:col>
      <xdr:colOff>165100</xdr:colOff>
      <xdr:row>78</xdr:row>
      <xdr:rowOff>163046</xdr:rowOff>
    </xdr:to>
    <xdr:sp macro="" textlink="">
      <xdr:nvSpPr>
        <xdr:cNvPr id="427" name="楕円 426"/>
        <xdr:cNvSpPr/>
      </xdr:nvSpPr>
      <xdr:spPr>
        <a:xfrm>
          <a:off x="95885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154173</xdr:rowOff>
    </xdr:from>
    <xdr:ext cx="534377" cy="259045"/>
    <xdr:sp macro="" textlink="">
      <xdr:nvSpPr>
        <xdr:cNvPr id="428" name="テキスト ボックス 427"/>
        <xdr:cNvSpPr txBox="1"/>
      </xdr:nvSpPr>
      <xdr:spPr>
        <a:xfrm>
          <a:off x="9372111" y="135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47565</xdr:rowOff>
    </xdr:from>
    <xdr:to>
      <xdr:col>46</xdr:col>
      <xdr:colOff>38100</xdr:colOff>
      <xdr:row>78</xdr:row>
      <xdr:rowOff>149165</xdr:rowOff>
    </xdr:to>
    <xdr:sp macro="" textlink="">
      <xdr:nvSpPr>
        <xdr:cNvPr id="429" name="楕円 428"/>
        <xdr:cNvSpPr/>
      </xdr:nvSpPr>
      <xdr:spPr>
        <a:xfrm>
          <a:off x="8699500" y="1342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140292</xdr:rowOff>
    </xdr:from>
    <xdr:ext cx="534377" cy="259045"/>
    <xdr:sp macro="" textlink="">
      <xdr:nvSpPr>
        <xdr:cNvPr id="430" name="テキスト ボックス 429"/>
        <xdr:cNvSpPr txBox="1"/>
      </xdr:nvSpPr>
      <xdr:spPr>
        <a:xfrm>
          <a:off x="8483111" y="1351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72010</xdr:rowOff>
    </xdr:from>
    <xdr:to>
      <xdr:col>41</xdr:col>
      <xdr:colOff>101600</xdr:colOff>
      <xdr:row>79</xdr:row>
      <xdr:rowOff>2160</xdr:rowOff>
    </xdr:to>
    <xdr:sp macro="" textlink="">
      <xdr:nvSpPr>
        <xdr:cNvPr id="431" name="楕円 430"/>
        <xdr:cNvSpPr/>
      </xdr:nvSpPr>
      <xdr:spPr>
        <a:xfrm>
          <a:off x="7810500" y="134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164737</xdr:rowOff>
    </xdr:from>
    <xdr:ext cx="534377" cy="259045"/>
    <xdr:sp macro="" textlink="">
      <xdr:nvSpPr>
        <xdr:cNvPr id="432" name="テキスト ボックス 431"/>
        <xdr:cNvSpPr txBox="1"/>
      </xdr:nvSpPr>
      <xdr:spPr>
        <a:xfrm>
          <a:off x="7594111" y="135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22385</xdr:rowOff>
    </xdr:from>
    <xdr:to>
      <xdr:col>36</xdr:col>
      <xdr:colOff>165100</xdr:colOff>
      <xdr:row>78</xdr:row>
      <xdr:rowOff>123985</xdr:rowOff>
    </xdr:to>
    <xdr:sp macro="" textlink="">
      <xdr:nvSpPr>
        <xdr:cNvPr id="433" name="楕円 432"/>
        <xdr:cNvSpPr/>
      </xdr:nvSpPr>
      <xdr:spPr>
        <a:xfrm>
          <a:off x="6921500" y="13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115112</xdr:rowOff>
    </xdr:from>
    <xdr:ext cx="534377" cy="259045"/>
    <xdr:sp macro="" textlink="">
      <xdr:nvSpPr>
        <xdr:cNvPr id="434" name="テキスト ボックス 433"/>
        <xdr:cNvSpPr txBox="1"/>
      </xdr:nvSpPr>
      <xdr:spPr>
        <a:xfrm>
          <a:off x="6705111" y="134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76859</xdr:rowOff>
    </xdr:from>
    <xdr:to>
      <xdr:col>55</xdr:col>
      <xdr:colOff>0</xdr:colOff>
      <xdr:row>98</xdr:row>
      <xdr:rowOff>89714</xdr:rowOff>
    </xdr:to>
    <xdr:cxnSp macro="">
      <xdr:nvCxnSpPr>
        <xdr:cNvPr id="465" name="直線コネクタ 464"/>
        <xdr:cNvCxnSpPr/>
      </xdr:nvCxnSpPr>
      <xdr:spPr>
        <a:xfrm flipV="1">
          <a:off x="9639300" y="16878959"/>
          <a:ext cx="8382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84931</xdr:rowOff>
    </xdr:from>
    <xdr:to>
      <xdr:col>50</xdr:col>
      <xdr:colOff>114300</xdr:colOff>
      <xdr:row>98</xdr:row>
      <xdr:rowOff>89714</xdr:rowOff>
    </xdr:to>
    <xdr:cxnSp macro="">
      <xdr:nvCxnSpPr>
        <xdr:cNvPr id="468" name="直線コネクタ 467"/>
        <xdr:cNvCxnSpPr/>
      </xdr:nvCxnSpPr>
      <xdr:spPr>
        <a:xfrm>
          <a:off x="8750300" y="16887031"/>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74912</xdr:rowOff>
    </xdr:from>
    <xdr:to>
      <xdr:col>45</xdr:col>
      <xdr:colOff>177800</xdr:colOff>
      <xdr:row>98</xdr:row>
      <xdr:rowOff>84931</xdr:rowOff>
    </xdr:to>
    <xdr:cxnSp macro="">
      <xdr:nvCxnSpPr>
        <xdr:cNvPr id="471" name="直線コネクタ 470"/>
        <xdr:cNvCxnSpPr/>
      </xdr:nvCxnSpPr>
      <xdr:spPr>
        <a:xfrm>
          <a:off x="7861300" y="16877012"/>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74912</xdr:rowOff>
    </xdr:from>
    <xdr:to>
      <xdr:col>41</xdr:col>
      <xdr:colOff>50800</xdr:colOff>
      <xdr:row>98</xdr:row>
      <xdr:rowOff>139461</xdr:rowOff>
    </xdr:to>
    <xdr:cxnSp macro="">
      <xdr:nvCxnSpPr>
        <xdr:cNvPr id="474" name="直線コネクタ 473"/>
        <xdr:cNvCxnSpPr/>
      </xdr:nvCxnSpPr>
      <xdr:spPr>
        <a:xfrm flipV="1">
          <a:off x="6972300" y="16877012"/>
          <a:ext cx="889000" cy="6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26059</xdr:rowOff>
    </xdr:from>
    <xdr:to>
      <xdr:col>55</xdr:col>
      <xdr:colOff>50800</xdr:colOff>
      <xdr:row>98</xdr:row>
      <xdr:rowOff>127659</xdr:rowOff>
    </xdr:to>
    <xdr:sp macro="" textlink="">
      <xdr:nvSpPr>
        <xdr:cNvPr id="484" name="楕円 483"/>
        <xdr:cNvSpPr/>
      </xdr:nvSpPr>
      <xdr:spPr>
        <a:xfrm>
          <a:off x="10426700" y="168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4486</xdr:rowOff>
    </xdr:from>
    <xdr:ext cx="599010" cy="259045"/>
    <xdr:sp macro="" textlink="">
      <xdr:nvSpPr>
        <xdr:cNvPr id="485" name="土木費該当値テキスト"/>
        <xdr:cNvSpPr txBox="1"/>
      </xdr:nvSpPr>
      <xdr:spPr>
        <a:xfrm>
          <a:off x="10528300" y="1680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38914</xdr:rowOff>
    </xdr:from>
    <xdr:to>
      <xdr:col>50</xdr:col>
      <xdr:colOff>165100</xdr:colOff>
      <xdr:row>98</xdr:row>
      <xdr:rowOff>140514</xdr:rowOff>
    </xdr:to>
    <xdr:sp macro="" textlink="">
      <xdr:nvSpPr>
        <xdr:cNvPr id="486" name="楕円 485"/>
        <xdr:cNvSpPr/>
      </xdr:nvSpPr>
      <xdr:spPr>
        <a:xfrm>
          <a:off x="9588500" y="168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131641</xdr:rowOff>
    </xdr:from>
    <xdr:ext cx="599010" cy="259045"/>
    <xdr:sp macro="" textlink="">
      <xdr:nvSpPr>
        <xdr:cNvPr id="487" name="テキスト ボックス 486"/>
        <xdr:cNvSpPr txBox="1"/>
      </xdr:nvSpPr>
      <xdr:spPr>
        <a:xfrm>
          <a:off x="9339795" y="1693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34131</xdr:rowOff>
    </xdr:from>
    <xdr:to>
      <xdr:col>46</xdr:col>
      <xdr:colOff>38100</xdr:colOff>
      <xdr:row>98</xdr:row>
      <xdr:rowOff>135731</xdr:rowOff>
    </xdr:to>
    <xdr:sp macro="" textlink="">
      <xdr:nvSpPr>
        <xdr:cNvPr id="488" name="楕円 487"/>
        <xdr:cNvSpPr/>
      </xdr:nvSpPr>
      <xdr:spPr>
        <a:xfrm>
          <a:off x="8699500" y="16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126858</xdr:rowOff>
    </xdr:from>
    <xdr:ext cx="599010" cy="259045"/>
    <xdr:sp macro="" textlink="">
      <xdr:nvSpPr>
        <xdr:cNvPr id="489" name="テキスト ボックス 488"/>
        <xdr:cNvSpPr txBox="1"/>
      </xdr:nvSpPr>
      <xdr:spPr>
        <a:xfrm>
          <a:off x="8450795" y="1692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24112</xdr:rowOff>
    </xdr:from>
    <xdr:to>
      <xdr:col>41</xdr:col>
      <xdr:colOff>101600</xdr:colOff>
      <xdr:row>98</xdr:row>
      <xdr:rowOff>125712</xdr:rowOff>
    </xdr:to>
    <xdr:sp macro="" textlink="">
      <xdr:nvSpPr>
        <xdr:cNvPr id="490" name="楕円 489"/>
        <xdr:cNvSpPr/>
      </xdr:nvSpPr>
      <xdr:spPr>
        <a:xfrm>
          <a:off x="7810500" y="168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116839</xdr:rowOff>
    </xdr:from>
    <xdr:ext cx="599010" cy="259045"/>
    <xdr:sp macro="" textlink="">
      <xdr:nvSpPr>
        <xdr:cNvPr id="491" name="テキスト ボックス 490"/>
        <xdr:cNvSpPr txBox="1"/>
      </xdr:nvSpPr>
      <xdr:spPr>
        <a:xfrm>
          <a:off x="7561795" y="1691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88661</xdr:rowOff>
    </xdr:from>
    <xdr:to>
      <xdr:col>36</xdr:col>
      <xdr:colOff>165100</xdr:colOff>
      <xdr:row>99</xdr:row>
      <xdr:rowOff>18811</xdr:rowOff>
    </xdr:to>
    <xdr:sp macro="" textlink="">
      <xdr:nvSpPr>
        <xdr:cNvPr id="492" name="楕円 491"/>
        <xdr:cNvSpPr/>
      </xdr:nvSpPr>
      <xdr:spPr>
        <a:xfrm>
          <a:off x="6921500" y="16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9938</xdr:rowOff>
    </xdr:from>
    <xdr:ext cx="534377" cy="259045"/>
    <xdr:sp macro="" textlink="">
      <xdr:nvSpPr>
        <xdr:cNvPr id="493" name="テキスト ボックス 492"/>
        <xdr:cNvSpPr txBox="1"/>
      </xdr:nvSpPr>
      <xdr:spPr>
        <a:xfrm>
          <a:off x="6705111" y="169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86152</xdr:rowOff>
    </xdr:from>
    <xdr:to>
      <xdr:col>85</xdr:col>
      <xdr:colOff>127000</xdr:colOff>
      <xdr:row>38</xdr:row>
      <xdr:rowOff>97861</xdr:rowOff>
    </xdr:to>
    <xdr:cxnSp macro="">
      <xdr:nvCxnSpPr>
        <xdr:cNvPr id="522" name="直線コネクタ 521"/>
        <xdr:cNvCxnSpPr/>
      </xdr:nvCxnSpPr>
      <xdr:spPr>
        <a:xfrm>
          <a:off x="15481300" y="6601252"/>
          <a:ext cx="8382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86152</xdr:rowOff>
    </xdr:from>
    <xdr:to>
      <xdr:col>81</xdr:col>
      <xdr:colOff>50800</xdr:colOff>
      <xdr:row>38</xdr:row>
      <xdr:rowOff>107761</xdr:rowOff>
    </xdr:to>
    <xdr:cxnSp macro="">
      <xdr:nvCxnSpPr>
        <xdr:cNvPr id="525" name="直線コネクタ 524"/>
        <xdr:cNvCxnSpPr/>
      </xdr:nvCxnSpPr>
      <xdr:spPr>
        <a:xfrm flipV="1">
          <a:off x="14592300" y="6601252"/>
          <a:ext cx="889000" cy="2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90789</xdr:rowOff>
    </xdr:from>
    <xdr:to>
      <xdr:col>76</xdr:col>
      <xdr:colOff>114300</xdr:colOff>
      <xdr:row>38</xdr:row>
      <xdr:rowOff>107761</xdr:rowOff>
    </xdr:to>
    <xdr:cxnSp macro="">
      <xdr:nvCxnSpPr>
        <xdr:cNvPr id="528" name="直線コネクタ 527"/>
        <xdr:cNvCxnSpPr/>
      </xdr:nvCxnSpPr>
      <xdr:spPr>
        <a:xfrm>
          <a:off x="13703300" y="6605889"/>
          <a:ext cx="8890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90789</xdr:rowOff>
    </xdr:from>
    <xdr:to>
      <xdr:col>71</xdr:col>
      <xdr:colOff>177800</xdr:colOff>
      <xdr:row>38</xdr:row>
      <xdr:rowOff>111330</xdr:rowOff>
    </xdr:to>
    <xdr:cxnSp macro="">
      <xdr:nvCxnSpPr>
        <xdr:cNvPr id="531" name="直線コネクタ 530"/>
        <xdr:cNvCxnSpPr/>
      </xdr:nvCxnSpPr>
      <xdr:spPr>
        <a:xfrm flipV="1">
          <a:off x="12814300" y="6605889"/>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47061</xdr:rowOff>
    </xdr:from>
    <xdr:to>
      <xdr:col>85</xdr:col>
      <xdr:colOff>177800</xdr:colOff>
      <xdr:row>38</xdr:row>
      <xdr:rowOff>148661</xdr:rowOff>
    </xdr:to>
    <xdr:sp macro="" textlink="">
      <xdr:nvSpPr>
        <xdr:cNvPr id="541" name="楕円 540"/>
        <xdr:cNvSpPr/>
      </xdr:nvSpPr>
      <xdr:spPr>
        <a:xfrm>
          <a:off x="16268700" y="65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6437</xdr:rowOff>
    </xdr:from>
    <xdr:ext cx="534377" cy="259045"/>
    <xdr:sp macro="" textlink="">
      <xdr:nvSpPr>
        <xdr:cNvPr id="542" name="消防費該当値テキスト"/>
        <xdr:cNvSpPr txBox="1"/>
      </xdr:nvSpPr>
      <xdr:spPr>
        <a:xfrm>
          <a:off x="16370300" y="635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35352</xdr:rowOff>
    </xdr:from>
    <xdr:to>
      <xdr:col>81</xdr:col>
      <xdr:colOff>101600</xdr:colOff>
      <xdr:row>38</xdr:row>
      <xdr:rowOff>136952</xdr:rowOff>
    </xdr:to>
    <xdr:sp macro="" textlink="">
      <xdr:nvSpPr>
        <xdr:cNvPr id="543" name="楕円 542"/>
        <xdr:cNvSpPr/>
      </xdr:nvSpPr>
      <xdr:spPr>
        <a:xfrm>
          <a:off x="15430500" y="65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153479</xdr:rowOff>
    </xdr:from>
    <xdr:ext cx="534377" cy="259045"/>
    <xdr:sp macro="" textlink="">
      <xdr:nvSpPr>
        <xdr:cNvPr id="544" name="テキスト ボックス 543"/>
        <xdr:cNvSpPr txBox="1"/>
      </xdr:nvSpPr>
      <xdr:spPr>
        <a:xfrm>
          <a:off x="15214111" y="63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56961</xdr:rowOff>
    </xdr:from>
    <xdr:to>
      <xdr:col>76</xdr:col>
      <xdr:colOff>165100</xdr:colOff>
      <xdr:row>38</xdr:row>
      <xdr:rowOff>158561</xdr:rowOff>
    </xdr:to>
    <xdr:sp macro="" textlink="">
      <xdr:nvSpPr>
        <xdr:cNvPr id="545" name="楕円 544"/>
        <xdr:cNvSpPr/>
      </xdr:nvSpPr>
      <xdr:spPr>
        <a:xfrm>
          <a:off x="14541500" y="65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3638</xdr:rowOff>
    </xdr:from>
    <xdr:ext cx="534377" cy="259045"/>
    <xdr:sp macro="" textlink="">
      <xdr:nvSpPr>
        <xdr:cNvPr id="546" name="テキスト ボックス 545"/>
        <xdr:cNvSpPr txBox="1"/>
      </xdr:nvSpPr>
      <xdr:spPr>
        <a:xfrm>
          <a:off x="14325111" y="63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39989</xdr:rowOff>
    </xdr:from>
    <xdr:to>
      <xdr:col>72</xdr:col>
      <xdr:colOff>38100</xdr:colOff>
      <xdr:row>38</xdr:row>
      <xdr:rowOff>141589</xdr:rowOff>
    </xdr:to>
    <xdr:sp macro="" textlink="">
      <xdr:nvSpPr>
        <xdr:cNvPr id="547" name="楕円 546"/>
        <xdr:cNvSpPr/>
      </xdr:nvSpPr>
      <xdr:spPr>
        <a:xfrm>
          <a:off x="13652500" y="65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158116</xdr:rowOff>
    </xdr:from>
    <xdr:ext cx="534377" cy="259045"/>
    <xdr:sp macro="" textlink="">
      <xdr:nvSpPr>
        <xdr:cNvPr id="548" name="テキスト ボックス 547"/>
        <xdr:cNvSpPr txBox="1"/>
      </xdr:nvSpPr>
      <xdr:spPr>
        <a:xfrm>
          <a:off x="13436111" y="633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60530</xdr:rowOff>
    </xdr:from>
    <xdr:to>
      <xdr:col>67</xdr:col>
      <xdr:colOff>101600</xdr:colOff>
      <xdr:row>38</xdr:row>
      <xdr:rowOff>162130</xdr:rowOff>
    </xdr:to>
    <xdr:sp macro="" textlink="">
      <xdr:nvSpPr>
        <xdr:cNvPr id="549" name="楕円 548"/>
        <xdr:cNvSpPr/>
      </xdr:nvSpPr>
      <xdr:spPr>
        <a:xfrm>
          <a:off x="12763500" y="65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7208</xdr:rowOff>
    </xdr:from>
    <xdr:ext cx="534377" cy="259045"/>
    <xdr:sp macro="" textlink="">
      <xdr:nvSpPr>
        <xdr:cNvPr id="550" name="テキスト ボックス 549"/>
        <xdr:cNvSpPr txBox="1"/>
      </xdr:nvSpPr>
      <xdr:spPr>
        <a:xfrm>
          <a:off x="12547111" y="635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128346</xdr:rowOff>
    </xdr:from>
    <xdr:to>
      <xdr:col>85</xdr:col>
      <xdr:colOff>127000</xdr:colOff>
      <xdr:row>57</xdr:row>
      <xdr:rowOff>133327</xdr:rowOff>
    </xdr:to>
    <xdr:cxnSp macro="">
      <xdr:nvCxnSpPr>
        <xdr:cNvPr id="577" name="直線コネクタ 576"/>
        <xdr:cNvCxnSpPr/>
      </xdr:nvCxnSpPr>
      <xdr:spPr>
        <a:xfrm flipV="1">
          <a:off x="15481300" y="9900996"/>
          <a:ext cx="8382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133327</xdr:rowOff>
    </xdr:from>
    <xdr:to>
      <xdr:col>81</xdr:col>
      <xdr:colOff>50800</xdr:colOff>
      <xdr:row>57</xdr:row>
      <xdr:rowOff>141044</xdr:rowOff>
    </xdr:to>
    <xdr:cxnSp macro="">
      <xdr:nvCxnSpPr>
        <xdr:cNvPr id="580" name="直線コネクタ 579"/>
        <xdr:cNvCxnSpPr/>
      </xdr:nvCxnSpPr>
      <xdr:spPr>
        <a:xfrm flipV="1">
          <a:off x="14592300" y="9905977"/>
          <a:ext cx="889000" cy="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141044</xdr:rowOff>
    </xdr:from>
    <xdr:to>
      <xdr:col>76</xdr:col>
      <xdr:colOff>114300</xdr:colOff>
      <xdr:row>57</xdr:row>
      <xdr:rowOff>159462</xdr:rowOff>
    </xdr:to>
    <xdr:cxnSp macro="">
      <xdr:nvCxnSpPr>
        <xdr:cNvPr id="583" name="直線コネクタ 582"/>
        <xdr:cNvCxnSpPr/>
      </xdr:nvCxnSpPr>
      <xdr:spPr>
        <a:xfrm flipV="1">
          <a:off x="13703300" y="9913694"/>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159462</xdr:rowOff>
    </xdr:from>
    <xdr:to>
      <xdr:col>71</xdr:col>
      <xdr:colOff>177800</xdr:colOff>
      <xdr:row>58</xdr:row>
      <xdr:rowOff>1170</xdr:rowOff>
    </xdr:to>
    <xdr:cxnSp macro="">
      <xdr:nvCxnSpPr>
        <xdr:cNvPr id="586" name="直線コネクタ 585"/>
        <xdr:cNvCxnSpPr/>
      </xdr:nvCxnSpPr>
      <xdr:spPr>
        <a:xfrm flipV="1">
          <a:off x="12814300" y="9932112"/>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77546</xdr:rowOff>
    </xdr:from>
    <xdr:to>
      <xdr:col>85</xdr:col>
      <xdr:colOff>177800</xdr:colOff>
      <xdr:row>58</xdr:row>
      <xdr:rowOff>7696</xdr:rowOff>
    </xdr:to>
    <xdr:sp macro="" textlink="">
      <xdr:nvSpPr>
        <xdr:cNvPr id="596" name="楕円 595"/>
        <xdr:cNvSpPr/>
      </xdr:nvSpPr>
      <xdr:spPr>
        <a:xfrm>
          <a:off x="16268700" y="98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55973</xdr:rowOff>
    </xdr:from>
    <xdr:ext cx="534377" cy="259045"/>
    <xdr:sp macro="" textlink="">
      <xdr:nvSpPr>
        <xdr:cNvPr id="597" name="教育費該当値テキスト"/>
        <xdr:cNvSpPr txBox="1"/>
      </xdr:nvSpPr>
      <xdr:spPr>
        <a:xfrm>
          <a:off x="16370300" y="98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82527</xdr:rowOff>
    </xdr:from>
    <xdr:to>
      <xdr:col>81</xdr:col>
      <xdr:colOff>101600</xdr:colOff>
      <xdr:row>58</xdr:row>
      <xdr:rowOff>12677</xdr:rowOff>
    </xdr:to>
    <xdr:sp macro="" textlink="">
      <xdr:nvSpPr>
        <xdr:cNvPr id="598" name="楕円 597"/>
        <xdr:cNvSpPr/>
      </xdr:nvSpPr>
      <xdr:spPr>
        <a:xfrm>
          <a:off x="15430500" y="98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3804</xdr:rowOff>
    </xdr:from>
    <xdr:ext cx="534377" cy="259045"/>
    <xdr:sp macro="" textlink="">
      <xdr:nvSpPr>
        <xdr:cNvPr id="599" name="テキスト ボックス 598"/>
        <xdr:cNvSpPr txBox="1"/>
      </xdr:nvSpPr>
      <xdr:spPr>
        <a:xfrm>
          <a:off x="15214111" y="994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90244</xdr:rowOff>
    </xdr:from>
    <xdr:to>
      <xdr:col>76</xdr:col>
      <xdr:colOff>165100</xdr:colOff>
      <xdr:row>58</xdr:row>
      <xdr:rowOff>20394</xdr:rowOff>
    </xdr:to>
    <xdr:sp macro="" textlink="">
      <xdr:nvSpPr>
        <xdr:cNvPr id="600" name="楕円 599"/>
        <xdr:cNvSpPr/>
      </xdr:nvSpPr>
      <xdr:spPr>
        <a:xfrm>
          <a:off x="14541500" y="98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11521</xdr:rowOff>
    </xdr:from>
    <xdr:ext cx="534377" cy="259045"/>
    <xdr:sp macro="" textlink="">
      <xdr:nvSpPr>
        <xdr:cNvPr id="601" name="テキスト ボックス 600"/>
        <xdr:cNvSpPr txBox="1"/>
      </xdr:nvSpPr>
      <xdr:spPr>
        <a:xfrm>
          <a:off x="14325111" y="99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108662</xdr:rowOff>
    </xdr:from>
    <xdr:to>
      <xdr:col>72</xdr:col>
      <xdr:colOff>38100</xdr:colOff>
      <xdr:row>58</xdr:row>
      <xdr:rowOff>38812</xdr:rowOff>
    </xdr:to>
    <xdr:sp macro="" textlink="">
      <xdr:nvSpPr>
        <xdr:cNvPr id="602" name="楕円 601"/>
        <xdr:cNvSpPr/>
      </xdr:nvSpPr>
      <xdr:spPr>
        <a:xfrm>
          <a:off x="13652500" y="98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29939</xdr:rowOff>
    </xdr:from>
    <xdr:ext cx="534377" cy="259045"/>
    <xdr:sp macro="" textlink="">
      <xdr:nvSpPr>
        <xdr:cNvPr id="603" name="テキスト ボックス 602"/>
        <xdr:cNvSpPr txBox="1"/>
      </xdr:nvSpPr>
      <xdr:spPr>
        <a:xfrm>
          <a:off x="13436111" y="99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121820</xdr:rowOff>
    </xdr:from>
    <xdr:to>
      <xdr:col>67</xdr:col>
      <xdr:colOff>101600</xdr:colOff>
      <xdr:row>58</xdr:row>
      <xdr:rowOff>51970</xdr:rowOff>
    </xdr:to>
    <xdr:sp macro="" textlink="">
      <xdr:nvSpPr>
        <xdr:cNvPr id="604" name="楕円 603"/>
        <xdr:cNvSpPr/>
      </xdr:nvSpPr>
      <xdr:spPr>
        <a:xfrm>
          <a:off x="12763500" y="98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43097</xdr:rowOff>
    </xdr:from>
    <xdr:ext cx="534377" cy="259045"/>
    <xdr:sp macro="" textlink="">
      <xdr:nvSpPr>
        <xdr:cNvPr id="605" name="テキスト ボックス 604"/>
        <xdr:cNvSpPr txBox="1"/>
      </xdr:nvSpPr>
      <xdr:spPr>
        <a:xfrm>
          <a:off x="12547111" y="99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117435</xdr:rowOff>
    </xdr:from>
    <xdr:to>
      <xdr:col>85</xdr:col>
      <xdr:colOff>127000</xdr:colOff>
      <xdr:row>97</xdr:row>
      <xdr:rowOff>118349</xdr:rowOff>
    </xdr:to>
    <xdr:cxnSp macro="">
      <xdr:nvCxnSpPr>
        <xdr:cNvPr id="693" name="直線コネクタ 692"/>
        <xdr:cNvCxnSpPr/>
      </xdr:nvCxnSpPr>
      <xdr:spPr>
        <a:xfrm flipV="1">
          <a:off x="15481300" y="1674808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118349</xdr:rowOff>
    </xdr:from>
    <xdr:to>
      <xdr:col>81</xdr:col>
      <xdr:colOff>50800</xdr:colOff>
      <xdr:row>97</xdr:row>
      <xdr:rowOff>129451</xdr:rowOff>
    </xdr:to>
    <xdr:cxnSp macro="">
      <xdr:nvCxnSpPr>
        <xdr:cNvPr id="696" name="直線コネクタ 695"/>
        <xdr:cNvCxnSpPr/>
      </xdr:nvCxnSpPr>
      <xdr:spPr>
        <a:xfrm flipV="1">
          <a:off x="14592300" y="16748999"/>
          <a:ext cx="8890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120307</xdr:rowOff>
    </xdr:from>
    <xdr:to>
      <xdr:col>76</xdr:col>
      <xdr:colOff>114300</xdr:colOff>
      <xdr:row>97</xdr:row>
      <xdr:rowOff>129451</xdr:rowOff>
    </xdr:to>
    <xdr:cxnSp macro="">
      <xdr:nvCxnSpPr>
        <xdr:cNvPr id="699" name="直線コネクタ 698"/>
        <xdr:cNvCxnSpPr/>
      </xdr:nvCxnSpPr>
      <xdr:spPr>
        <a:xfrm>
          <a:off x="13703300" y="167509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83781</xdr:rowOff>
    </xdr:from>
    <xdr:to>
      <xdr:col>71</xdr:col>
      <xdr:colOff>177800</xdr:colOff>
      <xdr:row>97</xdr:row>
      <xdr:rowOff>120307</xdr:rowOff>
    </xdr:to>
    <xdr:cxnSp macro="">
      <xdr:nvCxnSpPr>
        <xdr:cNvPr id="702" name="直線コネクタ 701"/>
        <xdr:cNvCxnSpPr/>
      </xdr:nvCxnSpPr>
      <xdr:spPr>
        <a:xfrm>
          <a:off x="12814300" y="16714431"/>
          <a:ext cx="889000" cy="3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66635</xdr:rowOff>
    </xdr:from>
    <xdr:to>
      <xdr:col>85</xdr:col>
      <xdr:colOff>177800</xdr:colOff>
      <xdr:row>97</xdr:row>
      <xdr:rowOff>168235</xdr:rowOff>
    </xdr:to>
    <xdr:sp macro="" textlink="">
      <xdr:nvSpPr>
        <xdr:cNvPr id="712" name="楕円 711"/>
        <xdr:cNvSpPr/>
      </xdr:nvSpPr>
      <xdr:spPr>
        <a:xfrm>
          <a:off x="16268700" y="1669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45062</xdr:rowOff>
    </xdr:from>
    <xdr:ext cx="599010" cy="259045"/>
    <xdr:sp macro="" textlink="">
      <xdr:nvSpPr>
        <xdr:cNvPr id="713" name="公債費該当値テキスト"/>
        <xdr:cNvSpPr txBox="1"/>
      </xdr:nvSpPr>
      <xdr:spPr>
        <a:xfrm>
          <a:off x="16370300" y="1667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67549</xdr:rowOff>
    </xdr:from>
    <xdr:to>
      <xdr:col>81</xdr:col>
      <xdr:colOff>101600</xdr:colOff>
      <xdr:row>97</xdr:row>
      <xdr:rowOff>169149</xdr:rowOff>
    </xdr:to>
    <xdr:sp macro="" textlink="">
      <xdr:nvSpPr>
        <xdr:cNvPr id="714" name="楕円 713"/>
        <xdr:cNvSpPr/>
      </xdr:nvSpPr>
      <xdr:spPr>
        <a:xfrm>
          <a:off x="15430500" y="166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160276</xdr:rowOff>
    </xdr:from>
    <xdr:ext cx="599010" cy="259045"/>
    <xdr:sp macro="" textlink="">
      <xdr:nvSpPr>
        <xdr:cNvPr id="715" name="テキスト ボックス 714"/>
        <xdr:cNvSpPr txBox="1"/>
      </xdr:nvSpPr>
      <xdr:spPr>
        <a:xfrm>
          <a:off x="15181795" y="1679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78651</xdr:rowOff>
    </xdr:from>
    <xdr:to>
      <xdr:col>76</xdr:col>
      <xdr:colOff>165100</xdr:colOff>
      <xdr:row>98</xdr:row>
      <xdr:rowOff>8801</xdr:rowOff>
    </xdr:to>
    <xdr:sp macro="" textlink="">
      <xdr:nvSpPr>
        <xdr:cNvPr id="716" name="楕円 715"/>
        <xdr:cNvSpPr/>
      </xdr:nvSpPr>
      <xdr:spPr>
        <a:xfrm>
          <a:off x="14541500" y="167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171378</xdr:rowOff>
    </xdr:from>
    <xdr:ext cx="599010" cy="259045"/>
    <xdr:sp macro="" textlink="">
      <xdr:nvSpPr>
        <xdr:cNvPr id="717" name="テキスト ボックス 716"/>
        <xdr:cNvSpPr txBox="1"/>
      </xdr:nvSpPr>
      <xdr:spPr>
        <a:xfrm>
          <a:off x="14292795" y="1680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69507</xdr:rowOff>
    </xdr:from>
    <xdr:to>
      <xdr:col>72</xdr:col>
      <xdr:colOff>38100</xdr:colOff>
      <xdr:row>97</xdr:row>
      <xdr:rowOff>171107</xdr:rowOff>
    </xdr:to>
    <xdr:sp macro="" textlink="">
      <xdr:nvSpPr>
        <xdr:cNvPr id="718" name="楕円 717"/>
        <xdr:cNvSpPr/>
      </xdr:nvSpPr>
      <xdr:spPr>
        <a:xfrm>
          <a:off x="13652500" y="1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162234</xdr:rowOff>
    </xdr:from>
    <xdr:ext cx="599010" cy="259045"/>
    <xdr:sp macro="" textlink="">
      <xdr:nvSpPr>
        <xdr:cNvPr id="719" name="テキスト ボックス 718"/>
        <xdr:cNvSpPr txBox="1"/>
      </xdr:nvSpPr>
      <xdr:spPr>
        <a:xfrm>
          <a:off x="13403795" y="1679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32981</xdr:rowOff>
    </xdr:from>
    <xdr:to>
      <xdr:col>67</xdr:col>
      <xdr:colOff>101600</xdr:colOff>
      <xdr:row>97</xdr:row>
      <xdr:rowOff>134581</xdr:rowOff>
    </xdr:to>
    <xdr:sp macro="" textlink="">
      <xdr:nvSpPr>
        <xdr:cNvPr id="720" name="楕円 719"/>
        <xdr:cNvSpPr/>
      </xdr:nvSpPr>
      <xdr:spPr>
        <a:xfrm>
          <a:off x="12763500" y="166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151108</xdr:rowOff>
    </xdr:from>
    <xdr:ext cx="599010" cy="259045"/>
    <xdr:sp macro="" textlink="">
      <xdr:nvSpPr>
        <xdr:cNvPr id="721" name="テキスト ボックス 720"/>
        <xdr:cNvSpPr txBox="1"/>
      </xdr:nvSpPr>
      <xdr:spPr>
        <a:xfrm>
          <a:off x="12514795" y="1643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民生費や衛生費で類似団体平均を上回っており、社会保障関係費や簡易水道事業特別会計への繰出金は今後更に増加が見込まれる。</a:t>
          </a:r>
        </a:p>
        <a:p>
          <a:r>
            <a:rPr kumimoji="1" lang="ja-JP" altLang="en-US" sz="1300">
              <a:latin typeface="ＭＳ Ｐゴシック" panose="020B0600070205080204" pitchFamily="50" charset="-128"/>
              <a:ea typeface="ＭＳ Ｐゴシック" panose="020B0600070205080204" pitchFamily="50" charset="-128"/>
            </a:rPr>
            <a:t>　また、その他の経費についても、今後の人口減少等によりコストの増加が見込まれることから、事務の効率化や事務事業の見直しを進め、経費の抑制を図る。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必要な財政需要に応ずる財源の不足を補てんするため行った財政調整基金の取崩により、実質収支額は黒字であるが、単年度収支は赤字となった。今後、普通交付税を含めた一般財源の確保が厳しい状況となることを踏まえ、事務事業の見直しにより財政の健全化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一般会計及び公営企業会計の実質収支が黒字であるため、連結実質赤字比率においても赤字額は発生しない。</a:t>
          </a:r>
        </a:p>
        <a:p>
          <a:r>
            <a:rPr kumimoji="1" lang="ja-JP" altLang="en-US" sz="1400">
              <a:latin typeface="ＭＳ ゴシック" pitchFamily="49" charset="-128"/>
              <a:ea typeface="ＭＳ ゴシック" pitchFamily="49" charset="-128"/>
            </a:rPr>
            <a:t>　しかし、簡易水道事業特別会計においては、水道料金の値上げをするなど一般会計からの繰入金の額の抑制に努めているものの、公営企業債の元利償還金に係る繰入金が多額であることから、今後事務事業の見直し等により、一般会計からの基準外繰入金の額を最小限に抑える必要がある。</a:t>
          </a:r>
        </a:p>
        <a:p>
          <a:r>
            <a:rPr kumimoji="1" lang="ja-JP" altLang="en-US" sz="1400">
              <a:latin typeface="ＭＳ ゴシック" pitchFamily="49" charset="-128"/>
              <a:ea typeface="ＭＳ ゴシック" pitchFamily="49" charset="-128"/>
            </a:rPr>
            <a:t>　また、一般会計においても実質収支と同様、今後、普通交付税を含めた一般財源の確保が厳しい状況となることを踏まえ、事務事業の見直しにより財政の健全化を図る必要がある。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3671314</v>
      </c>
      <c r="BO4" s="431"/>
      <c r="BP4" s="431"/>
      <c r="BQ4" s="431"/>
      <c r="BR4" s="431"/>
      <c r="BS4" s="431"/>
      <c r="BT4" s="431"/>
      <c r="BU4" s="432"/>
      <c r="BV4" s="430">
        <v>3315432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v>
      </c>
      <c r="CU4" s="437"/>
      <c r="CV4" s="437"/>
      <c r="CW4" s="437"/>
      <c r="CX4" s="437"/>
      <c r="CY4" s="437"/>
      <c r="CZ4" s="437"/>
      <c r="DA4" s="438"/>
      <c r="DB4" s="436">
        <v>1.5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3639372</v>
      </c>
      <c r="BO5" s="468"/>
      <c r="BP5" s="468"/>
      <c r="BQ5" s="468"/>
      <c r="BR5" s="468"/>
      <c r="BS5" s="468"/>
      <c r="BT5" s="468"/>
      <c r="BU5" s="469"/>
      <c r="BV5" s="467">
        <v>3279728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88.8</v>
      </c>
      <c r="CU5" s="465"/>
      <c r="CV5" s="465"/>
      <c r="CW5" s="465"/>
      <c r="CX5" s="465"/>
      <c r="CY5" s="465"/>
      <c r="CZ5" s="465"/>
      <c r="DA5" s="466"/>
      <c r="DB5" s="464">
        <v>88.5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31942</v>
      </c>
      <c r="BO6" s="468"/>
      <c r="BP6" s="468"/>
      <c r="BQ6" s="468"/>
      <c r="BR6" s="468"/>
      <c r="BS6" s="468"/>
      <c r="BT6" s="468"/>
      <c r="BU6" s="469"/>
      <c r="BV6" s="467">
        <v>35704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91.3</v>
      </c>
      <c r="CU6" s="505"/>
      <c r="CV6" s="505"/>
      <c r="CW6" s="505"/>
      <c r="CX6" s="505"/>
      <c r="CY6" s="505"/>
      <c r="CZ6" s="505"/>
      <c r="DA6" s="506"/>
      <c r="DB6" s="504">
        <v>91.9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84</v>
      </c>
      <c r="BO7" s="468"/>
      <c r="BP7" s="468"/>
      <c r="BQ7" s="468"/>
      <c r="BR7" s="468"/>
      <c r="BS7" s="468"/>
      <c r="BT7" s="468"/>
      <c r="BU7" s="469"/>
      <c r="BV7" s="467">
        <v>3820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2129386</v>
      </c>
      <c r="CU7" s="468"/>
      <c r="CV7" s="468"/>
      <c r="CW7" s="468"/>
      <c r="CX7" s="468"/>
      <c r="CY7" s="468"/>
      <c r="CZ7" s="468"/>
      <c r="DA7" s="469"/>
      <c r="DB7" s="467">
        <v>2117443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31858</v>
      </c>
      <c r="BO8" s="468"/>
      <c r="BP8" s="468"/>
      <c r="BQ8" s="468"/>
      <c r="BR8" s="468"/>
      <c r="BS8" s="468"/>
      <c r="BT8" s="468"/>
      <c r="BU8" s="469"/>
      <c r="BV8" s="467">
        <v>31884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0.18</v>
      </c>
      <c r="CU8" s="508"/>
      <c r="CV8" s="508"/>
      <c r="CW8" s="508"/>
      <c r="CX8" s="508"/>
      <c r="CY8" s="508"/>
      <c r="CZ8" s="508"/>
      <c r="DA8" s="509"/>
      <c r="DB8" s="507">
        <v>0.17</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3498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-26</v>
      </c>
      <c r="BO9" s="468"/>
      <c r="BP9" s="468"/>
      <c r="BQ9" s="468"/>
      <c r="BR9" s="468"/>
      <c r="BS9" s="468"/>
      <c r="BT9" s="468"/>
      <c r="BU9" s="469"/>
      <c r="BV9" s="467">
        <v>11149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15.4</v>
      </c>
      <c r="CU9" s="465"/>
      <c r="CV9" s="465"/>
      <c r="CW9" s="465"/>
      <c r="CX9" s="465"/>
      <c r="CY9" s="465"/>
      <c r="CZ9" s="465"/>
      <c r="DA9" s="466"/>
      <c r="DB9" s="464">
        <v>17.7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3800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66</v>
      </c>
      <c r="BO10" s="468"/>
      <c r="BP10" s="468"/>
      <c r="BQ10" s="468"/>
      <c r="BR10" s="468"/>
      <c r="BS10" s="468"/>
      <c r="BT10" s="468"/>
      <c r="BU10" s="469"/>
      <c r="BV10" s="467">
        <v>71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3251</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121615</v>
      </c>
      <c r="BO12" s="468"/>
      <c r="BP12" s="468"/>
      <c r="BQ12" s="468"/>
      <c r="BR12" s="468"/>
      <c r="BS12" s="468"/>
      <c r="BT12" s="468"/>
      <c r="BU12" s="469"/>
      <c r="BV12" s="467">
        <v>52501</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3233</v>
      </c>
      <c r="S13" s="552"/>
      <c r="T13" s="552"/>
      <c r="U13" s="552"/>
      <c r="V13" s="553"/>
      <c r="W13" s="483" t="s">
        <v>140</v>
      </c>
      <c r="X13" s="484"/>
      <c r="Y13" s="484"/>
      <c r="Z13" s="484"/>
      <c r="AA13" s="484"/>
      <c r="AB13" s="474"/>
      <c r="AC13" s="518">
        <v>949</v>
      </c>
      <c r="AD13" s="519"/>
      <c r="AE13" s="519"/>
      <c r="AF13" s="519"/>
      <c r="AG13" s="561"/>
      <c r="AH13" s="518">
        <v>865</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-121575</v>
      </c>
      <c r="BO13" s="468"/>
      <c r="BP13" s="468"/>
      <c r="BQ13" s="468"/>
      <c r="BR13" s="468"/>
      <c r="BS13" s="468"/>
      <c r="BT13" s="468"/>
      <c r="BU13" s="469"/>
      <c r="BV13" s="467">
        <v>-41281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9.9</v>
      </c>
      <c r="CU13" s="465"/>
      <c r="CV13" s="465"/>
      <c r="CW13" s="465"/>
      <c r="CX13" s="465"/>
      <c r="CY13" s="465"/>
      <c r="CZ13" s="465"/>
      <c r="DA13" s="466"/>
      <c r="DB13" s="464">
        <v>9.4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3321</v>
      </c>
      <c r="S14" s="552"/>
      <c r="T14" s="552"/>
      <c r="U14" s="552"/>
      <c r="V14" s="553"/>
      <c r="W14" s="457"/>
      <c r="X14" s="458"/>
      <c r="Y14" s="458"/>
      <c r="Z14" s="458"/>
      <c r="AA14" s="458"/>
      <c r="AB14" s="447"/>
      <c r="AC14" s="554">
        <v>51.1</v>
      </c>
      <c r="AD14" s="555"/>
      <c r="AE14" s="555"/>
      <c r="AF14" s="555"/>
      <c r="AG14" s="556"/>
      <c r="AH14" s="554">
        <v>47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5.9</v>
      </c>
      <c r="CU14" s="566"/>
      <c r="CV14" s="566"/>
      <c r="CW14" s="566"/>
      <c r="CX14" s="566"/>
      <c r="CY14" s="566"/>
      <c r="CZ14" s="566"/>
      <c r="DA14" s="567"/>
      <c r="DB14" s="565">
        <v>5.3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3295</v>
      </c>
      <c r="S15" s="552"/>
      <c r="T15" s="552"/>
      <c r="U15" s="552"/>
      <c r="V15" s="553"/>
      <c r="W15" s="483" t="s">
        <v>148</v>
      </c>
      <c r="X15" s="484"/>
      <c r="Y15" s="484"/>
      <c r="Z15" s="484"/>
      <c r="AA15" s="484"/>
      <c r="AB15" s="474"/>
      <c r="AC15" s="518">
        <v>128</v>
      </c>
      <c r="AD15" s="519"/>
      <c r="AE15" s="519"/>
      <c r="AF15" s="519"/>
      <c r="AG15" s="561"/>
      <c r="AH15" s="518">
        <v>148</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358611</v>
      </c>
      <c r="BO15" s="431"/>
      <c r="BP15" s="431"/>
      <c r="BQ15" s="431"/>
      <c r="BR15" s="431"/>
      <c r="BS15" s="431"/>
      <c r="BT15" s="431"/>
      <c r="BU15" s="432"/>
      <c r="BV15" s="430">
        <v>345595</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6.9</v>
      </c>
      <c r="AD16" s="555"/>
      <c r="AE16" s="555"/>
      <c r="AF16" s="555"/>
      <c r="AG16" s="556"/>
      <c r="AH16" s="554">
        <v>8</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1979311</v>
      </c>
      <c r="BO16" s="468"/>
      <c r="BP16" s="468"/>
      <c r="BQ16" s="468"/>
      <c r="BR16" s="468"/>
      <c r="BS16" s="468"/>
      <c r="BT16" s="468"/>
      <c r="BU16" s="469"/>
      <c r="BV16" s="467">
        <v>1954906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779</v>
      </c>
      <c r="AD17" s="519"/>
      <c r="AE17" s="519"/>
      <c r="AF17" s="519"/>
      <c r="AG17" s="561"/>
      <c r="AH17" s="518">
        <v>827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450841</v>
      </c>
      <c r="BO17" s="468"/>
      <c r="BP17" s="468"/>
      <c r="BQ17" s="468"/>
      <c r="BR17" s="468"/>
      <c r="BS17" s="468"/>
      <c r="BT17" s="468"/>
      <c r="BU17" s="469"/>
      <c r="BV17" s="467">
        <v>428581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167.96</v>
      </c>
      <c r="M18" s="583"/>
      <c r="N18" s="583"/>
      <c r="O18" s="583"/>
      <c r="P18" s="583"/>
      <c r="Q18" s="583"/>
      <c r="R18" s="584"/>
      <c r="S18" s="584"/>
      <c r="T18" s="584"/>
      <c r="U18" s="584"/>
      <c r="V18" s="585"/>
      <c r="W18" s="485"/>
      <c r="X18" s="486"/>
      <c r="Y18" s="486"/>
      <c r="Z18" s="486"/>
      <c r="AA18" s="486"/>
      <c r="AB18" s="477"/>
      <c r="AC18" s="586">
        <v>42</v>
      </c>
      <c r="AD18" s="587"/>
      <c r="AE18" s="587"/>
      <c r="AF18" s="587"/>
      <c r="AG18" s="588"/>
      <c r="AH18" s="586">
        <v>44.9</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1897789</v>
      </c>
      <c r="BO18" s="468"/>
      <c r="BP18" s="468"/>
      <c r="BQ18" s="468"/>
      <c r="BR18" s="468"/>
      <c r="BS18" s="468"/>
      <c r="BT18" s="468"/>
      <c r="BU18" s="469"/>
      <c r="BV18" s="467">
        <v>1886755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2688687</v>
      </c>
      <c r="BO19" s="468"/>
      <c r="BP19" s="468"/>
      <c r="BQ19" s="468"/>
      <c r="BR19" s="468"/>
      <c r="BS19" s="468"/>
      <c r="BT19" s="468"/>
      <c r="BU19" s="469"/>
      <c r="BV19" s="467">
        <v>2413356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1480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0" t="s">
        <v>168</v>
      </c>
      <c r="AI22" s="484"/>
      <c r="AJ22" s="484"/>
      <c r="AK22" s="484"/>
      <c r="AL22" s="474"/>
      <c r="AM22" s="630" t="s">
        <v>169</v>
      </c>
      <c r="AN22" s="631"/>
      <c r="AO22" s="631"/>
      <c r="AP22" s="631"/>
      <c r="AQ22" s="631"/>
      <c r="AR22" s="632"/>
      <c r="AS22" s="613" t="s">
        <v>166</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170</v>
      </c>
      <c r="AZ23" s="428"/>
      <c r="BA23" s="428"/>
      <c r="BB23" s="428"/>
      <c r="BC23" s="428"/>
      <c r="BD23" s="428"/>
      <c r="BE23" s="428"/>
      <c r="BF23" s="428"/>
      <c r="BG23" s="428"/>
      <c r="BH23" s="428"/>
      <c r="BI23" s="428"/>
      <c r="BJ23" s="428"/>
      <c r="BK23" s="428"/>
      <c r="BL23" s="428"/>
      <c r="BM23" s="429"/>
      <c r="BN23" s="467">
        <v>3506342</v>
      </c>
      <c r="BO23" s="468"/>
      <c r="BP23" s="468"/>
      <c r="BQ23" s="468"/>
      <c r="BR23" s="468"/>
      <c r="BS23" s="468"/>
      <c r="BT23" s="468"/>
      <c r="BU23" s="469"/>
      <c r="BV23" s="467">
        <v>3691650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6360</v>
      </c>
      <c r="R24" s="519"/>
      <c r="S24" s="519"/>
      <c r="T24" s="519"/>
      <c r="U24" s="519"/>
      <c r="V24" s="561"/>
      <c r="W24" s="620"/>
      <c r="X24" s="608"/>
      <c r="Y24" s="609"/>
      <c r="Z24" s="517" t="s">
        <v>172</v>
      </c>
      <c r="AA24" s="497"/>
      <c r="AB24" s="497"/>
      <c r="AC24" s="497"/>
      <c r="AD24" s="497"/>
      <c r="AE24" s="497"/>
      <c r="AF24" s="497"/>
      <c r="AG24" s="498"/>
      <c r="AH24" s="518">
        <v>63</v>
      </c>
      <c r="AI24" s="519"/>
      <c r="AJ24" s="519"/>
      <c r="AK24" s="519"/>
      <c r="AL24" s="561"/>
      <c r="AM24" s="518">
        <v>186732</v>
      </c>
      <c r="AN24" s="519"/>
      <c r="AO24" s="519"/>
      <c r="AP24" s="519"/>
      <c r="AQ24" s="519"/>
      <c r="AR24" s="561"/>
      <c r="AS24" s="518">
        <v>2964</v>
      </c>
      <c r="AT24" s="519"/>
      <c r="AU24" s="519"/>
      <c r="AV24" s="519"/>
      <c r="AW24" s="519"/>
      <c r="AX24" s="520"/>
      <c r="AY24" s="638" t="s">
        <v>173</v>
      </c>
      <c r="AZ24" s="639"/>
      <c r="BA24" s="639"/>
      <c r="BB24" s="639"/>
      <c r="BC24" s="639"/>
      <c r="BD24" s="639"/>
      <c r="BE24" s="639"/>
      <c r="BF24" s="639"/>
      <c r="BG24" s="639"/>
      <c r="BH24" s="639"/>
      <c r="BI24" s="639"/>
      <c r="BJ24" s="639"/>
      <c r="BK24" s="639"/>
      <c r="BL24" s="639"/>
      <c r="BM24" s="640"/>
      <c r="BN24" s="467">
        <v>3062924</v>
      </c>
      <c r="BO24" s="468"/>
      <c r="BP24" s="468"/>
      <c r="BQ24" s="468"/>
      <c r="BR24" s="468"/>
      <c r="BS24" s="468"/>
      <c r="BT24" s="468"/>
      <c r="BU24" s="469"/>
      <c r="BV24" s="467">
        <v>3174500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5620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8013</v>
      </c>
      <c r="BO25" s="431"/>
      <c r="BP25" s="431"/>
      <c r="BQ25" s="431"/>
      <c r="BR25" s="431"/>
      <c r="BS25" s="431"/>
      <c r="BT25" s="431"/>
      <c r="BU25" s="432"/>
      <c r="BV25" s="430">
        <v>5692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5240</v>
      </c>
      <c r="R26" s="519"/>
      <c r="S26" s="519"/>
      <c r="T26" s="519"/>
      <c r="U26" s="519"/>
      <c r="V26" s="561"/>
      <c r="W26" s="620"/>
      <c r="X26" s="608"/>
      <c r="Y26" s="609"/>
      <c r="Z26" s="517" t="s">
        <v>179</v>
      </c>
      <c r="AA26" s="644"/>
      <c r="AB26" s="644"/>
      <c r="AC26" s="644"/>
      <c r="AD26" s="644"/>
      <c r="AE26" s="644"/>
      <c r="AF26" s="644"/>
      <c r="AG26" s="645"/>
      <c r="AH26" s="518" t="s">
        <v>176</v>
      </c>
      <c r="AI26" s="519"/>
      <c r="AJ26" s="519"/>
      <c r="AK26" s="519"/>
      <c r="AL26" s="561"/>
      <c r="AM26" s="518" t="s">
        <v>176</v>
      </c>
      <c r="AN26" s="519"/>
      <c r="AO26" s="519"/>
      <c r="AP26" s="519"/>
      <c r="AQ26" s="519"/>
      <c r="AR26" s="561"/>
      <c r="AS26" s="518" t="s">
        <v>130</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2390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183</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1">
        <v>72950</v>
      </c>
      <c r="BO27" s="642"/>
      <c r="BP27" s="642"/>
      <c r="BQ27" s="642"/>
      <c r="BR27" s="642"/>
      <c r="BS27" s="642"/>
      <c r="BT27" s="642"/>
      <c r="BU27" s="643"/>
      <c r="BV27" s="641">
        <v>72653</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1930</v>
      </c>
      <c r="R28" s="519"/>
      <c r="S28" s="519"/>
      <c r="T28" s="519"/>
      <c r="U28" s="519"/>
      <c r="V28" s="561"/>
      <c r="W28" s="620"/>
      <c r="X28" s="608"/>
      <c r="Y28" s="609"/>
      <c r="Z28" s="517" t="s">
        <v>187</v>
      </c>
      <c r="AA28" s="497"/>
      <c r="AB28" s="497"/>
      <c r="AC28" s="497"/>
      <c r="AD28" s="497"/>
      <c r="AE28" s="497"/>
      <c r="AF28" s="497"/>
      <c r="AG28" s="498"/>
      <c r="AH28" s="518" t="s">
        <v>176</v>
      </c>
      <c r="AI28" s="519"/>
      <c r="AJ28" s="519"/>
      <c r="AK28" s="519"/>
      <c r="AL28" s="561"/>
      <c r="AM28" s="518" t="s">
        <v>130</v>
      </c>
      <c r="AN28" s="519"/>
      <c r="AO28" s="519"/>
      <c r="AP28" s="519"/>
      <c r="AQ28" s="519"/>
      <c r="AR28" s="561"/>
      <c r="AS28" s="518" t="s">
        <v>129</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541737</v>
      </c>
      <c r="BO28" s="431"/>
      <c r="BP28" s="431"/>
      <c r="BQ28" s="431"/>
      <c r="BR28" s="431"/>
      <c r="BS28" s="431"/>
      <c r="BT28" s="431"/>
      <c r="BU28" s="432"/>
      <c r="BV28" s="430">
        <v>663286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7</v>
      </c>
      <c r="M29" s="519"/>
      <c r="N29" s="519"/>
      <c r="O29" s="519"/>
      <c r="P29" s="561"/>
      <c r="Q29" s="518">
        <v>1600</v>
      </c>
      <c r="R29" s="519"/>
      <c r="S29" s="519"/>
      <c r="T29" s="519"/>
      <c r="U29" s="519"/>
      <c r="V29" s="561"/>
      <c r="W29" s="621"/>
      <c r="X29" s="622"/>
      <c r="Y29" s="623"/>
      <c r="Z29" s="517" t="s">
        <v>190</v>
      </c>
      <c r="AA29" s="497"/>
      <c r="AB29" s="497"/>
      <c r="AC29" s="497"/>
      <c r="AD29" s="497"/>
      <c r="AE29" s="497"/>
      <c r="AF29" s="497"/>
      <c r="AG29" s="498"/>
      <c r="AH29" s="518">
        <v>64</v>
      </c>
      <c r="AI29" s="519"/>
      <c r="AJ29" s="519"/>
      <c r="AK29" s="519"/>
      <c r="AL29" s="561"/>
      <c r="AM29" s="518">
        <v>188810</v>
      </c>
      <c r="AN29" s="519"/>
      <c r="AO29" s="519"/>
      <c r="AP29" s="519"/>
      <c r="AQ29" s="519"/>
      <c r="AR29" s="561"/>
      <c r="AS29" s="518">
        <v>2950</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891264</v>
      </c>
      <c r="BO29" s="468"/>
      <c r="BP29" s="468"/>
      <c r="BQ29" s="468"/>
      <c r="BR29" s="468"/>
      <c r="BS29" s="468"/>
      <c r="BT29" s="468"/>
      <c r="BU29" s="469"/>
      <c r="BV29" s="467">
        <v>890981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50</v>
      </c>
      <c r="BD30" s="639"/>
      <c r="BE30" s="639"/>
      <c r="BF30" s="639"/>
      <c r="BG30" s="639"/>
      <c r="BH30" s="639"/>
      <c r="BI30" s="639"/>
      <c r="BJ30" s="639"/>
      <c r="BK30" s="639"/>
      <c r="BL30" s="639"/>
      <c r="BM30" s="640"/>
      <c r="BN30" s="641">
        <v>327351</v>
      </c>
      <c r="BO30" s="642"/>
      <c r="BP30" s="642"/>
      <c r="BQ30" s="642"/>
      <c r="BR30" s="642"/>
      <c r="BS30" s="642"/>
      <c r="BT30" s="642"/>
      <c r="BU30" s="643"/>
      <c r="BV30" s="641">
        <v>229591</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199</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199</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4</v>
      </c>
      <c r="BF34" s="656"/>
      <c r="BG34" s="657" t="str">
        <f>IF('各会計、関係団体の財政状況及び健全化判断比率'!B30="","",'各会計、関係団体の財政状況及び健全化判断比率'!B30)</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北後志衛生施設組合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後志広域連合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北しりべし廃棄物処理広域連合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北後志消防組合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9</v>
      </c>
      <c r="BX38" s="656"/>
      <c r="BY38" s="657" t="str">
        <f>IF('各会計、関係団体の財政状況及び健全化判断比率'!B72="","",'各会計、関係団体の財政状況及び健全化判断比率'!B72)</f>
        <v>後志教育研修センター</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DVy3hFCUoz+MuW8CuT+AHLC1b3CdrCWmFZg0FIplcFyMJrqoEdLBHW1+4Otab0eaHjxwx3R5bxvzEn/4R3L12w==" saltValue="oJCWtvwwDJiWccUnnGOu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8" t="s">
        <v>553</v>
      </c>
      <c r="D34" s="1248"/>
      <c r="E34" s="1249"/>
      <c r="F34" s="32">
        <v>1.27</v>
      </c>
      <c r="G34" s="33">
        <v>1.32</v>
      </c>
      <c r="H34" s="33">
        <v>0.96</v>
      </c>
      <c r="I34" s="33">
        <v>1.5</v>
      </c>
      <c r="J34" s="34">
        <v>1.49</v>
      </c>
      <c r="K34" s="22"/>
      <c r="L34" s="22"/>
      <c r="M34" s="22"/>
      <c r="N34" s="22"/>
      <c r="O34" s="22"/>
      <c r="P34" s="22"/>
    </row>
    <row r="35" spans="1:16" ht="39" customHeight="1" x14ac:dyDescent="0.15">
      <c r="A35" s="22"/>
      <c r="B35" s="35"/>
      <c r="C35" s="1242" t="s">
        <v>554</v>
      </c>
      <c r="D35" s="1243"/>
      <c r="E35" s="1244"/>
      <c r="F35" s="36">
        <v>0.04</v>
      </c>
      <c r="G35" s="37">
        <v>0.04</v>
      </c>
      <c r="H35" s="37">
        <v>0.04</v>
      </c>
      <c r="I35" s="37">
        <v>0.11</v>
      </c>
      <c r="J35" s="38">
        <v>0.03</v>
      </c>
      <c r="K35" s="22"/>
      <c r="L35" s="22"/>
      <c r="M35" s="22"/>
      <c r="N35" s="22"/>
      <c r="O35" s="22"/>
      <c r="P35" s="22"/>
    </row>
    <row r="36" spans="1:16" ht="39" customHeight="1" x14ac:dyDescent="0.15">
      <c r="A36" s="22"/>
      <c r="B36" s="35"/>
      <c r="C36" s="1242" t="s">
        <v>555</v>
      </c>
      <c r="D36" s="1243"/>
      <c r="E36" s="1244"/>
      <c r="F36" s="36">
        <v>0.02</v>
      </c>
      <c r="G36" s="37">
        <v>0.03</v>
      </c>
      <c r="H36" s="37">
        <v>0.02</v>
      </c>
      <c r="I36" s="37">
        <v>0</v>
      </c>
      <c r="J36" s="38">
        <v>0</v>
      </c>
      <c r="K36" s="22"/>
      <c r="L36" s="22"/>
      <c r="M36" s="22"/>
      <c r="N36" s="22"/>
      <c r="O36" s="22"/>
      <c r="P36" s="22"/>
    </row>
    <row r="37" spans="1:16" ht="39" customHeight="1" x14ac:dyDescent="0.15">
      <c r="A37" s="22"/>
      <c r="B37" s="35"/>
      <c r="C37" s="1242" t="s">
        <v>556</v>
      </c>
      <c r="D37" s="1243"/>
      <c r="E37" s="1244"/>
      <c r="F37" s="36">
        <v>0</v>
      </c>
      <c r="G37" s="37">
        <v>0</v>
      </c>
      <c r="H37" s="37">
        <v>0.01</v>
      </c>
      <c r="I37" s="37">
        <v>0</v>
      </c>
      <c r="J37" s="38">
        <v>0</v>
      </c>
      <c r="K37" s="22"/>
      <c r="L37" s="22"/>
      <c r="M37" s="22"/>
      <c r="N37" s="22"/>
      <c r="O37" s="22"/>
      <c r="P37" s="22"/>
    </row>
    <row r="38" spans="1:16" ht="39" customHeight="1" x14ac:dyDescent="0.15">
      <c r="A38" s="22"/>
      <c r="B38" s="35"/>
      <c r="C38" s="1242"/>
      <c r="D38" s="1243"/>
      <c r="E38" s="1244"/>
      <c r="F38" s="36"/>
      <c r="G38" s="37"/>
      <c r="H38" s="37"/>
      <c r="I38" s="37"/>
      <c r="J38" s="38"/>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557</v>
      </c>
      <c r="D42" s="1243"/>
      <c r="E42" s="1244"/>
      <c r="F42" s="36" t="s">
        <v>503</v>
      </c>
      <c r="G42" s="37" t="s">
        <v>503</v>
      </c>
      <c r="H42" s="37" t="s">
        <v>503</v>
      </c>
      <c r="I42" s="37" t="s">
        <v>503</v>
      </c>
      <c r="J42" s="38" t="s">
        <v>503</v>
      </c>
      <c r="K42" s="22"/>
      <c r="L42" s="22"/>
      <c r="M42" s="22"/>
      <c r="N42" s="22"/>
      <c r="O42" s="22"/>
      <c r="P42" s="22"/>
    </row>
    <row r="43" spans="1:16" ht="39" customHeight="1" thickBot="1" x14ac:dyDescent="0.2">
      <c r="A43" s="22"/>
      <c r="B43" s="40"/>
      <c r="C43" s="1245" t="s">
        <v>558</v>
      </c>
      <c r="D43" s="1246"/>
      <c r="E43" s="1247"/>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Z567m/MAjb90Zm7hvbkPaztOd1xPFrDmIcb51rNxjBvMRJq5PahOJi3ZemEpr4lsRMKdF/PgMmOlUi1gfhvEg==" saltValue="cSHIjnxtOWcNwVyZZXRy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M61" sqref="M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480</v>
      </c>
      <c r="L45" s="60">
        <v>475</v>
      </c>
      <c r="M45" s="60">
        <v>458</v>
      </c>
      <c r="N45" s="60">
        <v>469</v>
      </c>
      <c r="O45" s="61">
        <v>461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503</v>
      </c>
      <c r="L46" s="64" t="s">
        <v>503</v>
      </c>
      <c r="M46" s="64" t="s">
        <v>503</v>
      </c>
      <c r="N46" s="64" t="s">
        <v>503</v>
      </c>
      <c r="O46" s="65" t="s">
        <v>503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503</v>
      </c>
      <c r="L47" s="64" t="s">
        <v>503</v>
      </c>
      <c r="M47" s="64" t="s">
        <v>503</v>
      </c>
      <c r="N47" s="64" t="s">
        <v>503</v>
      </c>
      <c r="O47" s="65" t="s">
        <v>503</v>
      </c>
      <c r="P47" s="48"/>
      <c r="Q47" s="48"/>
      <c r="R47" s="48"/>
      <c r="S47" s="48"/>
      <c r="T47" s="48"/>
      <c r="U47" s="48"/>
    </row>
    <row r="48" spans="1:21" ht="30.75" customHeight="1" x14ac:dyDescent="0.15">
      <c r="A48" s="48"/>
      <c r="B48" s="1252"/>
      <c r="C48" s="1253"/>
      <c r="D48" s="62"/>
      <c r="E48" s="1258" t="s">
        <v>15</v>
      </c>
      <c r="F48" s="1258"/>
      <c r="G48" s="1258"/>
      <c r="H48" s="1258"/>
      <c r="I48" s="1258"/>
      <c r="J48" s="1259"/>
      <c r="K48" s="63">
        <v>73</v>
      </c>
      <c r="L48" s="64">
        <v>79</v>
      </c>
      <c r="M48" s="64">
        <v>74</v>
      </c>
      <c r="N48" s="64">
        <v>91</v>
      </c>
      <c r="O48" s="65">
        <v>93</v>
      </c>
      <c r="P48" s="48"/>
      <c r="Q48" s="48"/>
      <c r="R48" s="48"/>
      <c r="S48" s="48"/>
      <c r="T48" s="48"/>
      <c r="U48" s="48"/>
    </row>
    <row r="49" spans="1:21" ht="30.75" customHeight="1" x14ac:dyDescent="0.15">
      <c r="A49" s="48"/>
      <c r="B49" s="1252"/>
      <c r="C49" s="1253"/>
      <c r="D49" s="62"/>
      <c r="E49" s="1258" t="s">
        <v>16</v>
      </c>
      <c r="F49" s="1258"/>
      <c r="G49" s="1258"/>
      <c r="H49" s="1258"/>
      <c r="I49" s="1258"/>
      <c r="J49" s="1259"/>
      <c r="K49" s="63">
        <v>22</v>
      </c>
      <c r="L49" s="64">
        <v>22</v>
      </c>
      <c r="M49" s="64">
        <v>22</v>
      </c>
      <c r="N49" s="64">
        <v>26</v>
      </c>
      <c r="O49" s="65">
        <v>26</v>
      </c>
      <c r="P49" s="48"/>
      <c r="Q49" s="48"/>
      <c r="R49" s="48"/>
      <c r="S49" s="48"/>
      <c r="T49" s="48"/>
      <c r="U49" s="48"/>
    </row>
    <row r="50" spans="1:21" ht="30.75" customHeight="1" x14ac:dyDescent="0.15">
      <c r="A50" s="48"/>
      <c r="B50" s="1252"/>
      <c r="C50" s="1253"/>
      <c r="D50" s="62"/>
      <c r="E50" s="1258" t="s">
        <v>17</v>
      </c>
      <c r="F50" s="1258"/>
      <c r="G50" s="1258"/>
      <c r="H50" s="1258"/>
      <c r="I50" s="1258"/>
      <c r="J50" s="1259"/>
      <c r="K50" s="63">
        <v>38</v>
      </c>
      <c r="L50" s="64">
        <v>1</v>
      </c>
      <c r="M50" s="64">
        <v>1</v>
      </c>
      <c r="N50" s="64">
        <v>1</v>
      </c>
      <c r="O50" s="65">
        <v>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503</v>
      </c>
      <c r="L51" s="64" t="s">
        <v>503</v>
      </c>
      <c r="M51" s="64" t="s">
        <v>503</v>
      </c>
      <c r="N51" s="64" t="s">
        <v>503</v>
      </c>
      <c r="O51" s="65" t="s">
        <v>503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412</v>
      </c>
      <c r="L52" s="64">
        <v>414</v>
      </c>
      <c r="M52" s="64">
        <v>395</v>
      </c>
      <c r="N52" s="64">
        <v>399</v>
      </c>
      <c r="O52" s="65">
        <v>398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201</v>
      </c>
      <c r="L53" s="69">
        <v>163</v>
      </c>
      <c r="M53" s="69">
        <v>160</v>
      </c>
      <c r="N53" s="69">
        <v>188</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SIBgG+7LSfrGvQqD7kBMwHDjsWV72eEze/tHTtsuaW/snI/SxWNFNMCGYJu/HhQR5q7ATV38B8rVkGLVh43MA==" saltValue="M7Kbimh0sHQxtrjX+BPe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S42" sqref="S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76" t="s">
        <v>30</v>
      </c>
      <c r="C41" s="1277"/>
      <c r="D41" s="102"/>
      <c r="E41" s="1282" t="s">
        <v>31</v>
      </c>
      <c r="F41" s="1282"/>
      <c r="G41" s="1282"/>
      <c r="H41" s="1283"/>
      <c r="I41" s="103">
        <v>3713</v>
      </c>
      <c r="J41" s="104">
        <v>3543</v>
      </c>
      <c r="K41" s="104">
        <v>3877</v>
      </c>
      <c r="L41" s="104">
        <v>3692</v>
      </c>
      <c r="M41" s="105">
        <v>3506</v>
      </c>
    </row>
    <row r="42" spans="2:13" ht="27.75" customHeight="1" x14ac:dyDescent="0.15">
      <c r="B42" s="1278"/>
      <c r="C42" s="1279"/>
      <c r="D42" s="106"/>
      <c r="E42" s="1284" t="s">
        <v>32</v>
      </c>
      <c r="F42" s="1284"/>
      <c r="G42" s="1284"/>
      <c r="H42" s="1285"/>
      <c r="I42" s="107">
        <v>3</v>
      </c>
      <c r="J42" s="108">
        <v>2</v>
      </c>
      <c r="K42" s="108">
        <v>3</v>
      </c>
      <c r="L42" s="108">
        <v>4</v>
      </c>
      <c r="M42" s="109">
        <v>7</v>
      </c>
    </row>
    <row r="43" spans="2:13" ht="27.75" customHeight="1" x14ac:dyDescent="0.15">
      <c r="B43" s="1278"/>
      <c r="C43" s="1279"/>
      <c r="D43" s="106"/>
      <c r="E43" s="1284" t="s">
        <v>33</v>
      </c>
      <c r="F43" s="1284"/>
      <c r="G43" s="1284"/>
      <c r="H43" s="1285"/>
      <c r="I43" s="107">
        <v>1086</v>
      </c>
      <c r="J43" s="108">
        <v>1041</v>
      </c>
      <c r="K43" s="108">
        <v>909</v>
      </c>
      <c r="L43" s="108">
        <v>891</v>
      </c>
      <c r="M43" s="109">
        <v>903</v>
      </c>
    </row>
    <row r="44" spans="2:13" ht="27.75" customHeight="1" x14ac:dyDescent="0.15">
      <c r="B44" s="1278"/>
      <c r="C44" s="1279"/>
      <c r="D44" s="106"/>
      <c r="E44" s="1284" t="s">
        <v>34</v>
      </c>
      <c r="F44" s="1284"/>
      <c r="G44" s="1284"/>
      <c r="H44" s="1285"/>
      <c r="I44" s="107">
        <v>218</v>
      </c>
      <c r="J44" s="108">
        <v>198</v>
      </c>
      <c r="K44" s="108">
        <v>179</v>
      </c>
      <c r="L44" s="108">
        <v>155</v>
      </c>
      <c r="M44" s="109">
        <v>131</v>
      </c>
    </row>
    <row r="45" spans="2:13" ht="27.75" customHeight="1" x14ac:dyDescent="0.15">
      <c r="B45" s="1278"/>
      <c r="C45" s="1279"/>
      <c r="D45" s="106"/>
      <c r="E45" s="1284" t="s">
        <v>35</v>
      </c>
      <c r="F45" s="1284"/>
      <c r="G45" s="1284"/>
      <c r="H45" s="1285"/>
      <c r="I45" s="107">
        <v>732</v>
      </c>
      <c r="J45" s="108">
        <v>714</v>
      </c>
      <c r="K45" s="108">
        <v>687</v>
      </c>
      <c r="L45" s="108">
        <v>667</v>
      </c>
      <c r="M45" s="109">
        <v>677</v>
      </c>
    </row>
    <row r="46" spans="2:13" ht="27.75" customHeight="1" x14ac:dyDescent="0.15">
      <c r="B46" s="1278"/>
      <c r="C46" s="1279"/>
      <c r="D46" s="110"/>
      <c r="E46" s="1284" t="s">
        <v>36</v>
      </c>
      <c r="F46" s="1284"/>
      <c r="G46" s="1284"/>
      <c r="H46" s="1285"/>
      <c r="I46" s="107" t="s">
        <v>503</v>
      </c>
      <c r="J46" s="108" t="s">
        <v>503</v>
      </c>
      <c r="K46" s="108" t="s">
        <v>503</v>
      </c>
      <c r="L46" s="108" t="s">
        <v>503</v>
      </c>
      <c r="M46" s="109" t="s">
        <v>503</v>
      </c>
    </row>
    <row r="47" spans="2:13" ht="27.75" customHeight="1" x14ac:dyDescent="0.15">
      <c r="B47" s="1278"/>
      <c r="C47" s="1279"/>
      <c r="D47" s="111"/>
      <c r="E47" s="1286" t="s">
        <v>37</v>
      </c>
      <c r="F47" s="1287"/>
      <c r="G47" s="1287"/>
      <c r="H47" s="1288"/>
      <c r="I47" s="107" t="s">
        <v>503</v>
      </c>
      <c r="J47" s="108" t="s">
        <v>503</v>
      </c>
      <c r="K47" s="108" t="s">
        <v>503</v>
      </c>
      <c r="L47" s="108" t="s">
        <v>503</v>
      </c>
      <c r="M47" s="109" t="s">
        <v>503</v>
      </c>
    </row>
    <row r="48" spans="2:13" ht="27.75" customHeight="1" x14ac:dyDescent="0.15">
      <c r="B48" s="1278"/>
      <c r="C48" s="1279"/>
      <c r="D48" s="106"/>
      <c r="E48" s="1284" t="s">
        <v>38</v>
      </c>
      <c r="F48" s="1284"/>
      <c r="G48" s="1284"/>
      <c r="H48" s="1285"/>
      <c r="I48" s="107" t="s">
        <v>503</v>
      </c>
      <c r="J48" s="108" t="s">
        <v>503</v>
      </c>
      <c r="K48" s="108" t="s">
        <v>503</v>
      </c>
      <c r="L48" s="108" t="s">
        <v>503</v>
      </c>
      <c r="M48" s="109" t="s">
        <v>503</v>
      </c>
    </row>
    <row r="49" spans="2:13" ht="27.75" customHeight="1" x14ac:dyDescent="0.15">
      <c r="B49" s="1280"/>
      <c r="C49" s="1281"/>
      <c r="D49" s="106"/>
      <c r="E49" s="1284" t="s">
        <v>39</v>
      </c>
      <c r="F49" s="1284"/>
      <c r="G49" s="1284"/>
      <c r="H49" s="1285"/>
      <c r="I49" s="107" t="s">
        <v>503</v>
      </c>
      <c r="J49" s="108" t="s">
        <v>503</v>
      </c>
      <c r="K49" s="108" t="s">
        <v>503</v>
      </c>
      <c r="L49" s="108" t="s">
        <v>503</v>
      </c>
      <c r="M49" s="109" t="s">
        <v>503</v>
      </c>
    </row>
    <row r="50" spans="2:13" ht="27.75" customHeight="1" x14ac:dyDescent="0.15">
      <c r="B50" s="1289" t="s">
        <v>40</v>
      </c>
      <c r="C50" s="1290"/>
      <c r="D50" s="112"/>
      <c r="E50" s="1284" t="s">
        <v>41</v>
      </c>
      <c r="F50" s="1284"/>
      <c r="G50" s="1284"/>
      <c r="H50" s="1285"/>
      <c r="I50" s="107">
        <v>1703</v>
      </c>
      <c r="J50" s="108">
        <v>1854</v>
      </c>
      <c r="K50" s="108">
        <v>1898</v>
      </c>
      <c r="L50" s="108">
        <v>1823</v>
      </c>
      <c r="M50" s="109">
        <v>1800</v>
      </c>
    </row>
    <row r="51" spans="2:13" ht="27.75" customHeight="1" x14ac:dyDescent="0.15">
      <c r="B51" s="1278"/>
      <c r="C51" s="1279"/>
      <c r="D51" s="106"/>
      <c r="E51" s="1284" t="s">
        <v>42</v>
      </c>
      <c r="F51" s="1284"/>
      <c r="G51" s="1284"/>
      <c r="H51" s="1285"/>
      <c r="I51" s="107">
        <v>889</v>
      </c>
      <c r="J51" s="108">
        <v>743</v>
      </c>
      <c r="K51" s="108">
        <v>576</v>
      </c>
      <c r="L51" s="108">
        <v>449</v>
      </c>
      <c r="M51" s="109">
        <v>431</v>
      </c>
    </row>
    <row r="52" spans="2:13" ht="27.75" customHeight="1" x14ac:dyDescent="0.15">
      <c r="B52" s="1280"/>
      <c r="C52" s="1281"/>
      <c r="D52" s="106"/>
      <c r="E52" s="1284" t="s">
        <v>43</v>
      </c>
      <c r="F52" s="1284"/>
      <c r="G52" s="1284"/>
      <c r="H52" s="1285"/>
      <c r="I52" s="107">
        <v>3034</v>
      </c>
      <c r="J52" s="108">
        <v>2934</v>
      </c>
      <c r="K52" s="108">
        <v>3169</v>
      </c>
      <c r="L52" s="108">
        <v>3044</v>
      </c>
      <c r="M52" s="109">
        <v>2889</v>
      </c>
    </row>
    <row r="53" spans="2:13" ht="27.75" customHeight="1" thickBot="1" x14ac:dyDescent="0.2">
      <c r="B53" s="1291" t="s">
        <v>44</v>
      </c>
      <c r="C53" s="1292"/>
      <c r="D53" s="113"/>
      <c r="E53" s="1293" t="s">
        <v>45</v>
      </c>
      <c r="F53" s="1293"/>
      <c r="G53" s="1293"/>
      <c r="H53" s="1294"/>
      <c r="I53" s="114">
        <v>125</v>
      </c>
      <c r="J53" s="115">
        <v>-32</v>
      </c>
      <c r="K53" s="115">
        <v>13</v>
      </c>
      <c r="L53" s="115">
        <v>94</v>
      </c>
      <c r="M53" s="116">
        <v>105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I6shbBT93mKQop5waQSW/e9yCUAIVuVYV/98d+N2onTtGY/YAJujk3n49YeYsoN5XuHU45zXfSVRRfFe1A/rA==" saltValue="DhL1WLsxj64XGdXCUkhT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O30" sqref="O3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3" t="s">
        <v>48</v>
      </c>
      <c r="D55" s="1303"/>
      <c r="E55" s="1304"/>
      <c r="F55" s="128">
        <v>716</v>
      </c>
      <c r="G55" s="128">
        <v>663</v>
      </c>
      <c r="H55" s="129">
        <v>542</v>
      </c>
    </row>
    <row r="56" spans="2:8" ht="52.5" customHeight="1" x14ac:dyDescent="0.15">
      <c r="B56" s="130"/>
      <c r="C56" s="1305" t="s">
        <v>49</v>
      </c>
      <c r="D56" s="1305"/>
      <c r="E56" s="1306"/>
      <c r="F56" s="131">
        <v>891</v>
      </c>
      <c r="G56" s="131">
        <v>891</v>
      </c>
      <c r="H56" s="132">
        <v>891</v>
      </c>
    </row>
    <row r="57" spans="2:8" ht="53.25" customHeight="1" x14ac:dyDescent="0.15">
      <c r="B57" s="130"/>
      <c r="C57" s="1307" t="s">
        <v>50</v>
      </c>
      <c r="D57" s="1307"/>
      <c r="E57" s="1308"/>
      <c r="F57" s="133">
        <v>252</v>
      </c>
      <c r="G57" s="133">
        <v>230</v>
      </c>
      <c r="H57" s="134">
        <v>327</v>
      </c>
    </row>
    <row r="58" spans="2:8" ht="45.75" customHeight="1" x14ac:dyDescent="0.15">
      <c r="B58" s="135"/>
      <c r="C58" s="1295" t="s">
        <v>571</v>
      </c>
      <c r="D58" s="1296"/>
      <c r="E58" s="1297"/>
      <c r="F58" s="136">
        <v>76</v>
      </c>
      <c r="G58" s="136">
        <v>60</v>
      </c>
      <c r="H58" s="137">
        <v>165</v>
      </c>
    </row>
    <row r="59" spans="2:8" ht="45.75" customHeight="1" x14ac:dyDescent="0.15">
      <c r="B59" s="135"/>
      <c r="C59" s="1295" t="s">
        <v>572</v>
      </c>
      <c r="D59" s="1296"/>
      <c r="E59" s="1297"/>
      <c r="F59" s="136">
        <v>176</v>
      </c>
      <c r="G59" s="136">
        <v>170</v>
      </c>
      <c r="H59" s="137">
        <v>160</v>
      </c>
    </row>
    <row r="60" spans="2:8" ht="45.75" customHeight="1" x14ac:dyDescent="0.15">
      <c r="B60" s="135"/>
      <c r="C60" s="1295" t="s">
        <v>573</v>
      </c>
      <c r="D60" s="1296"/>
      <c r="E60" s="1297"/>
      <c r="F60" s="136" t="s">
        <v>574</v>
      </c>
      <c r="G60" s="136" t="s">
        <v>574</v>
      </c>
      <c r="H60" s="137">
        <v>2</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1859</v>
      </c>
      <c r="G63" s="142">
        <v>1784</v>
      </c>
      <c r="H63" s="143">
        <v>1760</v>
      </c>
    </row>
    <row r="64" spans="2:8" ht="15" customHeight="1" x14ac:dyDescent="0.15"/>
  </sheetData>
  <sheetProtection algorithmName="SHA-512" hashValue="fXHb0pA7pnL6tXwNIVJM3/IjNgP3GnczOBHzgC8dIsgVHHFSzTqzwUEmUkCKk77TRNao/pXq65CoqzSznWKdFw==" saltValue="dC/83iJ4ORB/9+8M1K6Z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577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578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579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545</v>
      </c>
      <c r="BQ50" s="1314"/>
      <c r="BR50" s="1314"/>
      <c r="BS50" s="1314"/>
      <c r="BT50" s="1314"/>
      <c r="BU50" s="1314"/>
      <c r="BV50" s="1314"/>
      <c r="BW50" s="1314"/>
      <c r="BX50" s="1314" t="s">
        <v>546</v>
      </c>
      <c r="BY50" s="1314"/>
      <c r="BZ50" s="1314"/>
      <c r="CA50" s="1314"/>
      <c r="CB50" s="1314"/>
      <c r="CC50" s="1314"/>
      <c r="CD50" s="1314"/>
      <c r="CE50" s="1314"/>
      <c r="CF50" s="1314" t="s">
        <v>547</v>
      </c>
      <c r="CG50" s="1314"/>
      <c r="CH50" s="1314"/>
      <c r="CI50" s="1314"/>
      <c r="CJ50" s="1314"/>
      <c r="CK50" s="1314"/>
      <c r="CL50" s="1314"/>
      <c r="CM50" s="1314"/>
      <c r="CN50" s="1314" t="s">
        <v>548</v>
      </c>
      <c r="CO50" s="1314"/>
      <c r="CP50" s="1314"/>
      <c r="CQ50" s="1314"/>
      <c r="CR50" s="1314"/>
      <c r="CS50" s="1314"/>
      <c r="CT50" s="1314"/>
      <c r="CU50" s="1314"/>
      <c r="CV50" s="1314" t="s">
        <v>549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581</v>
      </c>
      <c r="AO51" s="1312"/>
      <c r="AP51" s="1312"/>
      <c r="AQ51" s="1312"/>
      <c r="AR51" s="1312"/>
      <c r="AS51" s="1312"/>
      <c r="AT51" s="1312"/>
      <c r="AU51" s="1312"/>
      <c r="AV51" s="1312"/>
      <c r="AW51" s="1312"/>
      <c r="AX51" s="1312"/>
      <c r="AY51" s="1312"/>
      <c r="AZ51" s="1312"/>
      <c r="BA51" s="1312"/>
      <c r="BB51" s="1312" t="s">
        <v>582</v>
      </c>
      <c r="BC51" s="1312"/>
      <c r="BD51" s="1312"/>
      <c r="BE51" s="1312"/>
      <c r="BF51" s="1312"/>
      <c r="BG51" s="1312"/>
      <c r="BH51" s="1312"/>
      <c r="BI51" s="1312"/>
      <c r="BJ51" s="1312"/>
      <c r="BK51" s="1312"/>
      <c r="BL51" s="1312"/>
      <c r="BM51" s="1312"/>
      <c r="BN51" s="1312"/>
      <c r="BO51" s="1312"/>
      <c r="BP51" s="1309">
        <v>6.6</v>
      </c>
      <c r="BQ51" s="1309"/>
      <c r="BR51" s="1309"/>
      <c r="BS51" s="1309"/>
      <c r="BT51" s="1309"/>
      <c r="BU51" s="1309"/>
      <c r="BV51" s="1309"/>
      <c r="BW51" s="1309"/>
      <c r="BX51" s="1309"/>
      <c r="BY51" s="1309"/>
      <c r="BZ51" s="1309"/>
      <c r="CA51" s="1309"/>
      <c r="CB51" s="1309"/>
      <c r="CC51" s="1309"/>
      <c r="CD51" s="1309"/>
      <c r="CE51" s="1309"/>
      <c r="CF51" s="1309">
        <v>0.7</v>
      </c>
      <c r="CG51" s="1309"/>
      <c r="CH51" s="1309"/>
      <c r="CI51" s="1309"/>
      <c r="CJ51" s="1309"/>
      <c r="CK51" s="1309"/>
      <c r="CL51" s="1309"/>
      <c r="CM51" s="1309"/>
      <c r="CN51" s="1309">
        <v>5.3</v>
      </c>
      <c r="CO51" s="1309"/>
      <c r="CP51" s="1309"/>
      <c r="CQ51" s="1309"/>
      <c r="CR51" s="1309"/>
      <c r="CS51" s="1309"/>
      <c r="CT51" s="1309"/>
      <c r="CU51" s="1309"/>
      <c r="CV51" s="1309">
        <v>5.9</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583</v>
      </c>
      <c r="BC53" s="1312"/>
      <c r="BD53" s="1312"/>
      <c r="BE53" s="1312"/>
      <c r="BF53" s="1312"/>
      <c r="BG53" s="1312"/>
      <c r="BH53" s="1312"/>
      <c r="BI53" s="1312"/>
      <c r="BJ53" s="1312"/>
      <c r="BK53" s="1312"/>
      <c r="BL53" s="1312"/>
      <c r="BM53" s="1312"/>
      <c r="BN53" s="1312"/>
      <c r="BO53" s="1312"/>
      <c r="BP53" s="1309">
        <v>60.7</v>
      </c>
      <c r="BQ53" s="1309"/>
      <c r="BR53" s="1309"/>
      <c r="BS53" s="1309"/>
      <c r="BT53" s="1309"/>
      <c r="BU53" s="1309"/>
      <c r="BV53" s="1309"/>
      <c r="BW53" s="1309"/>
      <c r="BX53" s="1309">
        <v>62.5</v>
      </c>
      <c r="BY53" s="1309"/>
      <c r="BZ53" s="1309"/>
      <c r="CA53" s="1309"/>
      <c r="CB53" s="1309"/>
      <c r="CC53" s="1309"/>
      <c r="CD53" s="1309"/>
      <c r="CE53" s="1309"/>
      <c r="CF53" s="1309">
        <v>64.3</v>
      </c>
      <c r="CG53" s="1309"/>
      <c r="CH53" s="1309"/>
      <c r="CI53" s="1309"/>
      <c r="CJ53" s="1309"/>
      <c r="CK53" s="1309"/>
      <c r="CL53" s="1309"/>
      <c r="CM53" s="1309"/>
      <c r="CN53" s="1309">
        <v>66.400000000000006</v>
      </c>
      <c r="CO53" s="1309"/>
      <c r="CP53" s="1309"/>
      <c r="CQ53" s="1309"/>
      <c r="CR53" s="1309"/>
      <c r="CS53" s="1309"/>
      <c r="CT53" s="1309"/>
      <c r="CU53" s="1309"/>
      <c r="CV53" s="1309">
        <v>67.599999999999994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584</v>
      </c>
      <c r="AO55" s="1314"/>
      <c r="AP55" s="1314"/>
      <c r="AQ55" s="1314"/>
      <c r="AR55" s="1314"/>
      <c r="AS55" s="1314"/>
      <c r="AT55" s="1314"/>
      <c r="AU55" s="1314"/>
      <c r="AV55" s="1314"/>
      <c r="AW55" s="1314"/>
      <c r="AX55" s="1314"/>
      <c r="AY55" s="1314"/>
      <c r="AZ55" s="1314"/>
      <c r="BA55" s="1314"/>
      <c r="BB55" s="1312" t="s">
        <v>582</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585</v>
      </c>
      <c r="BC57" s="1312"/>
      <c r="BD57" s="1312"/>
      <c r="BE57" s="1312"/>
      <c r="BF57" s="1312"/>
      <c r="BG57" s="1312"/>
      <c r="BH57" s="1312"/>
      <c r="BI57" s="1312"/>
      <c r="BJ57" s="1312"/>
      <c r="BK57" s="1312"/>
      <c r="BL57" s="1312"/>
      <c r="BM57" s="1312"/>
      <c r="BN57" s="1312"/>
      <c r="BO57" s="1312"/>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586</v>
      </c>
    </row>
    <row r="64" spans="1:109" x14ac:dyDescent="0.15">
      <c r="B64" s="395"/>
      <c r="G64" s="402"/>
      <c r="I64" s="415"/>
      <c r="J64" s="415"/>
      <c r="K64" s="415"/>
      <c r="L64" s="415"/>
      <c r="M64" s="415"/>
      <c r="N64" s="416"/>
      <c r="AM64" s="402"/>
      <c r="AN64" s="402" t="s">
        <v>578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587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545</v>
      </c>
      <c r="BQ72" s="1314"/>
      <c r="BR72" s="1314"/>
      <c r="BS72" s="1314"/>
      <c r="BT72" s="1314"/>
      <c r="BU72" s="1314"/>
      <c r="BV72" s="1314"/>
      <c r="BW72" s="1314"/>
      <c r="BX72" s="1314" t="s">
        <v>546</v>
      </c>
      <c r="BY72" s="1314"/>
      <c r="BZ72" s="1314"/>
      <c r="CA72" s="1314"/>
      <c r="CB72" s="1314"/>
      <c r="CC72" s="1314"/>
      <c r="CD72" s="1314"/>
      <c r="CE72" s="1314"/>
      <c r="CF72" s="1314" t="s">
        <v>547</v>
      </c>
      <c r="CG72" s="1314"/>
      <c r="CH72" s="1314"/>
      <c r="CI72" s="1314"/>
      <c r="CJ72" s="1314"/>
      <c r="CK72" s="1314"/>
      <c r="CL72" s="1314"/>
      <c r="CM72" s="1314"/>
      <c r="CN72" s="1314" t="s">
        <v>548</v>
      </c>
      <c r="CO72" s="1314"/>
      <c r="CP72" s="1314"/>
      <c r="CQ72" s="1314"/>
      <c r="CR72" s="1314"/>
      <c r="CS72" s="1314"/>
      <c r="CT72" s="1314"/>
      <c r="CU72" s="1314"/>
      <c r="CV72" s="1314" t="s">
        <v>549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581</v>
      </c>
      <c r="AO73" s="1312"/>
      <c r="AP73" s="1312"/>
      <c r="AQ73" s="1312"/>
      <c r="AR73" s="1312"/>
      <c r="AS73" s="1312"/>
      <c r="AT73" s="1312"/>
      <c r="AU73" s="1312"/>
      <c r="AV73" s="1312"/>
      <c r="AW73" s="1312"/>
      <c r="AX73" s="1312"/>
      <c r="AY73" s="1312"/>
      <c r="AZ73" s="1312"/>
      <c r="BA73" s="1312"/>
      <c r="BB73" s="1312" t="s">
        <v>582</v>
      </c>
      <c r="BC73" s="1312"/>
      <c r="BD73" s="1312"/>
      <c r="BE73" s="1312"/>
      <c r="BF73" s="1312"/>
      <c r="BG73" s="1312"/>
      <c r="BH73" s="1312"/>
      <c r="BI73" s="1312"/>
      <c r="BJ73" s="1312"/>
      <c r="BK73" s="1312"/>
      <c r="BL73" s="1312"/>
      <c r="BM73" s="1312"/>
      <c r="BN73" s="1312"/>
      <c r="BO73" s="1312"/>
      <c r="BP73" s="1309">
        <v>6.6</v>
      </c>
      <c r="BQ73" s="1309"/>
      <c r="BR73" s="1309"/>
      <c r="BS73" s="1309"/>
      <c r="BT73" s="1309"/>
      <c r="BU73" s="1309"/>
      <c r="BV73" s="1309"/>
      <c r="BW73" s="1309"/>
      <c r="BX73" s="1309"/>
      <c r="BY73" s="1309"/>
      <c r="BZ73" s="1309"/>
      <c r="CA73" s="1309"/>
      <c r="CB73" s="1309"/>
      <c r="CC73" s="1309"/>
      <c r="CD73" s="1309"/>
      <c r="CE73" s="1309"/>
      <c r="CF73" s="1309">
        <v>0.7</v>
      </c>
      <c r="CG73" s="1309"/>
      <c r="CH73" s="1309"/>
      <c r="CI73" s="1309"/>
      <c r="CJ73" s="1309"/>
      <c r="CK73" s="1309"/>
      <c r="CL73" s="1309"/>
      <c r="CM73" s="1309"/>
      <c r="CN73" s="1309">
        <v>5.3</v>
      </c>
      <c r="CO73" s="1309"/>
      <c r="CP73" s="1309"/>
      <c r="CQ73" s="1309"/>
      <c r="CR73" s="1309"/>
      <c r="CS73" s="1309"/>
      <c r="CT73" s="1309"/>
      <c r="CU73" s="1309"/>
      <c r="CV73" s="1309">
        <v>5.9</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588</v>
      </c>
      <c r="BC75" s="1312"/>
      <c r="BD75" s="1312"/>
      <c r="BE75" s="1312"/>
      <c r="BF75" s="1312"/>
      <c r="BG75" s="1312"/>
      <c r="BH75" s="1312"/>
      <c r="BI75" s="1312"/>
      <c r="BJ75" s="1312"/>
      <c r="BK75" s="1312"/>
      <c r="BL75" s="1312"/>
      <c r="BM75" s="1312"/>
      <c r="BN75" s="1312"/>
      <c r="BO75" s="1312"/>
      <c r="BP75" s="1309">
        <v>10.7</v>
      </c>
      <c r="BQ75" s="1309"/>
      <c r="BR75" s="1309"/>
      <c r="BS75" s="1309"/>
      <c r="BT75" s="1309"/>
      <c r="BU75" s="1309"/>
      <c r="BV75" s="1309"/>
      <c r="BW75" s="1309"/>
      <c r="BX75" s="1309">
        <v>9.9</v>
      </c>
      <c r="BY75" s="1309"/>
      <c r="BZ75" s="1309"/>
      <c r="CA75" s="1309"/>
      <c r="CB75" s="1309"/>
      <c r="CC75" s="1309"/>
      <c r="CD75" s="1309"/>
      <c r="CE75" s="1309"/>
      <c r="CF75" s="1309">
        <v>9.4</v>
      </c>
      <c r="CG75" s="1309"/>
      <c r="CH75" s="1309"/>
      <c r="CI75" s="1309"/>
      <c r="CJ75" s="1309"/>
      <c r="CK75" s="1309"/>
      <c r="CL75" s="1309"/>
      <c r="CM75" s="1309"/>
      <c r="CN75" s="1309">
        <v>9.4</v>
      </c>
      <c r="CO75" s="1309"/>
      <c r="CP75" s="1309"/>
      <c r="CQ75" s="1309"/>
      <c r="CR75" s="1309"/>
      <c r="CS75" s="1309"/>
      <c r="CT75" s="1309"/>
      <c r="CU75" s="1309"/>
      <c r="CV75" s="1309">
        <v>9.9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589</v>
      </c>
      <c r="AO77" s="1314"/>
      <c r="AP77" s="1314"/>
      <c r="AQ77" s="1314"/>
      <c r="AR77" s="1314"/>
      <c r="AS77" s="1314"/>
      <c r="AT77" s="1314"/>
      <c r="AU77" s="1314"/>
      <c r="AV77" s="1314"/>
      <c r="AW77" s="1314"/>
      <c r="AX77" s="1314"/>
      <c r="AY77" s="1314"/>
      <c r="AZ77" s="1314"/>
      <c r="BA77" s="1314"/>
      <c r="BB77" s="1312" t="s">
        <v>582</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588</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2rETdggM9nxDbO7pNsAjHQce/GfQ2jTU/ZPAucrkVjJg1DKlchFZh4BmVwugV3OMgdCyFv3yf8cbtZGTA0ggw==" saltValue="oNq9DBFNfpxWLRXTNVtk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590</v>
      </c>
    </row>
  </sheetData>
  <sheetProtection algorithmName="SHA-512" hashValue="stC3dc3MxqxbezXJZFsxiYNDa3XRfOtXmEtBAet6UeNZKJNEjG7Zo2t8cZRXVvQKWDZcOh7kNyyBSEvOlREsQw==" saltValue="QhdEvAQD2a/uGPn4wmiW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591</v>
      </c>
    </row>
  </sheetData>
  <sheetProtection algorithmName="SHA-512" hashValue="NnMqJje9CCbuLFRamE/mpdhMuVt4NanY3fwdZYtTXrm7B+rWMgZLM3pXk5uhSNSBiwq/ABApREAbITLNzPRoHw==" saltValue="nSZ/o9GFhdfNy594gcjH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542</v>
      </c>
      <c r="G2" s="157"/>
      <c r="H2" s="158"/>
    </row>
    <row r="3" spans="1:8" x14ac:dyDescent="0.15">
      <c r="A3" s="154" t="s">
        <v>535</v>
      </c>
      <c r="B3" s="159"/>
      <c r="C3" s="160"/>
      <c r="D3" s="161">
        <v>165525</v>
      </c>
      <c r="E3" s="162"/>
      <c r="F3" s="163">
        <v>280458</v>
      </c>
      <c r="G3" s="164"/>
      <c r="H3" s="165"/>
    </row>
    <row r="4" spans="1:8" x14ac:dyDescent="0.15">
      <c r="A4" s="166"/>
      <c r="B4" s="167"/>
      <c r="C4" s="168"/>
      <c r="D4" s="169">
        <v>49801</v>
      </c>
      <c r="E4" s="170"/>
      <c r="F4" s="171">
        <v>127286</v>
      </c>
      <c r="G4" s="172"/>
      <c r="H4" s="173"/>
    </row>
    <row r="5" spans="1:8" x14ac:dyDescent="0.15">
      <c r="A5" s="154" t="s">
        <v>537</v>
      </c>
      <c r="B5" s="159"/>
      <c r="C5" s="160"/>
      <c r="D5" s="161">
        <v>104124</v>
      </c>
      <c r="E5" s="162"/>
      <c r="F5" s="163">
        <v>291945</v>
      </c>
      <c r="G5" s="164"/>
      <c r="H5" s="165"/>
    </row>
    <row r="6" spans="1:8" x14ac:dyDescent="0.15">
      <c r="A6" s="166"/>
      <c r="B6" s="167"/>
      <c r="C6" s="168"/>
      <c r="D6" s="169">
        <v>45477</v>
      </c>
      <c r="E6" s="170"/>
      <c r="F6" s="171">
        <v>127651</v>
      </c>
      <c r="G6" s="172"/>
      <c r="H6" s="173"/>
    </row>
    <row r="7" spans="1:8" x14ac:dyDescent="0.15">
      <c r="A7" s="154" t="s">
        <v>538</v>
      </c>
      <c r="B7" s="159"/>
      <c r="C7" s="160"/>
      <c r="D7" s="161">
        <v>521952</v>
      </c>
      <c r="E7" s="162"/>
      <c r="F7" s="163">
        <v>291173</v>
      </c>
      <c r="G7" s="164"/>
      <c r="H7" s="165"/>
    </row>
    <row r="8" spans="1:8" x14ac:dyDescent="0.15">
      <c r="A8" s="166"/>
      <c r="B8" s="167"/>
      <c r="C8" s="168"/>
      <c r="D8" s="169">
        <v>195512</v>
      </c>
      <c r="E8" s="170"/>
      <c r="F8" s="171">
        <v>119071</v>
      </c>
      <c r="G8" s="172"/>
      <c r="H8" s="173"/>
    </row>
    <row r="9" spans="1:8" x14ac:dyDescent="0.15">
      <c r="A9" s="154" t="s">
        <v>539</v>
      </c>
      <c r="B9" s="159"/>
      <c r="C9" s="160"/>
      <c r="D9" s="161">
        <v>100436</v>
      </c>
      <c r="E9" s="162"/>
      <c r="F9" s="163">
        <v>271581</v>
      </c>
      <c r="G9" s="164"/>
      <c r="H9" s="165"/>
    </row>
    <row r="10" spans="1:8" x14ac:dyDescent="0.15">
      <c r="A10" s="166"/>
      <c r="B10" s="167"/>
      <c r="C10" s="168"/>
      <c r="D10" s="169">
        <v>46566</v>
      </c>
      <c r="E10" s="170"/>
      <c r="F10" s="171">
        <v>117844</v>
      </c>
      <c r="G10" s="172"/>
      <c r="H10" s="173"/>
    </row>
    <row r="11" spans="1:8" x14ac:dyDescent="0.15">
      <c r="A11" s="154" t="s">
        <v>540</v>
      </c>
      <c r="B11" s="159"/>
      <c r="C11" s="160"/>
      <c r="D11" s="161">
        <v>124175</v>
      </c>
      <c r="E11" s="162"/>
      <c r="F11" s="163">
        <v>268375</v>
      </c>
      <c r="G11" s="164"/>
      <c r="H11" s="165"/>
    </row>
    <row r="12" spans="1:8" x14ac:dyDescent="0.15">
      <c r="A12" s="166"/>
      <c r="B12" s="167"/>
      <c r="C12" s="174"/>
      <c r="D12" s="169">
        <v>46929</v>
      </c>
      <c r="E12" s="170"/>
      <c r="F12" s="171">
        <v>119602</v>
      </c>
      <c r="G12" s="172"/>
      <c r="H12" s="173"/>
    </row>
    <row r="13" spans="1:8" x14ac:dyDescent="0.15">
      <c r="A13" s="154"/>
      <c r="B13" s="159"/>
      <c r="C13" s="175"/>
      <c r="D13" s="176">
        <v>203242</v>
      </c>
      <c r="E13" s="177"/>
      <c r="F13" s="178">
        <v>280706</v>
      </c>
      <c r="G13" s="179"/>
      <c r="H13" s="165"/>
    </row>
    <row r="14" spans="1:8" x14ac:dyDescent="0.15">
      <c r="A14" s="166"/>
      <c r="B14" s="167"/>
      <c r="C14" s="168"/>
      <c r="D14" s="169">
        <v>76857</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1.28</v>
      </c>
      <c r="C19" s="180">
        <f>ROUND(VALUE(SUBSTITUTE(実質収支比率等に係る経年分析!G$48,"▲","-")),2)</f>
        <v>1.33</v>
      </c>
      <c r="D19" s="180">
        <f>ROUND(VALUE(SUBSTITUTE(実質収支比率等に係る経年分析!H$48,"▲","-")),2)</f>
        <v>0.97</v>
      </c>
      <c r="E19" s="180">
        <f>ROUND(VALUE(SUBSTITUTE(実質収支比率等に係る経年分析!I$48,"▲","-")),2)</f>
        <v>1.51</v>
      </c>
      <c r="F19" s="180">
        <f>ROUND(VALUE(SUBSTITUTE(実質収支比率等に係る経年分析!J$48,"▲","-")),2)</f>
        <v>1.5</v>
      </c>
    </row>
    <row r="20" spans="1:11" x14ac:dyDescent="0.15">
      <c r="A20" s="180" t="s">
        <v>55</v>
      </c>
      <c r="B20" s="180">
        <f>ROUND(VALUE(SUBSTITUTE(実質収支比率等に係る経年分析!F$47,"▲","-")),2)</f>
        <v>31.78</v>
      </c>
      <c r="C20" s="180">
        <f>ROUND(VALUE(SUBSTITUTE(実質収支比率等に係る経年分析!G$47,"▲","-")),2)</f>
        <v>32.53</v>
      </c>
      <c r="D20" s="180">
        <f>ROUND(VALUE(SUBSTITUTE(実質収支比率等に係る経年分析!H$47,"▲","-")),2)</f>
        <v>33.36</v>
      </c>
      <c r="E20" s="180">
        <f>ROUND(VALUE(SUBSTITUTE(実質収支比率等に係る経年分析!I$47,"▲","-")),2)</f>
        <v>31.32</v>
      </c>
      <c r="F20" s="180">
        <f>ROUND(VALUE(SUBSTITUTE(実質収支比率等に係る経年分析!J$47,"▲","-")),2)</f>
        <v>25.44</v>
      </c>
    </row>
    <row r="21" spans="1:11" x14ac:dyDescent="0.15">
      <c r="A21" s="180" t="s">
        <v>56</v>
      </c>
      <c r="B21" s="180">
        <f>IF(ISNUMBER(VALUE(SUBSTITUTE(実質収支比率等に係る経年分析!F$49,"▲","-"))),ROUND(VALUE(SUBSTITUTE(実質収支比率等に係る経年分析!F$49,"▲","-")),2),NA())</f>
        <v>2.98</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-0.39</v>
      </c>
      <c r="E21" s="180">
        <f>IF(ISNUMBER(VALUE(SUBSTITUTE(実質収支比率等に係る経年分析!I$49,"▲","-"))),ROUND(VALUE(SUBSTITUTE(実質収支比率等に係る経年分析!I$49,"▲","-")),2),NA())</f>
        <v>-1.95</v>
      </c>
      <c r="F21" s="180">
        <f>IF(ISNUMBER(VALUE(SUBSTITUTE(実質収支比率等に係る経年分析!J$49,"▲","-"))),ROUND(VALUE(SUBSTITUTE(実質収支比率等に係る経年分析!J$49,"▲","-")),2),NA())</f>
        <v>-5.71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412</v>
      </c>
      <c r="E42" s="182"/>
      <c r="F42" s="182"/>
      <c r="G42" s="182">
        <f>'実質公債費比率（分子）の構造'!L$52</f>
        <v>414</v>
      </c>
      <c r="H42" s="182"/>
      <c r="I42" s="182"/>
      <c r="J42" s="182">
        <f>'実質公債費比率（分子）の構造'!M$52</f>
        <v>395</v>
      </c>
      <c r="K42" s="182"/>
      <c r="L42" s="182"/>
      <c r="M42" s="182">
        <f>'実質公債費比率（分子）の構造'!N$52</f>
        <v>399</v>
      </c>
      <c r="N42" s="182"/>
      <c r="O42" s="182"/>
      <c r="P42" s="182">
        <f>'実質公債費比率（分子）の構造'!O$52</f>
        <v>398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x14ac:dyDescent="0.15">
      <c r="A45" s="182" t="s">
        <v>66</v>
      </c>
      <c r="B45" s="182">
        <f>'実質公債費比率（分子）の構造'!K$49</f>
        <v>22</v>
      </c>
      <c r="C45" s="182"/>
      <c r="D45" s="182"/>
      <c r="E45" s="182">
        <f>'実質公債費比率（分子）の構造'!L$49</f>
        <v>22</v>
      </c>
      <c r="F45" s="182"/>
      <c r="G45" s="182"/>
      <c r="H45" s="182">
        <f>'実質公債費比率（分子）の構造'!M$49</f>
        <v>22</v>
      </c>
      <c r="I45" s="182"/>
      <c r="J45" s="182"/>
      <c r="K45" s="182">
        <f>'実質公債費比率（分子）の構造'!N$49</f>
        <v>26</v>
      </c>
      <c r="L45" s="182"/>
      <c r="M45" s="182"/>
      <c r="N45" s="182">
        <f>'実質公債費比率（分子）の構造'!O$49</f>
        <v>26</v>
      </c>
      <c r="O45" s="182"/>
      <c r="P45" s="182"/>
    </row>
    <row r="46" spans="1:16" x14ac:dyDescent="0.15">
      <c r="A46" s="182" t="s">
        <v>67</v>
      </c>
      <c r="B46" s="182">
        <f>'実質公債費比率（分子）の構造'!K$48</f>
        <v>73</v>
      </c>
      <c r="C46" s="182"/>
      <c r="D46" s="182"/>
      <c r="E46" s="182">
        <f>'実質公債費比率（分子）の構造'!L$48</f>
        <v>79</v>
      </c>
      <c r="F46" s="182"/>
      <c r="G46" s="182"/>
      <c r="H46" s="182">
        <f>'実質公債費比率（分子）の構造'!M$48</f>
        <v>74</v>
      </c>
      <c r="I46" s="182"/>
      <c r="J46" s="182"/>
      <c r="K46" s="182">
        <f>'実質公債費比率（分子）の構造'!N$48</f>
        <v>91</v>
      </c>
      <c r="L46" s="182"/>
      <c r="M46" s="182"/>
      <c r="N46" s="182">
        <f>'実質公債費比率（分子）の構造'!O$48</f>
        <v>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480</v>
      </c>
      <c r="C49" s="182"/>
      <c r="D49" s="182"/>
      <c r="E49" s="182">
        <f>'実質公債費比率（分子）の構造'!L$45</f>
        <v>475</v>
      </c>
      <c r="F49" s="182"/>
      <c r="G49" s="182"/>
      <c r="H49" s="182">
        <f>'実質公債費比率（分子）の構造'!M$45</f>
        <v>458</v>
      </c>
      <c r="I49" s="182"/>
      <c r="J49" s="182"/>
      <c r="K49" s="182">
        <f>'実質公債費比率（分子）の構造'!N$45</f>
        <v>469</v>
      </c>
      <c r="L49" s="182"/>
      <c r="M49" s="182"/>
      <c r="N49" s="182">
        <f>'実質公債費比率（分子）の構造'!O$45</f>
        <v>461</v>
      </c>
      <c r="O49" s="182"/>
      <c r="P49" s="182"/>
    </row>
    <row r="50" spans="1:16" x14ac:dyDescent="0.15">
      <c r="A50" s="182" t="s">
        <v>71</v>
      </c>
      <c r="B50" s="182" t="e">
        <f>NA()</f>
        <v>#N/A</v>
      </c>
      <c r="C50" s="182">
        <f>IF(ISNUMBER('実質公債費比率（分子）の構造'!K$53),'実質公債費比率（分子）の構造'!K$53,NA())</f>
        <v>201</v>
      </c>
      <c r="D50" s="182" t="e">
        <f>NA()</f>
        <v>#N/A</v>
      </c>
      <c r="E50" s="182" t="e">
        <f>NA()</f>
        <v>#N/A</v>
      </c>
      <c r="F50" s="182">
        <f>IF(ISNUMBER('実質公債費比率（分子）の構造'!L$53),'実質公債費比率（分子）の構造'!L$53,NA())</f>
        <v>163</v>
      </c>
      <c r="G50" s="182" t="e">
        <f>NA()</f>
        <v>#N/A</v>
      </c>
      <c r="H50" s="182" t="e">
        <f>NA()</f>
        <v>#N/A</v>
      </c>
      <c r="I50" s="182">
        <f>IF(ISNUMBER('実質公債費比率（分子）の構造'!M$53),'実質公債費比率（分子）の構造'!M$53,NA())</f>
        <v>160</v>
      </c>
      <c r="J50" s="182" t="e">
        <f>NA()</f>
        <v>#N/A</v>
      </c>
      <c r="K50" s="182" t="e">
        <f>NA()</f>
        <v>#N/A</v>
      </c>
      <c r="L50" s="182">
        <f>IF(ISNUMBER('実質公債費比率（分子）の構造'!N$53),'実質公債費比率（分子）の構造'!N$53,NA())</f>
        <v>188</v>
      </c>
      <c r="M50" s="182" t="e">
        <f>NA()</f>
        <v>#N/A</v>
      </c>
      <c r="N50" s="182" t="e">
        <f>NA()</f>
        <v>#N/A</v>
      </c>
      <c r="O50" s="182">
        <f>IF(ISNUMBER('実質公債費比率（分子）の構造'!O$53),'実質公債費比率（分子）の構造'!O$53,NA())</f>
        <v>184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3034</v>
      </c>
      <c r="E56" s="181"/>
      <c r="F56" s="181"/>
      <c r="G56" s="181">
        <f>'将来負担比率（分子）の構造'!J$52</f>
        <v>2934</v>
      </c>
      <c r="H56" s="181"/>
      <c r="I56" s="181"/>
      <c r="J56" s="181">
        <f>'将来負担比率（分子）の構造'!K$52</f>
        <v>3169</v>
      </c>
      <c r="K56" s="181"/>
      <c r="L56" s="181"/>
      <c r="M56" s="181">
        <f>'将来負担比率（分子）の構造'!L$52</f>
        <v>3044</v>
      </c>
      <c r="N56" s="181"/>
      <c r="O56" s="181"/>
      <c r="P56" s="181">
        <f>'将来負担比率（分子）の構造'!M$52</f>
        <v>2889</v>
      </c>
    </row>
    <row r="57" spans="1:16" x14ac:dyDescent="0.15">
      <c r="A57" s="181" t="s">
        <v>42</v>
      </c>
      <c r="B57" s="181"/>
      <c r="C57" s="181"/>
      <c r="D57" s="181">
        <f>'将来負担比率（分子）の構造'!I$51</f>
        <v>889</v>
      </c>
      <c r="E57" s="181"/>
      <c r="F57" s="181"/>
      <c r="G57" s="181">
        <f>'将来負担比率（分子）の構造'!J$51</f>
        <v>743</v>
      </c>
      <c r="H57" s="181"/>
      <c r="I57" s="181"/>
      <c r="J57" s="181">
        <f>'将来負担比率（分子）の構造'!K$51</f>
        <v>576</v>
      </c>
      <c r="K57" s="181"/>
      <c r="L57" s="181"/>
      <c r="M57" s="181">
        <f>'将来負担比率（分子）の構造'!L$51</f>
        <v>449</v>
      </c>
      <c r="N57" s="181"/>
      <c r="O57" s="181"/>
      <c r="P57" s="181">
        <f>'将来負担比率（分子）の構造'!M$51</f>
        <v>431</v>
      </c>
    </row>
    <row r="58" spans="1:16" x14ac:dyDescent="0.15">
      <c r="A58" s="181" t="s">
        <v>41</v>
      </c>
      <c r="B58" s="181"/>
      <c r="C58" s="181"/>
      <c r="D58" s="181">
        <f>'将来負担比率（分子）の構造'!I$50</f>
        <v>1703</v>
      </c>
      <c r="E58" s="181"/>
      <c r="F58" s="181"/>
      <c r="G58" s="181">
        <f>'将来負担比率（分子）の構造'!J$50</f>
        <v>1854</v>
      </c>
      <c r="H58" s="181"/>
      <c r="I58" s="181"/>
      <c r="J58" s="181">
        <f>'将来負担比率（分子）の構造'!K$50</f>
        <v>1898</v>
      </c>
      <c r="K58" s="181"/>
      <c r="L58" s="181"/>
      <c r="M58" s="181">
        <f>'将来負担比率（分子）の構造'!L$50</f>
        <v>1823</v>
      </c>
      <c r="N58" s="181"/>
      <c r="O58" s="181"/>
      <c r="P58" s="181">
        <f>'将来負担比率（分子）の構造'!M$50</f>
        <v>1800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732</v>
      </c>
      <c r="C62" s="181"/>
      <c r="D62" s="181"/>
      <c r="E62" s="181">
        <f>'将来負担比率（分子）の構造'!J$45</f>
        <v>714</v>
      </c>
      <c r="F62" s="181"/>
      <c r="G62" s="181"/>
      <c r="H62" s="181">
        <f>'将来負担比率（分子）の構造'!K$45</f>
        <v>687</v>
      </c>
      <c r="I62" s="181"/>
      <c r="J62" s="181"/>
      <c r="K62" s="181">
        <f>'将来負担比率（分子）の構造'!L$45</f>
        <v>667</v>
      </c>
      <c r="L62" s="181"/>
      <c r="M62" s="181"/>
      <c r="N62" s="181">
        <f>'将来負担比率（分子）の構造'!M$45</f>
        <v>677</v>
      </c>
      <c r="O62" s="181"/>
      <c r="P62" s="181"/>
    </row>
    <row r="63" spans="1:16" x14ac:dyDescent="0.15">
      <c r="A63" s="181" t="s">
        <v>34</v>
      </c>
      <c r="B63" s="181">
        <f>'将来負担比率（分子）の構造'!I$44</f>
        <v>218</v>
      </c>
      <c r="C63" s="181"/>
      <c r="D63" s="181"/>
      <c r="E63" s="181">
        <f>'将来負担比率（分子）の構造'!J$44</f>
        <v>198</v>
      </c>
      <c r="F63" s="181"/>
      <c r="G63" s="181"/>
      <c r="H63" s="181">
        <f>'将来負担比率（分子）の構造'!K$44</f>
        <v>179</v>
      </c>
      <c r="I63" s="181"/>
      <c r="J63" s="181"/>
      <c r="K63" s="181">
        <f>'将来負担比率（分子）の構造'!L$44</f>
        <v>155</v>
      </c>
      <c r="L63" s="181"/>
      <c r="M63" s="181"/>
      <c r="N63" s="181">
        <f>'将来負担比率（分子）の構造'!M$44</f>
        <v>131</v>
      </c>
      <c r="O63" s="181"/>
      <c r="P63" s="181"/>
    </row>
    <row r="64" spans="1:16" x14ac:dyDescent="0.15">
      <c r="A64" s="181" t="s">
        <v>33</v>
      </c>
      <c r="B64" s="181">
        <f>'将来負担比率（分子）の構造'!I$43</f>
        <v>1086</v>
      </c>
      <c r="C64" s="181"/>
      <c r="D64" s="181"/>
      <c r="E64" s="181">
        <f>'将来負担比率（分子）の構造'!J$43</f>
        <v>1041</v>
      </c>
      <c r="F64" s="181"/>
      <c r="G64" s="181"/>
      <c r="H64" s="181">
        <f>'将来負担比率（分子）の構造'!K$43</f>
        <v>909</v>
      </c>
      <c r="I64" s="181"/>
      <c r="J64" s="181"/>
      <c r="K64" s="181">
        <f>'将来負担比率（分子）の構造'!L$43</f>
        <v>891</v>
      </c>
      <c r="L64" s="181"/>
      <c r="M64" s="181"/>
      <c r="N64" s="181">
        <f>'将来負担比率（分子）の構造'!M$43</f>
        <v>903</v>
      </c>
      <c r="O64" s="181"/>
      <c r="P64" s="181"/>
    </row>
    <row r="65" spans="1:16" x14ac:dyDescent="0.15">
      <c r="A65" s="181" t="s">
        <v>32</v>
      </c>
      <c r="B65" s="181">
        <f>'将来負担比率（分子）の構造'!I$42</f>
        <v>3</v>
      </c>
      <c r="C65" s="181"/>
      <c r="D65" s="181"/>
      <c r="E65" s="181">
        <f>'将来負担比率（分子）の構造'!J$42</f>
        <v>2</v>
      </c>
      <c r="F65" s="181"/>
      <c r="G65" s="181"/>
      <c r="H65" s="181">
        <f>'将来負担比率（分子）の構造'!K$42</f>
        <v>3</v>
      </c>
      <c r="I65" s="181"/>
      <c r="J65" s="181"/>
      <c r="K65" s="181">
        <f>'将来負担比率（分子）の構造'!L$42</f>
        <v>4</v>
      </c>
      <c r="L65" s="181"/>
      <c r="M65" s="181"/>
      <c r="N65" s="181">
        <f>'将来負担比率（分子）の構造'!M$42</f>
        <v>7</v>
      </c>
      <c r="O65" s="181"/>
      <c r="P65" s="181"/>
    </row>
    <row r="66" spans="1:16" x14ac:dyDescent="0.15">
      <c r="A66" s="181" t="s">
        <v>31</v>
      </c>
      <c r="B66" s="181">
        <f>'将来負担比率（分子）の構造'!I$41</f>
        <v>3713</v>
      </c>
      <c r="C66" s="181"/>
      <c r="D66" s="181"/>
      <c r="E66" s="181">
        <f>'将来負担比率（分子）の構造'!J$41</f>
        <v>3543</v>
      </c>
      <c r="F66" s="181"/>
      <c r="G66" s="181"/>
      <c r="H66" s="181">
        <f>'将来負担比率（分子）の構造'!K$41</f>
        <v>3877</v>
      </c>
      <c r="I66" s="181"/>
      <c r="J66" s="181"/>
      <c r="K66" s="181">
        <f>'将来負担比率（分子）の構造'!L$41</f>
        <v>3692</v>
      </c>
      <c r="L66" s="181"/>
      <c r="M66" s="181"/>
      <c r="N66" s="181">
        <f>'将来負担比率（分子）の構造'!M$41</f>
        <v>3506</v>
      </c>
      <c r="O66" s="181"/>
      <c r="P66" s="181"/>
    </row>
    <row r="67" spans="1:16" x14ac:dyDescent="0.15">
      <c r="A67" s="181" t="s">
        <v>75</v>
      </c>
      <c r="B67" s="181" t="e">
        <f>NA()</f>
        <v>#N/A</v>
      </c>
      <c r="C67" s="181">
        <f>IF(ISNUMBER('将来負担比率（分子）の構造'!I$53), IF('将来負担比率（分子）の構造'!I$53 &lt; 0, 0, '将来負担比率（分子）の構造'!I$53), NA())</f>
        <v>125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13</v>
      </c>
      <c r="J67" s="181" t="e">
        <f>NA()</f>
        <v>#N/A</v>
      </c>
      <c r="K67" s="181" t="e">
        <f>NA()</f>
        <v>#N/A</v>
      </c>
      <c r="L67" s="181">
        <f>IF(ISNUMBER('将来負担比率（分子）の構造'!L$53), IF('将来負担比率（分子）の構造'!L$53 &lt; 0, 0, '将来負担比率（分子）の構造'!L$53), NA())</f>
        <v>94</v>
      </c>
      <c r="M67" s="181" t="e">
        <f>NA()</f>
        <v>#N/A</v>
      </c>
      <c r="N67" s="181" t="e">
        <f>NA()</f>
        <v>#N/A</v>
      </c>
      <c r="O67" s="181">
        <f>IF(ISNUMBER('将来負担比率（分子）の構造'!M$53), IF('将来負担比率（分子）の構造'!M$53 &lt; 0, 0, '将来負担比率（分子）の構造'!M$53), NA())</f>
        <v>105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716</v>
      </c>
      <c r="C72" s="185">
        <f>基金残高に係る経年分析!G55</f>
        <v>663</v>
      </c>
      <c r="D72" s="185">
        <f>基金残高に係る経年分析!H55</f>
        <v>542</v>
      </c>
    </row>
    <row r="73" spans="1:16" x14ac:dyDescent="0.15">
      <c r="A73" s="184" t="s">
        <v>78</v>
      </c>
      <c r="B73" s="185">
        <f>基金残高に係る経年分析!F56</f>
        <v>891</v>
      </c>
      <c r="C73" s="185">
        <f>基金残高に係る経年分析!G56</f>
        <v>891</v>
      </c>
      <c r="D73" s="185">
        <f>基金残高に係る経年分析!H56</f>
        <v>891</v>
      </c>
    </row>
    <row r="74" spans="1:16" x14ac:dyDescent="0.15">
      <c r="A74" s="184" t="s">
        <v>79</v>
      </c>
      <c r="B74" s="185">
        <f>基金残高に係る経年分析!F57</f>
        <v>252</v>
      </c>
      <c r="C74" s="185">
        <f>基金残高に係る経年分析!G57</f>
        <v>230</v>
      </c>
      <c r="D74" s="185">
        <f>基金残高に係る経年分析!H57</f>
        <v>327</v>
      </c>
    </row>
  </sheetData>
  <sheetProtection algorithmName="SHA-512" hashValue="vhnihbNyE+y+86DiORP1GtX1uTV4u0yIbfvGKz60sgZuFJULq0s68C3LQ+3GeOg2tcrD5RoG7W3lRd5uvh1hvQ==" saltValue="EeRHkXtHqCbOt6+zqzCi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338734</v>
      </c>
      <c r="S5" s="673"/>
      <c r="T5" s="673"/>
      <c r="U5" s="673"/>
      <c r="V5" s="673"/>
      <c r="W5" s="673"/>
      <c r="X5" s="673"/>
      <c r="Y5" s="674"/>
      <c r="Z5" s="675">
        <v>9.1999999999999993</v>
      </c>
      <c r="AA5" s="675"/>
      <c r="AB5" s="675"/>
      <c r="AC5" s="675"/>
      <c r="AD5" s="676">
        <v>338734</v>
      </c>
      <c r="AE5" s="676"/>
      <c r="AF5" s="676"/>
      <c r="AG5" s="676"/>
      <c r="AH5" s="676"/>
      <c r="AI5" s="676"/>
      <c r="AJ5" s="676"/>
      <c r="AK5" s="676"/>
      <c r="AL5" s="677">
        <v>16.3</v>
      </c>
      <c r="AM5" s="678"/>
      <c r="AN5" s="678"/>
      <c r="AO5" s="679"/>
      <c r="AP5" s="669" t="s">
        <v>230</v>
      </c>
      <c r="AQ5" s="670"/>
      <c r="AR5" s="670"/>
      <c r="AS5" s="670"/>
      <c r="AT5" s="670"/>
      <c r="AU5" s="670"/>
      <c r="AV5" s="670"/>
      <c r="AW5" s="670"/>
      <c r="AX5" s="670"/>
      <c r="AY5" s="670"/>
      <c r="AZ5" s="670"/>
      <c r="BA5" s="670"/>
      <c r="BB5" s="670"/>
      <c r="BC5" s="670"/>
      <c r="BD5" s="670"/>
      <c r="BE5" s="670"/>
      <c r="BF5" s="671"/>
      <c r="BG5" s="683">
        <v>338734</v>
      </c>
      <c r="BH5" s="684"/>
      <c r="BI5" s="684"/>
      <c r="BJ5" s="684"/>
      <c r="BK5" s="684"/>
      <c r="BL5" s="684"/>
      <c r="BM5" s="684"/>
      <c r="BN5" s="685"/>
      <c r="BO5" s="686">
        <v>100</v>
      </c>
      <c r="BP5" s="686"/>
      <c r="BQ5" s="686"/>
      <c r="BR5" s="686"/>
      <c r="BS5" s="687">
        <v>2202</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39766</v>
      </c>
      <c r="S6" s="684"/>
      <c r="T6" s="684"/>
      <c r="U6" s="684"/>
      <c r="V6" s="684"/>
      <c r="W6" s="684"/>
      <c r="X6" s="684"/>
      <c r="Y6" s="685"/>
      <c r="Z6" s="686">
        <v>1.1000000000000001</v>
      </c>
      <c r="AA6" s="686"/>
      <c r="AB6" s="686"/>
      <c r="AC6" s="686"/>
      <c r="AD6" s="687">
        <v>39766</v>
      </c>
      <c r="AE6" s="687"/>
      <c r="AF6" s="687"/>
      <c r="AG6" s="687"/>
      <c r="AH6" s="687"/>
      <c r="AI6" s="687"/>
      <c r="AJ6" s="687"/>
      <c r="AK6" s="687"/>
      <c r="AL6" s="688">
        <v>1.9</v>
      </c>
      <c r="AM6" s="689"/>
      <c r="AN6" s="689"/>
      <c r="AO6" s="690"/>
      <c r="AP6" s="680" t="s">
        <v>235</v>
      </c>
      <c r="AQ6" s="681"/>
      <c r="AR6" s="681"/>
      <c r="AS6" s="681"/>
      <c r="AT6" s="681"/>
      <c r="AU6" s="681"/>
      <c r="AV6" s="681"/>
      <c r="AW6" s="681"/>
      <c r="AX6" s="681"/>
      <c r="AY6" s="681"/>
      <c r="AZ6" s="681"/>
      <c r="BA6" s="681"/>
      <c r="BB6" s="681"/>
      <c r="BC6" s="681"/>
      <c r="BD6" s="681"/>
      <c r="BE6" s="681"/>
      <c r="BF6" s="682"/>
      <c r="BG6" s="683">
        <v>338734</v>
      </c>
      <c r="BH6" s="684"/>
      <c r="BI6" s="684"/>
      <c r="BJ6" s="684"/>
      <c r="BK6" s="684"/>
      <c r="BL6" s="684"/>
      <c r="BM6" s="684"/>
      <c r="BN6" s="685"/>
      <c r="BO6" s="686">
        <v>100</v>
      </c>
      <c r="BP6" s="686"/>
      <c r="BQ6" s="686"/>
      <c r="BR6" s="686"/>
      <c r="BS6" s="687">
        <v>2202</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54354</v>
      </c>
      <c r="CS6" s="684"/>
      <c r="CT6" s="684"/>
      <c r="CU6" s="684"/>
      <c r="CV6" s="684"/>
      <c r="CW6" s="684"/>
      <c r="CX6" s="684"/>
      <c r="CY6" s="685"/>
      <c r="CZ6" s="677">
        <v>1.5</v>
      </c>
      <c r="DA6" s="678"/>
      <c r="DB6" s="678"/>
      <c r="DC6" s="697"/>
      <c r="DD6" s="692" t="s">
        <v>129</v>
      </c>
      <c r="DE6" s="684"/>
      <c r="DF6" s="684"/>
      <c r="DG6" s="684"/>
      <c r="DH6" s="684"/>
      <c r="DI6" s="684"/>
      <c r="DJ6" s="684"/>
      <c r="DK6" s="684"/>
      <c r="DL6" s="684"/>
      <c r="DM6" s="684"/>
      <c r="DN6" s="684"/>
      <c r="DO6" s="684"/>
      <c r="DP6" s="685"/>
      <c r="DQ6" s="692">
        <v>54354</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225</v>
      </c>
      <c r="S7" s="684"/>
      <c r="T7" s="684"/>
      <c r="U7" s="684"/>
      <c r="V7" s="684"/>
      <c r="W7" s="684"/>
      <c r="X7" s="684"/>
      <c r="Y7" s="685"/>
      <c r="Z7" s="686">
        <v>0</v>
      </c>
      <c r="AA7" s="686"/>
      <c r="AB7" s="686"/>
      <c r="AC7" s="686"/>
      <c r="AD7" s="687">
        <v>225</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146710</v>
      </c>
      <c r="BH7" s="684"/>
      <c r="BI7" s="684"/>
      <c r="BJ7" s="684"/>
      <c r="BK7" s="684"/>
      <c r="BL7" s="684"/>
      <c r="BM7" s="684"/>
      <c r="BN7" s="685"/>
      <c r="BO7" s="686">
        <v>43.3</v>
      </c>
      <c r="BP7" s="686"/>
      <c r="BQ7" s="686"/>
      <c r="BR7" s="686"/>
      <c r="BS7" s="687">
        <v>2202</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677769</v>
      </c>
      <c r="CS7" s="684"/>
      <c r="CT7" s="684"/>
      <c r="CU7" s="684"/>
      <c r="CV7" s="684"/>
      <c r="CW7" s="684"/>
      <c r="CX7" s="684"/>
      <c r="CY7" s="685"/>
      <c r="CZ7" s="686">
        <v>18.600000000000001</v>
      </c>
      <c r="DA7" s="686"/>
      <c r="DB7" s="686"/>
      <c r="DC7" s="686"/>
      <c r="DD7" s="692">
        <v>40342</v>
      </c>
      <c r="DE7" s="684"/>
      <c r="DF7" s="684"/>
      <c r="DG7" s="684"/>
      <c r="DH7" s="684"/>
      <c r="DI7" s="684"/>
      <c r="DJ7" s="684"/>
      <c r="DK7" s="684"/>
      <c r="DL7" s="684"/>
      <c r="DM7" s="684"/>
      <c r="DN7" s="684"/>
      <c r="DO7" s="684"/>
      <c r="DP7" s="685"/>
      <c r="DQ7" s="692">
        <v>587254</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745</v>
      </c>
      <c r="S8" s="684"/>
      <c r="T8" s="684"/>
      <c r="U8" s="684"/>
      <c r="V8" s="684"/>
      <c r="W8" s="684"/>
      <c r="X8" s="684"/>
      <c r="Y8" s="685"/>
      <c r="Z8" s="686">
        <v>0</v>
      </c>
      <c r="AA8" s="686"/>
      <c r="AB8" s="686"/>
      <c r="AC8" s="686"/>
      <c r="AD8" s="687">
        <v>745</v>
      </c>
      <c r="AE8" s="687"/>
      <c r="AF8" s="687"/>
      <c r="AG8" s="687"/>
      <c r="AH8" s="687"/>
      <c r="AI8" s="687"/>
      <c r="AJ8" s="687"/>
      <c r="AK8" s="687"/>
      <c r="AL8" s="688">
        <v>0</v>
      </c>
      <c r="AM8" s="689"/>
      <c r="AN8" s="689"/>
      <c r="AO8" s="690"/>
      <c r="AP8" s="680" t="s">
        <v>241</v>
      </c>
      <c r="AQ8" s="681"/>
      <c r="AR8" s="681"/>
      <c r="AS8" s="681"/>
      <c r="AT8" s="681"/>
      <c r="AU8" s="681"/>
      <c r="AV8" s="681"/>
      <c r="AW8" s="681"/>
      <c r="AX8" s="681"/>
      <c r="AY8" s="681"/>
      <c r="AZ8" s="681"/>
      <c r="BA8" s="681"/>
      <c r="BB8" s="681"/>
      <c r="BC8" s="681"/>
      <c r="BD8" s="681"/>
      <c r="BE8" s="681"/>
      <c r="BF8" s="682"/>
      <c r="BG8" s="683">
        <v>4842</v>
      </c>
      <c r="BH8" s="684"/>
      <c r="BI8" s="684"/>
      <c r="BJ8" s="684"/>
      <c r="BK8" s="684"/>
      <c r="BL8" s="684"/>
      <c r="BM8" s="684"/>
      <c r="BN8" s="685"/>
      <c r="BO8" s="686">
        <v>1.4</v>
      </c>
      <c r="BP8" s="686"/>
      <c r="BQ8" s="686"/>
      <c r="BR8" s="686"/>
      <c r="BS8" s="692" t="s">
        <v>129</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840302</v>
      </c>
      <c r="CS8" s="684"/>
      <c r="CT8" s="684"/>
      <c r="CU8" s="684"/>
      <c r="CV8" s="684"/>
      <c r="CW8" s="684"/>
      <c r="CX8" s="684"/>
      <c r="CY8" s="685"/>
      <c r="CZ8" s="686">
        <v>23.1</v>
      </c>
      <c r="DA8" s="686"/>
      <c r="DB8" s="686"/>
      <c r="DC8" s="686"/>
      <c r="DD8" s="692">
        <v>4190</v>
      </c>
      <c r="DE8" s="684"/>
      <c r="DF8" s="684"/>
      <c r="DG8" s="684"/>
      <c r="DH8" s="684"/>
      <c r="DI8" s="684"/>
      <c r="DJ8" s="684"/>
      <c r="DK8" s="684"/>
      <c r="DL8" s="684"/>
      <c r="DM8" s="684"/>
      <c r="DN8" s="684"/>
      <c r="DO8" s="684"/>
      <c r="DP8" s="685"/>
      <c r="DQ8" s="692">
        <v>427044</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489</v>
      </c>
      <c r="S9" s="684"/>
      <c r="T9" s="684"/>
      <c r="U9" s="684"/>
      <c r="V9" s="684"/>
      <c r="W9" s="684"/>
      <c r="X9" s="684"/>
      <c r="Y9" s="685"/>
      <c r="Z9" s="686">
        <v>0</v>
      </c>
      <c r="AA9" s="686"/>
      <c r="AB9" s="686"/>
      <c r="AC9" s="686"/>
      <c r="AD9" s="687">
        <v>489</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121677</v>
      </c>
      <c r="BH9" s="684"/>
      <c r="BI9" s="684"/>
      <c r="BJ9" s="684"/>
      <c r="BK9" s="684"/>
      <c r="BL9" s="684"/>
      <c r="BM9" s="684"/>
      <c r="BN9" s="685"/>
      <c r="BO9" s="686">
        <v>35.9</v>
      </c>
      <c r="BP9" s="686"/>
      <c r="BQ9" s="686"/>
      <c r="BR9" s="686"/>
      <c r="BS9" s="692" t="s">
        <v>245</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381005</v>
      </c>
      <c r="CS9" s="684"/>
      <c r="CT9" s="684"/>
      <c r="CU9" s="684"/>
      <c r="CV9" s="684"/>
      <c r="CW9" s="684"/>
      <c r="CX9" s="684"/>
      <c r="CY9" s="685"/>
      <c r="CZ9" s="686">
        <v>10.5</v>
      </c>
      <c r="DA9" s="686"/>
      <c r="DB9" s="686"/>
      <c r="DC9" s="686"/>
      <c r="DD9" s="692">
        <v>28697</v>
      </c>
      <c r="DE9" s="684"/>
      <c r="DF9" s="684"/>
      <c r="DG9" s="684"/>
      <c r="DH9" s="684"/>
      <c r="DI9" s="684"/>
      <c r="DJ9" s="684"/>
      <c r="DK9" s="684"/>
      <c r="DL9" s="684"/>
      <c r="DM9" s="684"/>
      <c r="DN9" s="684"/>
      <c r="DO9" s="684"/>
      <c r="DP9" s="685"/>
      <c r="DQ9" s="692">
        <v>359201</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129</v>
      </c>
      <c r="AA10" s="686"/>
      <c r="AB10" s="686"/>
      <c r="AC10" s="686"/>
      <c r="AD10" s="687" t="s">
        <v>245</v>
      </c>
      <c r="AE10" s="687"/>
      <c r="AF10" s="687"/>
      <c r="AG10" s="687"/>
      <c r="AH10" s="687"/>
      <c r="AI10" s="687"/>
      <c r="AJ10" s="687"/>
      <c r="AK10" s="687"/>
      <c r="AL10" s="688" t="s">
        <v>245</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9091</v>
      </c>
      <c r="BH10" s="684"/>
      <c r="BI10" s="684"/>
      <c r="BJ10" s="684"/>
      <c r="BK10" s="684"/>
      <c r="BL10" s="684"/>
      <c r="BM10" s="684"/>
      <c r="BN10" s="685"/>
      <c r="BO10" s="686">
        <v>2.7</v>
      </c>
      <c r="BP10" s="686"/>
      <c r="BQ10" s="686"/>
      <c r="BR10" s="686"/>
      <c r="BS10" s="692" t="s">
        <v>129</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28</v>
      </c>
      <c r="CS10" s="684"/>
      <c r="CT10" s="684"/>
      <c r="CU10" s="684"/>
      <c r="CV10" s="684"/>
      <c r="CW10" s="684"/>
      <c r="CX10" s="684"/>
      <c r="CY10" s="685"/>
      <c r="CZ10" s="686">
        <v>0</v>
      </c>
      <c r="DA10" s="686"/>
      <c r="DB10" s="686"/>
      <c r="DC10" s="686"/>
      <c r="DD10" s="692" t="s">
        <v>129</v>
      </c>
      <c r="DE10" s="684"/>
      <c r="DF10" s="684"/>
      <c r="DG10" s="684"/>
      <c r="DH10" s="684"/>
      <c r="DI10" s="684"/>
      <c r="DJ10" s="684"/>
      <c r="DK10" s="684"/>
      <c r="DL10" s="684"/>
      <c r="DM10" s="684"/>
      <c r="DN10" s="684"/>
      <c r="DO10" s="684"/>
      <c r="DP10" s="685"/>
      <c r="DQ10" s="692">
        <v>1</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64209</v>
      </c>
      <c r="S11" s="684"/>
      <c r="T11" s="684"/>
      <c r="U11" s="684"/>
      <c r="V11" s="684"/>
      <c r="W11" s="684"/>
      <c r="X11" s="684"/>
      <c r="Y11" s="685"/>
      <c r="Z11" s="688">
        <v>1.7</v>
      </c>
      <c r="AA11" s="689"/>
      <c r="AB11" s="689"/>
      <c r="AC11" s="701"/>
      <c r="AD11" s="692">
        <v>64209</v>
      </c>
      <c r="AE11" s="684"/>
      <c r="AF11" s="684"/>
      <c r="AG11" s="684"/>
      <c r="AH11" s="684"/>
      <c r="AI11" s="684"/>
      <c r="AJ11" s="684"/>
      <c r="AK11" s="685"/>
      <c r="AL11" s="688">
        <v>3.1</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11100</v>
      </c>
      <c r="BH11" s="684"/>
      <c r="BI11" s="684"/>
      <c r="BJ11" s="684"/>
      <c r="BK11" s="684"/>
      <c r="BL11" s="684"/>
      <c r="BM11" s="684"/>
      <c r="BN11" s="685"/>
      <c r="BO11" s="686">
        <v>3.3</v>
      </c>
      <c r="BP11" s="686"/>
      <c r="BQ11" s="686"/>
      <c r="BR11" s="686"/>
      <c r="BS11" s="692">
        <v>2202</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203034</v>
      </c>
      <c r="CS11" s="684"/>
      <c r="CT11" s="684"/>
      <c r="CU11" s="684"/>
      <c r="CV11" s="684"/>
      <c r="CW11" s="684"/>
      <c r="CX11" s="684"/>
      <c r="CY11" s="685"/>
      <c r="CZ11" s="686">
        <v>5.6</v>
      </c>
      <c r="DA11" s="686"/>
      <c r="DB11" s="686"/>
      <c r="DC11" s="686"/>
      <c r="DD11" s="692">
        <v>84665</v>
      </c>
      <c r="DE11" s="684"/>
      <c r="DF11" s="684"/>
      <c r="DG11" s="684"/>
      <c r="DH11" s="684"/>
      <c r="DI11" s="684"/>
      <c r="DJ11" s="684"/>
      <c r="DK11" s="684"/>
      <c r="DL11" s="684"/>
      <c r="DM11" s="684"/>
      <c r="DN11" s="684"/>
      <c r="DO11" s="684"/>
      <c r="DP11" s="685"/>
      <c r="DQ11" s="692">
        <v>102755</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v>3110</v>
      </c>
      <c r="S12" s="684"/>
      <c r="T12" s="684"/>
      <c r="U12" s="684"/>
      <c r="V12" s="684"/>
      <c r="W12" s="684"/>
      <c r="X12" s="684"/>
      <c r="Y12" s="685"/>
      <c r="Z12" s="686">
        <v>0.1</v>
      </c>
      <c r="AA12" s="686"/>
      <c r="AB12" s="686"/>
      <c r="AC12" s="686"/>
      <c r="AD12" s="687">
        <v>3110</v>
      </c>
      <c r="AE12" s="687"/>
      <c r="AF12" s="687"/>
      <c r="AG12" s="687"/>
      <c r="AH12" s="687"/>
      <c r="AI12" s="687"/>
      <c r="AJ12" s="687"/>
      <c r="AK12" s="687"/>
      <c r="AL12" s="688">
        <v>0.1</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159732</v>
      </c>
      <c r="BH12" s="684"/>
      <c r="BI12" s="684"/>
      <c r="BJ12" s="684"/>
      <c r="BK12" s="684"/>
      <c r="BL12" s="684"/>
      <c r="BM12" s="684"/>
      <c r="BN12" s="685"/>
      <c r="BO12" s="686">
        <v>47.2</v>
      </c>
      <c r="BP12" s="686"/>
      <c r="BQ12" s="686"/>
      <c r="BR12" s="686"/>
      <c r="BS12" s="692" t="s">
        <v>129</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175640</v>
      </c>
      <c r="CS12" s="684"/>
      <c r="CT12" s="684"/>
      <c r="CU12" s="684"/>
      <c r="CV12" s="684"/>
      <c r="CW12" s="684"/>
      <c r="CX12" s="684"/>
      <c r="CY12" s="685"/>
      <c r="CZ12" s="686">
        <v>4.8</v>
      </c>
      <c r="DA12" s="686"/>
      <c r="DB12" s="686"/>
      <c r="DC12" s="686"/>
      <c r="DD12" s="692">
        <v>107</v>
      </c>
      <c r="DE12" s="684"/>
      <c r="DF12" s="684"/>
      <c r="DG12" s="684"/>
      <c r="DH12" s="684"/>
      <c r="DI12" s="684"/>
      <c r="DJ12" s="684"/>
      <c r="DK12" s="684"/>
      <c r="DL12" s="684"/>
      <c r="DM12" s="684"/>
      <c r="DN12" s="684"/>
      <c r="DO12" s="684"/>
      <c r="DP12" s="685"/>
      <c r="DQ12" s="692">
        <v>154855</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245</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157982</v>
      </c>
      <c r="BH13" s="684"/>
      <c r="BI13" s="684"/>
      <c r="BJ13" s="684"/>
      <c r="BK13" s="684"/>
      <c r="BL13" s="684"/>
      <c r="BM13" s="684"/>
      <c r="BN13" s="685"/>
      <c r="BO13" s="686">
        <v>46.6</v>
      </c>
      <c r="BP13" s="686"/>
      <c r="BQ13" s="686"/>
      <c r="BR13" s="686"/>
      <c r="BS13" s="692" t="s">
        <v>129</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385195</v>
      </c>
      <c r="CS13" s="684"/>
      <c r="CT13" s="684"/>
      <c r="CU13" s="684"/>
      <c r="CV13" s="684"/>
      <c r="CW13" s="684"/>
      <c r="CX13" s="684"/>
      <c r="CY13" s="685"/>
      <c r="CZ13" s="686">
        <v>10.6</v>
      </c>
      <c r="DA13" s="686"/>
      <c r="DB13" s="686"/>
      <c r="DC13" s="686"/>
      <c r="DD13" s="692">
        <v>221485</v>
      </c>
      <c r="DE13" s="684"/>
      <c r="DF13" s="684"/>
      <c r="DG13" s="684"/>
      <c r="DH13" s="684"/>
      <c r="DI13" s="684"/>
      <c r="DJ13" s="684"/>
      <c r="DK13" s="684"/>
      <c r="DL13" s="684"/>
      <c r="DM13" s="684"/>
      <c r="DN13" s="684"/>
      <c r="DO13" s="684"/>
      <c r="DP13" s="685"/>
      <c r="DQ13" s="692">
        <v>128904</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4248</v>
      </c>
      <c r="S14" s="684"/>
      <c r="T14" s="684"/>
      <c r="U14" s="684"/>
      <c r="V14" s="684"/>
      <c r="W14" s="684"/>
      <c r="X14" s="684"/>
      <c r="Y14" s="685"/>
      <c r="Z14" s="686">
        <v>0.1</v>
      </c>
      <c r="AA14" s="686"/>
      <c r="AB14" s="686"/>
      <c r="AC14" s="686"/>
      <c r="AD14" s="687">
        <v>4248</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9939</v>
      </c>
      <c r="BH14" s="684"/>
      <c r="BI14" s="684"/>
      <c r="BJ14" s="684"/>
      <c r="BK14" s="684"/>
      <c r="BL14" s="684"/>
      <c r="BM14" s="684"/>
      <c r="BN14" s="685"/>
      <c r="BO14" s="686">
        <v>2.9</v>
      </c>
      <c r="BP14" s="686"/>
      <c r="BQ14" s="686"/>
      <c r="BR14" s="686"/>
      <c r="BS14" s="692" t="s">
        <v>245</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201442</v>
      </c>
      <c r="CS14" s="684"/>
      <c r="CT14" s="684"/>
      <c r="CU14" s="684"/>
      <c r="CV14" s="684"/>
      <c r="CW14" s="684"/>
      <c r="CX14" s="684"/>
      <c r="CY14" s="685"/>
      <c r="CZ14" s="686">
        <v>5.5</v>
      </c>
      <c r="DA14" s="686"/>
      <c r="DB14" s="686"/>
      <c r="DC14" s="686"/>
      <c r="DD14" s="692" t="s">
        <v>129</v>
      </c>
      <c r="DE14" s="684"/>
      <c r="DF14" s="684"/>
      <c r="DG14" s="684"/>
      <c r="DH14" s="684"/>
      <c r="DI14" s="684"/>
      <c r="DJ14" s="684"/>
      <c r="DK14" s="684"/>
      <c r="DL14" s="684"/>
      <c r="DM14" s="684"/>
      <c r="DN14" s="684"/>
      <c r="DO14" s="684"/>
      <c r="DP14" s="685"/>
      <c r="DQ14" s="692">
        <v>195651</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245</v>
      </c>
      <c r="S15" s="684"/>
      <c r="T15" s="684"/>
      <c r="U15" s="684"/>
      <c r="V15" s="684"/>
      <c r="W15" s="684"/>
      <c r="X15" s="684"/>
      <c r="Y15" s="685"/>
      <c r="Z15" s="686" t="s">
        <v>245</v>
      </c>
      <c r="AA15" s="686"/>
      <c r="AB15" s="686"/>
      <c r="AC15" s="686"/>
      <c r="AD15" s="687" t="s">
        <v>176</v>
      </c>
      <c r="AE15" s="687"/>
      <c r="AF15" s="687"/>
      <c r="AG15" s="687"/>
      <c r="AH15" s="687"/>
      <c r="AI15" s="687"/>
      <c r="AJ15" s="687"/>
      <c r="AK15" s="687"/>
      <c r="AL15" s="688" t="s">
        <v>129</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22353</v>
      </c>
      <c r="BH15" s="684"/>
      <c r="BI15" s="684"/>
      <c r="BJ15" s="684"/>
      <c r="BK15" s="684"/>
      <c r="BL15" s="684"/>
      <c r="BM15" s="684"/>
      <c r="BN15" s="685"/>
      <c r="BO15" s="686">
        <v>6.6</v>
      </c>
      <c r="BP15" s="686"/>
      <c r="BQ15" s="686"/>
      <c r="BR15" s="686"/>
      <c r="BS15" s="692" t="s">
        <v>129</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259974</v>
      </c>
      <c r="CS15" s="684"/>
      <c r="CT15" s="684"/>
      <c r="CU15" s="684"/>
      <c r="CV15" s="684"/>
      <c r="CW15" s="684"/>
      <c r="CX15" s="684"/>
      <c r="CY15" s="685"/>
      <c r="CZ15" s="686">
        <v>7.1</v>
      </c>
      <c r="DA15" s="686"/>
      <c r="DB15" s="686"/>
      <c r="DC15" s="686"/>
      <c r="DD15" s="692">
        <v>24207</v>
      </c>
      <c r="DE15" s="684"/>
      <c r="DF15" s="684"/>
      <c r="DG15" s="684"/>
      <c r="DH15" s="684"/>
      <c r="DI15" s="684"/>
      <c r="DJ15" s="684"/>
      <c r="DK15" s="684"/>
      <c r="DL15" s="684"/>
      <c r="DM15" s="684"/>
      <c r="DN15" s="684"/>
      <c r="DO15" s="684"/>
      <c r="DP15" s="685"/>
      <c r="DQ15" s="692">
        <v>233263</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1223</v>
      </c>
      <c r="S16" s="684"/>
      <c r="T16" s="684"/>
      <c r="U16" s="684"/>
      <c r="V16" s="684"/>
      <c r="W16" s="684"/>
      <c r="X16" s="684"/>
      <c r="Y16" s="685"/>
      <c r="Z16" s="686">
        <v>0</v>
      </c>
      <c r="AA16" s="686"/>
      <c r="AB16" s="686"/>
      <c r="AC16" s="686"/>
      <c r="AD16" s="687">
        <v>1223</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245</v>
      </c>
      <c r="DA16" s="686"/>
      <c r="DB16" s="686"/>
      <c r="DC16" s="686"/>
      <c r="DD16" s="692" t="s">
        <v>245</v>
      </c>
      <c r="DE16" s="684"/>
      <c r="DF16" s="684"/>
      <c r="DG16" s="684"/>
      <c r="DH16" s="684"/>
      <c r="DI16" s="684"/>
      <c r="DJ16" s="684"/>
      <c r="DK16" s="684"/>
      <c r="DL16" s="684"/>
      <c r="DM16" s="684"/>
      <c r="DN16" s="684"/>
      <c r="DO16" s="684"/>
      <c r="DP16" s="685"/>
      <c r="DQ16" s="692" t="s">
        <v>245</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4085</v>
      </c>
      <c r="S17" s="684"/>
      <c r="T17" s="684"/>
      <c r="U17" s="684"/>
      <c r="V17" s="684"/>
      <c r="W17" s="684"/>
      <c r="X17" s="684"/>
      <c r="Y17" s="685"/>
      <c r="Z17" s="686">
        <v>0.1</v>
      </c>
      <c r="AA17" s="686"/>
      <c r="AB17" s="686"/>
      <c r="AC17" s="686"/>
      <c r="AD17" s="687">
        <v>4085</v>
      </c>
      <c r="AE17" s="687"/>
      <c r="AF17" s="687"/>
      <c r="AG17" s="687"/>
      <c r="AH17" s="687"/>
      <c r="AI17" s="687"/>
      <c r="AJ17" s="687"/>
      <c r="AK17" s="687"/>
      <c r="AL17" s="688">
        <v>0.2</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176</v>
      </c>
      <c r="BP17" s="686"/>
      <c r="BQ17" s="686"/>
      <c r="BR17" s="686"/>
      <c r="BS17" s="692" t="s">
        <v>245</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460629</v>
      </c>
      <c r="CS17" s="684"/>
      <c r="CT17" s="684"/>
      <c r="CU17" s="684"/>
      <c r="CV17" s="684"/>
      <c r="CW17" s="684"/>
      <c r="CX17" s="684"/>
      <c r="CY17" s="685"/>
      <c r="CZ17" s="686">
        <v>12.7</v>
      </c>
      <c r="DA17" s="686"/>
      <c r="DB17" s="686"/>
      <c r="DC17" s="686"/>
      <c r="DD17" s="692" t="s">
        <v>245</v>
      </c>
      <c r="DE17" s="684"/>
      <c r="DF17" s="684"/>
      <c r="DG17" s="684"/>
      <c r="DH17" s="684"/>
      <c r="DI17" s="684"/>
      <c r="DJ17" s="684"/>
      <c r="DK17" s="684"/>
      <c r="DL17" s="684"/>
      <c r="DM17" s="684"/>
      <c r="DN17" s="684"/>
      <c r="DO17" s="684"/>
      <c r="DP17" s="685"/>
      <c r="DQ17" s="692">
        <v>413463</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1125</v>
      </c>
      <c r="S18" s="684"/>
      <c r="T18" s="684"/>
      <c r="U18" s="684"/>
      <c r="V18" s="684"/>
      <c r="W18" s="684"/>
      <c r="X18" s="684"/>
      <c r="Y18" s="685"/>
      <c r="Z18" s="686">
        <v>0</v>
      </c>
      <c r="AA18" s="686"/>
      <c r="AB18" s="686"/>
      <c r="AC18" s="686"/>
      <c r="AD18" s="687">
        <v>1125</v>
      </c>
      <c r="AE18" s="687"/>
      <c r="AF18" s="687"/>
      <c r="AG18" s="687"/>
      <c r="AH18" s="687"/>
      <c r="AI18" s="687"/>
      <c r="AJ18" s="687"/>
      <c r="AK18" s="687"/>
      <c r="AL18" s="688">
        <v>0.1</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129</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245</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628</v>
      </c>
      <c r="S19" s="684"/>
      <c r="T19" s="684"/>
      <c r="U19" s="684"/>
      <c r="V19" s="684"/>
      <c r="W19" s="684"/>
      <c r="X19" s="684"/>
      <c r="Y19" s="685"/>
      <c r="Z19" s="686">
        <v>0</v>
      </c>
      <c r="AA19" s="686"/>
      <c r="AB19" s="686"/>
      <c r="AC19" s="686"/>
      <c r="AD19" s="687">
        <v>628</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176</v>
      </c>
      <c r="BP19" s="686"/>
      <c r="BQ19" s="686"/>
      <c r="BR19" s="686"/>
      <c r="BS19" s="692" t="s">
        <v>129</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245</v>
      </c>
      <c r="DA19" s="686"/>
      <c r="DB19" s="686"/>
      <c r="DC19" s="686"/>
      <c r="DD19" s="692" t="s">
        <v>129</v>
      </c>
      <c r="DE19" s="684"/>
      <c r="DF19" s="684"/>
      <c r="DG19" s="684"/>
      <c r="DH19" s="684"/>
      <c r="DI19" s="684"/>
      <c r="DJ19" s="684"/>
      <c r="DK19" s="684"/>
      <c r="DL19" s="684"/>
      <c r="DM19" s="684"/>
      <c r="DN19" s="684"/>
      <c r="DO19" s="684"/>
      <c r="DP19" s="685"/>
      <c r="DQ19" s="692" t="s">
        <v>245</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59</v>
      </c>
      <c r="S20" s="684"/>
      <c r="T20" s="684"/>
      <c r="U20" s="684"/>
      <c r="V20" s="684"/>
      <c r="W20" s="684"/>
      <c r="X20" s="684"/>
      <c r="Y20" s="685"/>
      <c r="Z20" s="686">
        <v>0</v>
      </c>
      <c r="AA20" s="686"/>
      <c r="AB20" s="686"/>
      <c r="AC20" s="686"/>
      <c r="AD20" s="687">
        <v>59</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t="s">
        <v>129</v>
      </c>
      <c r="BH20" s="684"/>
      <c r="BI20" s="684"/>
      <c r="BJ20" s="684"/>
      <c r="BK20" s="684"/>
      <c r="BL20" s="684"/>
      <c r="BM20" s="684"/>
      <c r="BN20" s="685"/>
      <c r="BO20" s="686" t="s">
        <v>129</v>
      </c>
      <c r="BP20" s="686"/>
      <c r="BQ20" s="686"/>
      <c r="BR20" s="686"/>
      <c r="BS20" s="692" t="s">
        <v>245</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3639372</v>
      </c>
      <c r="CS20" s="684"/>
      <c r="CT20" s="684"/>
      <c r="CU20" s="684"/>
      <c r="CV20" s="684"/>
      <c r="CW20" s="684"/>
      <c r="CX20" s="684"/>
      <c r="CY20" s="685"/>
      <c r="CZ20" s="686">
        <v>100</v>
      </c>
      <c r="DA20" s="686"/>
      <c r="DB20" s="686"/>
      <c r="DC20" s="686"/>
      <c r="DD20" s="692">
        <v>403693</v>
      </c>
      <c r="DE20" s="684"/>
      <c r="DF20" s="684"/>
      <c r="DG20" s="684"/>
      <c r="DH20" s="684"/>
      <c r="DI20" s="684"/>
      <c r="DJ20" s="684"/>
      <c r="DK20" s="684"/>
      <c r="DL20" s="684"/>
      <c r="DM20" s="684"/>
      <c r="DN20" s="684"/>
      <c r="DO20" s="684"/>
      <c r="DP20" s="685"/>
      <c r="DQ20" s="692">
        <v>2656745</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2273</v>
      </c>
      <c r="S21" s="684"/>
      <c r="T21" s="684"/>
      <c r="U21" s="684"/>
      <c r="V21" s="684"/>
      <c r="W21" s="684"/>
      <c r="X21" s="684"/>
      <c r="Y21" s="685"/>
      <c r="Z21" s="686">
        <v>0.1</v>
      </c>
      <c r="AA21" s="686"/>
      <c r="AB21" s="686"/>
      <c r="AC21" s="686"/>
      <c r="AD21" s="687">
        <v>2273</v>
      </c>
      <c r="AE21" s="687"/>
      <c r="AF21" s="687"/>
      <c r="AG21" s="687"/>
      <c r="AH21" s="687"/>
      <c r="AI21" s="687"/>
      <c r="AJ21" s="687"/>
      <c r="AK21" s="687"/>
      <c r="AL21" s="688">
        <v>0.1</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1758838</v>
      </c>
      <c r="S22" s="684"/>
      <c r="T22" s="684"/>
      <c r="U22" s="684"/>
      <c r="V22" s="684"/>
      <c r="W22" s="684"/>
      <c r="X22" s="684"/>
      <c r="Y22" s="685"/>
      <c r="Z22" s="686">
        <v>47.9</v>
      </c>
      <c r="AA22" s="686"/>
      <c r="AB22" s="686"/>
      <c r="AC22" s="686"/>
      <c r="AD22" s="687">
        <v>1619461</v>
      </c>
      <c r="AE22" s="687"/>
      <c r="AF22" s="687"/>
      <c r="AG22" s="687"/>
      <c r="AH22" s="687"/>
      <c r="AI22" s="687"/>
      <c r="AJ22" s="687"/>
      <c r="AK22" s="687"/>
      <c r="AL22" s="688">
        <v>77.900000000000006</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1619461</v>
      </c>
      <c r="S23" s="684"/>
      <c r="T23" s="684"/>
      <c r="U23" s="684"/>
      <c r="V23" s="684"/>
      <c r="W23" s="684"/>
      <c r="X23" s="684"/>
      <c r="Y23" s="685"/>
      <c r="Z23" s="686">
        <v>44.1</v>
      </c>
      <c r="AA23" s="686"/>
      <c r="AB23" s="686"/>
      <c r="AC23" s="686"/>
      <c r="AD23" s="687">
        <v>1619461</v>
      </c>
      <c r="AE23" s="687"/>
      <c r="AF23" s="687"/>
      <c r="AG23" s="687"/>
      <c r="AH23" s="687"/>
      <c r="AI23" s="687"/>
      <c r="AJ23" s="687"/>
      <c r="AK23" s="687"/>
      <c r="AL23" s="688">
        <v>77.900000000000006</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176</v>
      </c>
      <c r="BP23" s="686"/>
      <c r="BQ23" s="686"/>
      <c r="BR23" s="686"/>
      <c r="BS23" s="692" t="s">
        <v>129</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139377</v>
      </c>
      <c r="S24" s="684"/>
      <c r="T24" s="684"/>
      <c r="U24" s="684"/>
      <c r="V24" s="684"/>
      <c r="W24" s="684"/>
      <c r="X24" s="684"/>
      <c r="Y24" s="685"/>
      <c r="Z24" s="686">
        <v>3.8</v>
      </c>
      <c r="AA24" s="686"/>
      <c r="AB24" s="686"/>
      <c r="AC24" s="686"/>
      <c r="AD24" s="687" t="s">
        <v>129</v>
      </c>
      <c r="AE24" s="687"/>
      <c r="AF24" s="687"/>
      <c r="AG24" s="687"/>
      <c r="AH24" s="687"/>
      <c r="AI24" s="687"/>
      <c r="AJ24" s="687"/>
      <c r="AK24" s="687"/>
      <c r="AL24" s="688" t="s">
        <v>129</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1372739</v>
      </c>
      <c r="CS24" s="673"/>
      <c r="CT24" s="673"/>
      <c r="CU24" s="673"/>
      <c r="CV24" s="673"/>
      <c r="CW24" s="673"/>
      <c r="CX24" s="673"/>
      <c r="CY24" s="674"/>
      <c r="CZ24" s="677">
        <v>37.700000000000003</v>
      </c>
      <c r="DA24" s="678"/>
      <c r="DB24" s="678"/>
      <c r="DC24" s="697"/>
      <c r="DD24" s="721">
        <v>1042656</v>
      </c>
      <c r="DE24" s="673"/>
      <c r="DF24" s="673"/>
      <c r="DG24" s="673"/>
      <c r="DH24" s="673"/>
      <c r="DI24" s="673"/>
      <c r="DJ24" s="673"/>
      <c r="DK24" s="674"/>
      <c r="DL24" s="721">
        <v>1029904</v>
      </c>
      <c r="DM24" s="673"/>
      <c r="DN24" s="673"/>
      <c r="DO24" s="673"/>
      <c r="DP24" s="673"/>
      <c r="DQ24" s="673"/>
      <c r="DR24" s="673"/>
      <c r="DS24" s="673"/>
      <c r="DT24" s="673"/>
      <c r="DU24" s="673"/>
      <c r="DV24" s="674"/>
      <c r="DW24" s="677">
        <v>48.2</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129</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245</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581180</v>
      </c>
      <c r="CS25" s="717"/>
      <c r="CT25" s="717"/>
      <c r="CU25" s="717"/>
      <c r="CV25" s="717"/>
      <c r="CW25" s="717"/>
      <c r="CX25" s="717"/>
      <c r="CY25" s="718"/>
      <c r="CZ25" s="688">
        <v>16</v>
      </c>
      <c r="DA25" s="719"/>
      <c r="DB25" s="719"/>
      <c r="DC25" s="722"/>
      <c r="DD25" s="692">
        <v>531863</v>
      </c>
      <c r="DE25" s="717"/>
      <c r="DF25" s="717"/>
      <c r="DG25" s="717"/>
      <c r="DH25" s="717"/>
      <c r="DI25" s="717"/>
      <c r="DJ25" s="717"/>
      <c r="DK25" s="718"/>
      <c r="DL25" s="692">
        <v>519111</v>
      </c>
      <c r="DM25" s="717"/>
      <c r="DN25" s="717"/>
      <c r="DO25" s="717"/>
      <c r="DP25" s="717"/>
      <c r="DQ25" s="717"/>
      <c r="DR25" s="717"/>
      <c r="DS25" s="717"/>
      <c r="DT25" s="717"/>
      <c r="DU25" s="717"/>
      <c r="DV25" s="718"/>
      <c r="DW25" s="688">
        <v>24.3</v>
      </c>
      <c r="DX25" s="719"/>
      <c r="DY25" s="719"/>
      <c r="DZ25" s="719"/>
      <c r="EA25" s="719"/>
      <c r="EB25" s="719"/>
      <c r="EC25" s="720"/>
    </row>
    <row r="26" spans="2:133" ht="11.25" customHeight="1" x14ac:dyDescent="0.15">
      <c r="B26" s="680" t="s">
        <v>298</v>
      </c>
      <c r="C26" s="681"/>
      <c r="D26" s="681"/>
      <c r="E26" s="681"/>
      <c r="F26" s="681"/>
      <c r="G26" s="681"/>
      <c r="H26" s="681"/>
      <c r="I26" s="681"/>
      <c r="J26" s="681"/>
      <c r="K26" s="681"/>
      <c r="L26" s="681"/>
      <c r="M26" s="681"/>
      <c r="N26" s="681"/>
      <c r="O26" s="681"/>
      <c r="P26" s="681"/>
      <c r="Q26" s="682"/>
      <c r="R26" s="683">
        <v>2215672</v>
      </c>
      <c r="S26" s="684"/>
      <c r="T26" s="684"/>
      <c r="U26" s="684"/>
      <c r="V26" s="684"/>
      <c r="W26" s="684"/>
      <c r="X26" s="684"/>
      <c r="Y26" s="685"/>
      <c r="Z26" s="686">
        <v>60.4</v>
      </c>
      <c r="AA26" s="686"/>
      <c r="AB26" s="686"/>
      <c r="AC26" s="686"/>
      <c r="AD26" s="687">
        <v>2076295</v>
      </c>
      <c r="AE26" s="687"/>
      <c r="AF26" s="687"/>
      <c r="AG26" s="687"/>
      <c r="AH26" s="687"/>
      <c r="AI26" s="687"/>
      <c r="AJ26" s="687"/>
      <c r="AK26" s="687"/>
      <c r="AL26" s="688">
        <v>99.9</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176</v>
      </c>
      <c r="BH26" s="684"/>
      <c r="BI26" s="684"/>
      <c r="BJ26" s="684"/>
      <c r="BK26" s="684"/>
      <c r="BL26" s="684"/>
      <c r="BM26" s="684"/>
      <c r="BN26" s="685"/>
      <c r="BO26" s="686" t="s">
        <v>245</v>
      </c>
      <c r="BP26" s="686"/>
      <c r="BQ26" s="686"/>
      <c r="BR26" s="686"/>
      <c r="BS26" s="692" t="s">
        <v>176</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356965</v>
      </c>
      <c r="CS26" s="684"/>
      <c r="CT26" s="684"/>
      <c r="CU26" s="684"/>
      <c r="CV26" s="684"/>
      <c r="CW26" s="684"/>
      <c r="CX26" s="684"/>
      <c r="CY26" s="685"/>
      <c r="CZ26" s="688">
        <v>9.8000000000000007</v>
      </c>
      <c r="DA26" s="719"/>
      <c r="DB26" s="719"/>
      <c r="DC26" s="722"/>
      <c r="DD26" s="692">
        <v>317489</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9"/>
      <c r="DY26" s="719"/>
      <c r="DZ26" s="719"/>
      <c r="EA26" s="719"/>
      <c r="EB26" s="719"/>
      <c r="EC26" s="720"/>
    </row>
    <row r="27" spans="2:133" ht="11.25" customHeight="1" x14ac:dyDescent="0.15">
      <c r="B27" s="680" t="s">
        <v>301</v>
      </c>
      <c r="C27" s="681"/>
      <c r="D27" s="681"/>
      <c r="E27" s="681"/>
      <c r="F27" s="681"/>
      <c r="G27" s="681"/>
      <c r="H27" s="681"/>
      <c r="I27" s="681"/>
      <c r="J27" s="681"/>
      <c r="K27" s="681"/>
      <c r="L27" s="681"/>
      <c r="M27" s="681"/>
      <c r="N27" s="681"/>
      <c r="O27" s="681"/>
      <c r="P27" s="681"/>
      <c r="Q27" s="682"/>
      <c r="R27" s="683" t="s">
        <v>176</v>
      </c>
      <c r="S27" s="684"/>
      <c r="T27" s="684"/>
      <c r="U27" s="684"/>
      <c r="V27" s="684"/>
      <c r="W27" s="684"/>
      <c r="X27" s="684"/>
      <c r="Y27" s="685"/>
      <c r="Z27" s="686" t="s">
        <v>129</v>
      </c>
      <c r="AA27" s="686"/>
      <c r="AB27" s="686"/>
      <c r="AC27" s="686"/>
      <c r="AD27" s="687" t="s">
        <v>245</v>
      </c>
      <c r="AE27" s="687"/>
      <c r="AF27" s="687"/>
      <c r="AG27" s="687"/>
      <c r="AH27" s="687"/>
      <c r="AI27" s="687"/>
      <c r="AJ27" s="687"/>
      <c r="AK27" s="687"/>
      <c r="AL27" s="688" t="s">
        <v>129</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338734</v>
      </c>
      <c r="BH27" s="684"/>
      <c r="BI27" s="684"/>
      <c r="BJ27" s="684"/>
      <c r="BK27" s="684"/>
      <c r="BL27" s="684"/>
      <c r="BM27" s="684"/>
      <c r="BN27" s="685"/>
      <c r="BO27" s="686">
        <v>100</v>
      </c>
      <c r="BP27" s="686"/>
      <c r="BQ27" s="686"/>
      <c r="BR27" s="686"/>
      <c r="BS27" s="692">
        <v>2202</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330930</v>
      </c>
      <c r="CS27" s="717"/>
      <c r="CT27" s="717"/>
      <c r="CU27" s="717"/>
      <c r="CV27" s="717"/>
      <c r="CW27" s="717"/>
      <c r="CX27" s="717"/>
      <c r="CY27" s="718"/>
      <c r="CZ27" s="688">
        <v>9.1</v>
      </c>
      <c r="DA27" s="719"/>
      <c r="DB27" s="719"/>
      <c r="DC27" s="722"/>
      <c r="DD27" s="692">
        <v>97330</v>
      </c>
      <c r="DE27" s="717"/>
      <c r="DF27" s="717"/>
      <c r="DG27" s="717"/>
      <c r="DH27" s="717"/>
      <c r="DI27" s="717"/>
      <c r="DJ27" s="717"/>
      <c r="DK27" s="718"/>
      <c r="DL27" s="692">
        <v>97330</v>
      </c>
      <c r="DM27" s="717"/>
      <c r="DN27" s="717"/>
      <c r="DO27" s="717"/>
      <c r="DP27" s="717"/>
      <c r="DQ27" s="717"/>
      <c r="DR27" s="717"/>
      <c r="DS27" s="717"/>
      <c r="DT27" s="717"/>
      <c r="DU27" s="717"/>
      <c r="DV27" s="718"/>
      <c r="DW27" s="688">
        <v>4.5999999999999996</v>
      </c>
      <c r="DX27" s="719"/>
      <c r="DY27" s="719"/>
      <c r="DZ27" s="719"/>
      <c r="EA27" s="719"/>
      <c r="EB27" s="719"/>
      <c r="EC27" s="720"/>
    </row>
    <row r="28" spans="2:133" ht="11.25" customHeight="1" x14ac:dyDescent="0.15">
      <c r="B28" s="680" t="s">
        <v>304</v>
      </c>
      <c r="C28" s="681"/>
      <c r="D28" s="681"/>
      <c r="E28" s="681"/>
      <c r="F28" s="681"/>
      <c r="G28" s="681"/>
      <c r="H28" s="681"/>
      <c r="I28" s="681"/>
      <c r="J28" s="681"/>
      <c r="K28" s="681"/>
      <c r="L28" s="681"/>
      <c r="M28" s="681"/>
      <c r="N28" s="681"/>
      <c r="O28" s="681"/>
      <c r="P28" s="681"/>
      <c r="Q28" s="682"/>
      <c r="R28" s="683">
        <v>12199</v>
      </c>
      <c r="S28" s="684"/>
      <c r="T28" s="684"/>
      <c r="U28" s="684"/>
      <c r="V28" s="684"/>
      <c r="W28" s="684"/>
      <c r="X28" s="684"/>
      <c r="Y28" s="685"/>
      <c r="Z28" s="686">
        <v>0.3</v>
      </c>
      <c r="AA28" s="686"/>
      <c r="AB28" s="686"/>
      <c r="AC28" s="686"/>
      <c r="AD28" s="687" t="s">
        <v>245</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460629</v>
      </c>
      <c r="CS28" s="684"/>
      <c r="CT28" s="684"/>
      <c r="CU28" s="684"/>
      <c r="CV28" s="684"/>
      <c r="CW28" s="684"/>
      <c r="CX28" s="684"/>
      <c r="CY28" s="685"/>
      <c r="CZ28" s="688">
        <v>12.7</v>
      </c>
      <c r="DA28" s="719"/>
      <c r="DB28" s="719"/>
      <c r="DC28" s="722"/>
      <c r="DD28" s="692">
        <v>413463</v>
      </c>
      <c r="DE28" s="684"/>
      <c r="DF28" s="684"/>
      <c r="DG28" s="684"/>
      <c r="DH28" s="684"/>
      <c r="DI28" s="684"/>
      <c r="DJ28" s="684"/>
      <c r="DK28" s="685"/>
      <c r="DL28" s="692">
        <v>413463</v>
      </c>
      <c r="DM28" s="684"/>
      <c r="DN28" s="684"/>
      <c r="DO28" s="684"/>
      <c r="DP28" s="684"/>
      <c r="DQ28" s="684"/>
      <c r="DR28" s="684"/>
      <c r="DS28" s="684"/>
      <c r="DT28" s="684"/>
      <c r="DU28" s="684"/>
      <c r="DV28" s="685"/>
      <c r="DW28" s="688">
        <v>19.3</v>
      </c>
      <c r="DX28" s="719"/>
      <c r="DY28" s="719"/>
      <c r="DZ28" s="719"/>
      <c r="EA28" s="719"/>
      <c r="EB28" s="719"/>
      <c r="EC28" s="720"/>
    </row>
    <row r="29" spans="2:133" ht="11.25" customHeight="1" x14ac:dyDescent="0.15">
      <c r="B29" s="680" t="s">
        <v>306</v>
      </c>
      <c r="C29" s="681"/>
      <c r="D29" s="681"/>
      <c r="E29" s="681"/>
      <c r="F29" s="681"/>
      <c r="G29" s="681"/>
      <c r="H29" s="681"/>
      <c r="I29" s="681"/>
      <c r="J29" s="681"/>
      <c r="K29" s="681"/>
      <c r="L29" s="681"/>
      <c r="M29" s="681"/>
      <c r="N29" s="681"/>
      <c r="O29" s="681"/>
      <c r="P29" s="681"/>
      <c r="Q29" s="682"/>
      <c r="R29" s="683">
        <v>64518</v>
      </c>
      <c r="S29" s="684"/>
      <c r="T29" s="684"/>
      <c r="U29" s="684"/>
      <c r="V29" s="684"/>
      <c r="W29" s="684"/>
      <c r="X29" s="684"/>
      <c r="Y29" s="685"/>
      <c r="Z29" s="686">
        <v>1.8</v>
      </c>
      <c r="AA29" s="686"/>
      <c r="AB29" s="686"/>
      <c r="AC29" s="686"/>
      <c r="AD29" s="687" t="s">
        <v>129</v>
      </c>
      <c r="AE29" s="687"/>
      <c r="AF29" s="687"/>
      <c r="AG29" s="687"/>
      <c r="AH29" s="687"/>
      <c r="AI29" s="687"/>
      <c r="AJ29" s="687"/>
      <c r="AK29" s="687"/>
      <c r="AL29" s="688" t="s">
        <v>129</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70</v>
      </c>
      <c r="CG29" s="699"/>
      <c r="CH29" s="699"/>
      <c r="CI29" s="699"/>
      <c r="CJ29" s="699"/>
      <c r="CK29" s="699"/>
      <c r="CL29" s="699"/>
      <c r="CM29" s="699"/>
      <c r="CN29" s="699"/>
      <c r="CO29" s="699"/>
      <c r="CP29" s="699"/>
      <c r="CQ29" s="700"/>
      <c r="CR29" s="683">
        <v>460629</v>
      </c>
      <c r="CS29" s="717"/>
      <c r="CT29" s="717"/>
      <c r="CU29" s="717"/>
      <c r="CV29" s="717"/>
      <c r="CW29" s="717"/>
      <c r="CX29" s="717"/>
      <c r="CY29" s="718"/>
      <c r="CZ29" s="688">
        <v>12.7</v>
      </c>
      <c r="DA29" s="719"/>
      <c r="DB29" s="719"/>
      <c r="DC29" s="722"/>
      <c r="DD29" s="692">
        <v>413463</v>
      </c>
      <c r="DE29" s="717"/>
      <c r="DF29" s="717"/>
      <c r="DG29" s="717"/>
      <c r="DH29" s="717"/>
      <c r="DI29" s="717"/>
      <c r="DJ29" s="717"/>
      <c r="DK29" s="718"/>
      <c r="DL29" s="692">
        <v>413463</v>
      </c>
      <c r="DM29" s="717"/>
      <c r="DN29" s="717"/>
      <c r="DO29" s="717"/>
      <c r="DP29" s="717"/>
      <c r="DQ29" s="717"/>
      <c r="DR29" s="717"/>
      <c r="DS29" s="717"/>
      <c r="DT29" s="717"/>
      <c r="DU29" s="717"/>
      <c r="DV29" s="718"/>
      <c r="DW29" s="688">
        <v>19.3</v>
      </c>
      <c r="DX29" s="719"/>
      <c r="DY29" s="719"/>
      <c r="DZ29" s="719"/>
      <c r="EA29" s="719"/>
      <c r="EB29" s="719"/>
      <c r="EC29" s="720"/>
    </row>
    <row r="30" spans="2:133" ht="11.25" customHeight="1" x14ac:dyDescent="0.15">
      <c r="B30" s="680" t="s">
        <v>308</v>
      </c>
      <c r="C30" s="681"/>
      <c r="D30" s="681"/>
      <c r="E30" s="681"/>
      <c r="F30" s="681"/>
      <c r="G30" s="681"/>
      <c r="H30" s="681"/>
      <c r="I30" s="681"/>
      <c r="J30" s="681"/>
      <c r="K30" s="681"/>
      <c r="L30" s="681"/>
      <c r="M30" s="681"/>
      <c r="N30" s="681"/>
      <c r="O30" s="681"/>
      <c r="P30" s="681"/>
      <c r="Q30" s="682"/>
      <c r="R30" s="683">
        <v>7140</v>
      </c>
      <c r="S30" s="684"/>
      <c r="T30" s="684"/>
      <c r="U30" s="684"/>
      <c r="V30" s="684"/>
      <c r="W30" s="684"/>
      <c r="X30" s="684"/>
      <c r="Y30" s="685"/>
      <c r="Z30" s="686">
        <v>0.2</v>
      </c>
      <c r="AA30" s="686"/>
      <c r="AB30" s="686"/>
      <c r="AC30" s="686"/>
      <c r="AD30" s="687" t="s">
        <v>245</v>
      </c>
      <c r="AE30" s="687"/>
      <c r="AF30" s="687"/>
      <c r="AG30" s="687"/>
      <c r="AH30" s="687"/>
      <c r="AI30" s="687"/>
      <c r="AJ30" s="687"/>
      <c r="AK30" s="687"/>
      <c r="AL30" s="688" t="s">
        <v>245</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309</v>
      </c>
      <c r="BH30" s="727"/>
      <c r="BI30" s="727"/>
      <c r="BJ30" s="727"/>
      <c r="BK30" s="727"/>
      <c r="BL30" s="727"/>
      <c r="BM30" s="727"/>
      <c r="BN30" s="727"/>
      <c r="BO30" s="727"/>
      <c r="BP30" s="727"/>
      <c r="BQ30" s="728"/>
      <c r="BR30" s="662" t="s">
        <v>310</v>
      </c>
      <c r="BS30" s="727"/>
      <c r="BT30" s="727"/>
      <c r="BU30" s="727"/>
      <c r="BV30" s="727"/>
      <c r="BW30" s="727"/>
      <c r="BX30" s="727"/>
      <c r="BY30" s="727"/>
      <c r="BZ30" s="727"/>
      <c r="CA30" s="727"/>
      <c r="CB30" s="728"/>
      <c r="CD30" s="731"/>
      <c r="CE30" s="732"/>
      <c r="CF30" s="698" t="s">
        <v>311</v>
      </c>
      <c r="CG30" s="699"/>
      <c r="CH30" s="699"/>
      <c r="CI30" s="699"/>
      <c r="CJ30" s="699"/>
      <c r="CK30" s="699"/>
      <c r="CL30" s="699"/>
      <c r="CM30" s="699"/>
      <c r="CN30" s="699"/>
      <c r="CO30" s="699"/>
      <c r="CP30" s="699"/>
      <c r="CQ30" s="700"/>
      <c r="CR30" s="683">
        <v>434292</v>
      </c>
      <c r="CS30" s="684"/>
      <c r="CT30" s="684"/>
      <c r="CU30" s="684"/>
      <c r="CV30" s="684"/>
      <c r="CW30" s="684"/>
      <c r="CX30" s="684"/>
      <c r="CY30" s="685"/>
      <c r="CZ30" s="688">
        <v>11.9</v>
      </c>
      <c r="DA30" s="719"/>
      <c r="DB30" s="719"/>
      <c r="DC30" s="722"/>
      <c r="DD30" s="692">
        <v>387126</v>
      </c>
      <c r="DE30" s="684"/>
      <c r="DF30" s="684"/>
      <c r="DG30" s="684"/>
      <c r="DH30" s="684"/>
      <c r="DI30" s="684"/>
      <c r="DJ30" s="684"/>
      <c r="DK30" s="685"/>
      <c r="DL30" s="692">
        <v>387126</v>
      </c>
      <c r="DM30" s="684"/>
      <c r="DN30" s="684"/>
      <c r="DO30" s="684"/>
      <c r="DP30" s="684"/>
      <c r="DQ30" s="684"/>
      <c r="DR30" s="684"/>
      <c r="DS30" s="684"/>
      <c r="DT30" s="684"/>
      <c r="DU30" s="684"/>
      <c r="DV30" s="685"/>
      <c r="DW30" s="688">
        <v>18.100000000000001</v>
      </c>
      <c r="DX30" s="719"/>
      <c r="DY30" s="719"/>
      <c r="DZ30" s="719"/>
      <c r="EA30" s="719"/>
      <c r="EB30" s="719"/>
      <c r="EC30" s="720"/>
    </row>
    <row r="31" spans="2:133" ht="11.25" customHeight="1" x14ac:dyDescent="0.15">
      <c r="B31" s="680" t="s">
        <v>312</v>
      </c>
      <c r="C31" s="681"/>
      <c r="D31" s="681"/>
      <c r="E31" s="681"/>
      <c r="F31" s="681"/>
      <c r="G31" s="681"/>
      <c r="H31" s="681"/>
      <c r="I31" s="681"/>
      <c r="J31" s="681"/>
      <c r="K31" s="681"/>
      <c r="L31" s="681"/>
      <c r="M31" s="681"/>
      <c r="N31" s="681"/>
      <c r="O31" s="681"/>
      <c r="P31" s="681"/>
      <c r="Q31" s="682"/>
      <c r="R31" s="683">
        <v>369881</v>
      </c>
      <c r="S31" s="684"/>
      <c r="T31" s="684"/>
      <c r="U31" s="684"/>
      <c r="V31" s="684"/>
      <c r="W31" s="684"/>
      <c r="X31" s="684"/>
      <c r="Y31" s="685"/>
      <c r="Z31" s="686">
        <v>10.1</v>
      </c>
      <c r="AA31" s="686"/>
      <c r="AB31" s="686"/>
      <c r="AC31" s="686"/>
      <c r="AD31" s="687" t="s">
        <v>176</v>
      </c>
      <c r="AE31" s="687"/>
      <c r="AF31" s="687"/>
      <c r="AG31" s="687"/>
      <c r="AH31" s="687"/>
      <c r="AI31" s="687"/>
      <c r="AJ31" s="687"/>
      <c r="AK31" s="687"/>
      <c r="AL31" s="688" t="s">
        <v>129</v>
      </c>
      <c r="AM31" s="689"/>
      <c r="AN31" s="689"/>
      <c r="AO31" s="690"/>
      <c r="AP31" s="740" t="s">
        <v>313</v>
      </c>
      <c r="AQ31" s="741"/>
      <c r="AR31" s="741"/>
      <c r="AS31" s="741"/>
      <c r="AT31" s="746" t="s">
        <v>314</v>
      </c>
      <c r="AU31" s="231"/>
      <c r="AV31" s="231"/>
      <c r="AW31" s="231"/>
      <c r="AX31" s="669" t="s">
        <v>190</v>
      </c>
      <c r="AY31" s="670"/>
      <c r="AZ31" s="670"/>
      <c r="BA31" s="670"/>
      <c r="BB31" s="670"/>
      <c r="BC31" s="670"/>
      <c r="BD31" s="670"/>
      <c r="BE31" s="670"/>
      <c r="BF31" s="671"/>
      <c r="BG31" s="739">
        <v>99.5</v>
      </c>
      <c r="BH31" s="735"/>
      <c r="BI31" s="735"/>
      <c r="BJ31" s="735"/>
      <c r="BK31" s="735"/>
      <c r="BL31" s="735"/>
      <c r="BM31" s="678">
        <v>99</v>
      </c>
      <c r="BN31" s="735"/>
      <c r="BO31" s="735"/>
      <c r="BP31" s="735"/>
      <c r="BQ31" s="736"/>
      <c r="BR31" s="739">
        <v>99.7</v>
      </c>
      <c r="BS31" s="735"/>
      <c r="BT31" s="735"/>
      <c r="BU31" s="735"/>
      <c r="BV31" s="735"/>
      <c r="BW31" s="735"/>
      <c r="BX31" s="678">
        <v>98.9</v>
      </c>
      <c r="BY31" s="735"/>
      <c r="BZ31" s="735"/>
      <c r="CA31" s="735"/>
      <c r="CB31" s="736"/>
      <c r="CD31" s="731"/>
      <c r="CE31" s="732"/>
      <c r="CF31" s="698" t="s">
        <v>315</v>
      </c>
      <c r="CG31" s="699"/>
      <c r="CH31" s="699"/>
      <c r="CI31" s="699"/>
      <c r="CJ31" s="699"/>
      <c r="CK31" s="699"/>
      <c r="CL31" s="699"/>
      <c r="CM31" s="699"/>
      <c r="CN31" s="699"/>
      <c r="CO31" s="699"/>
      <c r="CP31" s="699"/>
      <c r="CQ31" s="700"/>
      <c r="CR31" s="683">
        <v>26337</v>
      </c>
      <c r="CS31" s="717"/>
      <c r="CT31" s="717"/>
      <c r="CU31" s="717"/>
      <c r="CV31" s="717"/>
      <c r="CW31" s="717"/>
      <c r="CX31" s="717"/>
      <c r="CY31" s="718"/>
      <c r="CZ31" s="688">
        <v>0.7</v>
      </c>
      <c r="DA31" s="719"/>
      <c r="DB31" s="719"/>
      <c r="DC31" s="722"/>
      <c r="DD31" s="692">
        <v>26337</v>
      </c>
      <c r="DE31" s="717"/>
      <c r="DF31" s="717"/>
      <c r="DG31" s="717"/>
      <c r="DH31" s="717"/>
      <c r="DI31" s="717"/>
      <c r="DJ31" s="717"/>
      <c r="DK31" s="718"/>
      <c r="DL31" s="692">
        <v>26337</v>
      </c>
      <c r="DM31" s="717"/>
      <c r="DN31" s="717"/>
      <c r="DO31" s="717"/>
      <c r="DP31" s="717"/>
      <c r="DQ31" s="717"/>
      <c r="DR31" s="717"/>
      <c r="DS31" s="717"/>
      <c r="DT31" s="717"/>
      <c r="DU31" s="717"/>
      <c r="DV31" s="718"/>
      <c r="DW31" s="688">
        <v>1.2</v>
      </c>
      <c r="DX31" s="719"/>
      <c r="DY31" s="719"/>
      <c r="DZ31" s="719"/>
      <c r="EA31" s="719"/>
      <c r="EB31" s="719"/>
      <c r="EC31" s="720"/>
    </row>
    <row r="32" spans="2:133" ht="11.25" customHeight="1" x14ac:dyDescent="0.15">
      <c r="B32" s="750" t="s">
        <v>316</v>
      </c>
      <c r="C32" s="751"/>
      <c r="D32" s="751"/>
      <c r="E32" s="751"/>
      <c r="F32" s="751"/>
      <c r="G32" s="751"/>
      <c r="H32" s="751"/>
      <c r="I32" s="751"/>
      <c r="J32" s="751"/>
      <c r="K32" s="751"/>
      <c r="L32" s="751"/>
      <c r="M32" s="751"/>
      <c r="N32" s="751"/>
      <c r="O32" s="751"/>
      <c r="P32" s="751"/>
      <c r="Q32" s="752"/>
      <c r="R32" s="683" t="s">
        <v>176</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49">
        <v>99.3</v>
      </c>
      <c r="BH32" s="717"/>
      <c r="BI32" s="717"/>
      <c r="BJ32" s="717"/>
      <c r="BK32" s="717"/>
      <c r="BL32" s="717"/>
      <c r="BM32" s="689">
        <v>99</v>
      </c>
      <c r="BN32" s="737"/>
      <c r="BO32" s="737"/>
      <c r="BP32" s="737"/>
      <c r="BQ32" s="738"/>
      <c r="BR32" s="749">
        <v>99.7</v>
      </c>
      <c r="BS32" s="717"/>
      <c r="BT32" s="717"/>
      <c r="BU32" s="717"/>
      <c r="BV32" s="717"/>
      <c r="BW32" s="717"/>
      <c r="BX32" s="689">
        <v>99.1</v>
      </c>
      <c r="BY32" s="737"/>
      <c r="BZ32" s="737"/>
      <c r="CA32" s="737"/>
      <c r="CB32" s="738"/>
      <c r="CD32" s="733"/>
      <c r="CE32" s="734"/>
      <c r="CF32" s="698" t="s">
        <v>319</v>
      </c>
      <c r="CG32" s="699"/>
      <c r="CH32" s="699"/>
      <c r="CI32" s="699"/>
      <c r="CJ32" s="699"/>
      <c r="CK32" s="699"/>
      <c r="CL32" s="699"/>
      <c r="CM32" s="699"/>
      <c r="CN32" s="699"/>
      <c r="CO32" s="699"/>
      <c r="CP32" s="699"/>
      <c r="CQ32" s="700"/>
      <c r="CR32" s="683" t="s">
        <v>129</v>
      </c>
      <c r="CS32" s="684"/>
      <c r="CT32" s="684"/>
      <c r="CU32" s="684"/>
      <c r="CV32" s="684"/>
      <c r="CW32" s="684"/>
      <c r="CX32" s="684"/>
      <c r="CY32" s="685"/>
      <c r="CZ32" s="688" t="s">
        <v>129</v>
      </c>
      <c r="DA32" s="719"/>
      <c r="DB32" s="719"/>
      <c r="DC32" s="722"/>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245</v>
      </c>
      <c r="DX32" s="719"/>
      <c r="DY32" s="719"/>
      <c r="DZ32" s="719"/>
      <c r="EA32" s="719"/>
      <c r="EB32" s="719"/>
      <c r="EC32" s="720"/>
    </row>
    <row r="33" spans="2:133" ht="11.25" customHeight="1" x14ac:dyDescent="0.15">
      <c r="B33" s="680" t="s">
        <v>320</v>
      </c>
      <c r="C33" s="681"/>
      <c r="D33" s="681"/>
      <c r="E33" s="681"/>
      <c r="F33" s="681"/>
      <c r="G33" s="681"/>
      <c r="H33" s="681"/>
      <c r="I33" s="681"/>
      <c r="J33" s="681"/>
      <c r="K33" s="681"/>
      <c r="L33" s="681"/>
      <c r="M33" s="681"/>
      <c r="N33" s="681"/>
      <c r="O33" s="681"/>
      <c r="P33" s="681"/>
      <c r="Q33" s="682"/>
      <c r="R33" s="683">
        <v>212023</v>
      </c>
      <c r="S33" s="684"/>
      <c r="T33" s="684"/>
      <c r="U33" s="684"/>
      <c r="V33" s="684"/>
      <c r="W33" s="684"/>
      <c r="X33" s="684"/>
      <c r="Y33" s="685"/>
      <c r="Z33" s="686">
        <v>5.8</v>
      </c>
      <c r="AA33" s="686"/>
      <c r="AB33" s="686"/>
      <c r="AC33" s="686"/>
      <c r="AD33" s="687" t="s">
        <v>129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99.7</v>
      </c>
      <c r="BH33" s="754"/>
      <c r="BI33" s="754"/>
      <c r="BJ33" s="754"/>
      <c r="BK33" s="754"/>
      <c r="BL33" s="754"/>
      <c r="BM33" s="755">
        <v>98.9</v>
      </c>
      <c r="BN33" s="754"/>
      <c r="BO33" s="754"/>
      <c r="BP33" s="754"/>
      <c r="BQ33" s="756"/>
      <c r="BR33" s="753">
        <v>99.7</v>
      </c>
      <c r="BS33" s="754"/>
      <c r="BT33" s="754"/>
      <c r="BU33" s="754"/>
      <c r="BV33" s="754"/>
      <c r="BW33" s="754"/>
      <c r="BX33" s="755">
        <v>98.5</v>
      </c>
      <c r="BY33" s="754"/>
      <c r="BZ33" s="754"/>
      <c r="CA33" s="754"/>
      <c r="CB33" s="756"/>
      <c r="CD33" s="698" t="s">
        <v>322</v>
      </c>
      <c r="CE33" s="699"/>
      <c r="CF33" s="699"/>
      <c r="CG33" s="699"/>
      <c r="CH33" s="699"/>
      <c r="CI33" s="699"/>
      <c r="CJ33" s="699"/>
      <c r="CK33" s="699"/>
      <c r="CL33" s="699"/>
      <c r="CM33" s="699"/>
      <c r="CN33" s="699"/>
      <c r="CO33" s="699"/>
      <c r="CP33" s="699"/>
      <c r="CQ33" s="700"/>
      <c r="CR33" s="683">
        <v>1862940</v>
      </c>
      <c r="CS33" s="717"/>
      <c r="CT33" s="717"/>
      <c r="CU33" s="717"/>
      <c r="CV33" s="717"/>
      <c r="CW33" s="717"/>
      <c r="CX33" s="717"/>
      <c r="CY33" s="718"/>
      <c r="CZ33" s="688">
        <v>51.2</v>
      </c>
      <c r="DA33" s="719"/>
      <c r="DB33" s="719"/>
      <c r="DC33" s="722"/>
      <c r="DD33" s="692">
        <v>1504867</v>
      </c>
      <c r="DE33" s="717"/>
      <c r="DF33" s="717"/>
      <c r="DG33" s="717"/>
      <c r="DH33" s="717"/>
      <c r="DI33" s="717"/>
      <c r="DJ33" s="717"/>
      <c r="DK33" s="718"/>
      <c r="DL33" s="692">
        <v>867885</v>
      </c>
      <c r="DM33" s="717"/>
      <c r="DN33" s="717"/>
      <c r="DO33" s="717"/>
      <c r="DP33" s="717"/>
      <c r="DQ33" s="717"/>
      <c r="DR33" s="717"/>
      <c r="DS33" s="717"/>
      <c r="DT33" s="717"/>
      <c r="DU33" s="717"/>
      <c r="DV33" s="718"/>
      <c r="DW33" s="688">
        <v>40.6</v>
      </c>
      <c r="DX33" s="719"/>
      <c r="DY33" s="719"/>
      <c r="DZ33" s="719"/>
      <c r="EA33" s="719"/>
      <c r="EB33" s="719"/>
      <c r="EC33" s="720"/>
    </row>
    <row r="34" spans="2:133" ht="11.25" customHeight="1" x14ac:dyDescent="0.15">
      <c r="B34" s="680" t="s">
        <v>323</v>
      </c>
      <c r="C34" s="681"/>
      <c r="D34" s="681"/>
      <c r="E34" s="681"/>
      <c r="F34" s="681"/>
      <c r="G34" s="681"/>
      <c r="H34" s="681"/>
      <c r="I34" s="681"/>
      <c r="J34" s="681"/>
      <c r="K34" s="681"/>
      <c r="L34" s="681"/>
      <c r="M34" s="681"/>
      <c r="N34" s="681"/>
      <c r="O34" s="681"/>
      <c r="P34" s="681"/>
      <c r="Q34" s="682"/>
      <c r="R34" s="683">
        <v>27082</v>
      </c>
      <c r="S34" s="684"/>
      <c r="T34" s="684"/>
      <c r="U34" s="684"/>
      <c r="V34" s="684"/>
      <c r="W34" s="684"/>
      <c r="X34" s="684"/>
      <c r="Y34" s="685"/>
      <c r="Z34" s="686">
        <v>0.7</v>
      </c>
      <c r="AA34" s="686"/>
      <c r="AB34" s="686"/>
      <c r="AC34" s="686"/>
      <c r="AD34" s="687">
        <v>12</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621426</v>
      </c>
      <c r="CS34" s="684"/>
      <c r="CT34" s="684"/>
      <c r="CU34" s="684"/>
      <c r="CV34" s="684"/>
      <c r="CW34" s="684"/>
      <c r="CX34" s="684"/>
      <c r="CY34" s="685"/>
      <c r="CZ34" s="688">
        <v>17.100000000000001</v>
      </c>
      <c r="DA34" s="719"/>
      <c r="DB34" s="719"/>
      <c r="DC34" s="722"/>
      <c r="DD34" s="692">
        <v>475336</v>
      </c>
      <c r="DE34" s="684"/>
      <c r="DF34" s="684"/>
      <c r="DG34" s="684"/>
      <c r="DH34" s="684"/>
      <c r="DI34" s="684"/>
      <c r="DJ34" s="684"/>
      <c r="DK34" s="685"/>
      <c r="DL34" s="692">
        <v>283342</v>
      </c>
      <c r="DM34" s="684"/>
      <c r="DN34" s="684"/>
      <c r="DO34" s="684"/>
      <c r="DP34" s="684"/>
      <c r="DQ34" s="684"/>
      <c r="DR34" s="684"/>
      <c r="DS34" s="684"/>
      <c r="DT34" s="684"/>
      <c r="DU34" s="684"/>
      <c r="DV34" s="685"/>
      <c r="DW34" s="688">
        <v>13.3</v>
      </c>
      <c r="DX34" s="719"/>
      <c r="DY34" s="719"/>
      <c r="DZ34" s="719"/>
      <c r="EA34" s="719"/>
      <c r="EB34" s="719"/>
      <c r="EC34" s="720"/>
    </row>
    <row r="35" spans="2:133" ht="11.25" customHeight="1" x14ac:dyDescent="0.15">
      <c r="B35" s="680" t="s">
        <v>325</v>
      </c>
      <c r="C35" s="681"/>
      <c r="D35" s="681"/>
      <c r="E35" s="681"/>
      <c r="F35" s="681"/>
      <c r="G35" s="681"/>
      <c r="H35" s="681"/>
      <c r="I35" s="681"/>
      <c r="J35" s="681"/>
      <c r="K35" s="681"/>
      <c r="L35" s="681"/>
      <c r="M35" s="681"/>
      <c r="N35" s="681"/>
      <c r="O35" s="681"/>
      <c r="P35" s="681"/>
      <c r="Q35" s="682"/>
      <c r="R35" s="683">
        <v>247054</v>
      </c>
      <c r="S35" s="684"/>
      <c r="T35" s="684"/>
      <c r="U35" s="684"/>
      <c r="V35" s="684"/>
      <c r="W35" s="684"/>
      <c r="X35" s="684"/>
      <c r="Y35" s="685"/>
      <c r="Z35" s="686">
        <v>6.7</v>
      </c>
      <c r="AA35" s="686"/>
      <c r="AB35" s="686"/>
      <c r="AC35" s="686"/>
      <c r="AD35" s="687" t="s">
        <v>245</v>
      </c>
      <c r="AE35" s="687"/>
      <c r="AF35" s="687"/>
      <c r="AG35" s="687"/>
      <c r="AH35" s="687"/>
      <c r="AI35" s="687"/>
      <c r="AJ35" s="687"/>
      <c r="AK35" s="687"/>
      <c r="AL35" s="688" t="s">
        <v>129</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99314</v>
      </c>
      <c r="CS35" s="717"/>
      <c r="CT35" s="717"/>
      <c r="CU35" s="717"/>
      <c r="CV35" s="717"/>
      <c r="CW35" s="717"/>
      <c r="CX35" s="717"/>
      <c r="CY35" s="718"/>
      <c r="CZ35" s="688">
        <v>2.7</v>
      </c>
      <c r="DA35" s="719"/>
      <c r="DB35" s="719"/>
      <c r="DC35" s="722"/>
      <c r="DD35" s="692">
        <v>93689</v>
      </c>
      <c r="DE35" s="717"/>
      <c r="DF35" s="717"/>
      <c r="DG35" s="717"/>
      <c r="DH35" s="717"/>
      <c r="DI35" s="717"/>
      <c r="DJ35" s="717"/>
      <c r="DK35" s="718"/>
      <c r="DL35" s="692">
        <v>73937</v>
      </c>
      <c r="DM35" s="717"/>
      <c r="DN35" s="717"/>
      <c r="DO35" s="717"/>
      <c r="DP35" s="717"/>
      <c r="DQ35" s="717"/>
      <c r="DR35" s="717"/>
      <c r="DS35" s="717"/>
      <c r="DT35" s="717"/>
      <c r="DU35" s="717"/>
      <c r="DV35" s="718"/>
      <c r="DW35" s="688">
        <v>3.5</v>
      </c>
      <c r="DX35" s="719"/>
      <c r="DY35" s="719"/>
      <c r="DZ35" s="719"/>
      <c r="EA35" s="719"/>
      <c r="EB35" s="719"/>
      <c r="EC35" s="720"/>
    </row>
    <row r="36" spans="2:133" ht="11.25" customHeight="1" x14ac:dyDescent="0.15">
      <c r="B36" s="680" t="s">
        <v>329</v>
      </c>
      <c r="C36" s="681"/>
      <c r="D36" s="681"/>
      <c r="E36" s="681"/>
      <c r="F36" s="681"/>
      <c r="G36" s="681"/>
      <c r="H36" s="681"/>
      <c r="I36" s="681"/>
      <c r="J36" s="681"/>
      <c r="K36" s="681"/>
      <c r="L36" s="681"/>
      <c r="M36" s="681"/>
      <c r="N36" s="681"/>
      <c r="O36" s="681"/>
      <c r="P36" s="681"/>
      <c r="Q36" s="682"/>
      <c r="R36" s="683">
        <v>158174</v>
      </c>
      <c r="S36" s="684"/>
      <c r="T36" s="684"/>
      <c r="U36" s="684"/>
      <c r="V36" s="684"/>
      <c r="W36" s="684"/>
      <c r="X36" s="684"/>
      <c r="Y36" s="685"/>
      <c r="Z36" s="686">
        <v>4.3</v>
      </c>
      <c r="AA36" s="686"/>
      <c r="AB36" s="686"/>
      <c r="AC36" s="686"/>
      <c r="AD36" s="687" t="s">
        <v>129</v>
      </c>
      <c r="AE36" s="687"/>
      <c r="AF36" s="687"/>
      <c r="AG36" s="687"/>
      <c r="AH36" s="687"/>
      <c r="AI36" s="687"/>
      <c r="AJ36" s="687"/>
      <c r="AK36" s="687"/>
      <c r="AL36" s="688" t="s">
        <v>129</v>
      </c>
      <c r="AM36" s="689"/>
      <c r="AN36" s="689"/>
      <c r="AO36" s="690"/>
      <c r="AP36" s="235"/>
      <c r="AQ36" s="757" t="s">
        <v>330</v>
      </c>
      <c r="AR36" s="758"/>
      <c r="AS36" s="758"/>
      <c r="AT36" s="758"/>
      <c r="AU36" s="758"/>
      <c r="AV36" s="758"/>
      <c r="AW36" s="758"/>
      <c r="AX36" s="758"/>
      <c r="AY36" s="759"/>
      <c r="AZ36" s="672">
        <v>397329</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145</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610203</v>
      </c>
      <c r="CS36" s="684"/>
      <c r="CT36" s="684"/>
      <c r="CU36" s="684"/>
      <c r="CV36" s="684"/>
      <c r="CW36" s="684"/>
      <c r="CX36" s="684"/>
      <c r="CY36" s="685"/>
      <c r="CZ36" s="688">
        <v>16.8</v>
      </c>
      <c r="DA36" s="719"/>
      <c r="DB36" s="719"/>
      <c r="DC36" s="722"/>
      <c r="DD36" s="692">
        <v>441022</v>
      </c>
      <c r="DE36" s="684"/>
      <c r="DF36" s="684"/>
      <c r="DG36" s="684"/>
      <c r="DH36" s="684"/>
      <c r="DI36" s="684"/>
      <c r="DJ36" s="684"/>
      <c r="DK36" s="685"/>
      <c r="DL36" s="692">
        <v>261397</v>
      </c>
      <c r="DM36" s="684"/>
      <c r="DN36" s="684"/>
      <c r="DO36" s="684"/>
      <c r="DP36" s="684"/>
      <c r="DQ36" s="684"/>
      <c r="DR36" s="684"/>
      <c r="DS36" s="684"/>
      <c r="DT36" s="684"/>
      <c r="DU36" s="684"/>
      <c r="DV36" s="685"/>
      <c r="DW36" s="688">
        <v>12.2</v>
      </c>
      <c r="DX36" s="719"/>
      <c r="DY36" s="719"/>
      <c r="DZ36" s="719"/>
      <c r="EA36" s="719"/>
      <c r="EB36" s="719"/>
      <c r="EC36" s="720"/>
    </row>
    <row r="37" spans="2:133" ht="11.25" customHeight="1" x14ac:dyDescent="0.15">
      <c r="B37" s="680" t="s">
        <v>333</v>
      </c>
      <c r="C37" s="681"/>
      <c r="D37" s="681"/>
      <c r="E37" s="681"/>
      <c r="F37" s="681"/>
      <c r="G37" s="681"/>
      <c r="H37" s="681"/>
      <c r="I37" s="681"/>
      <c r="J37" s="681"/>
      <c r="K37" s="681"/>
      <c r="L37" s="681"/>
      <c r="M37" s="681"/>
      <c r="N37" s="681"/>
      <c r="O37" s="681"/>
      <c r="P37" s="681"/>
      <c r="Q37" s="682"/>
      <c r="R37" s="683">
        <v>35704</v>
      </c>
      <c r="S37" s="684"/>
      <c r="T37" s="684"/>
      <c r="U37" s="684"/>
      <c r="V37" s="684"/>
      <c r="W37" s="684"/>
      <c r="X37" s="684"/>
      <c r="Y37" s="685"/>
      <c r="Z37" s="686">
        <v>1</v>
      </c>
      <c r="AA37" s="686"/>
      <c r="AB37" s="686"/>
      <c r="AC37" s="686"/>
      <c r="AD37" s="687" t="s">
        <v>129</v>
      </c>
      <c r="AE37" s="687"/>
      <c r="AF37" s="687"/>
      <c r="AG37" s="687"/>
      <c r="AH37" s="687"/>
      <c r="AI37" s="687"/>
      <c r="AJ37" s="687"/>
      <c r="AK37" s="687"/>
      <c r="AL37" s="688" t="s">
        <v>245</v>
      </c>
      <c r="AM37" s="689"/>
      <c r="AN37" s="689"/>
      <c r="AO37" s="690"/>
      <c r="AQ37" s="761" t="s">
        <v>334</v>
      </c>
      <c r="AR37" s="762"/>
      <c r="AS37" s="762"/>
      <c r="AT37" s="762"/>
      <c r="AU37" s="762"/>
      <c r="AV37" s="762"/>
      <c r="AW37" s="762"/>
      <c r="AX37" s="762"/>
      <c r="AY37" s="763"/>
      <c r="AZ37" s="683">
        <v>180958</v>
      </c>
      <c r="BA37" s="684"/>
      <c r="BB37" s="684"/>
      <c r="BC37" s="684"/>
      <c r="BD37" s="717"/>
      <c r="BE37" s="717"/>
      <c r="BF37" s="738"/>
      <c r="BG37" s="698" t="s">
        <v>335</v>
      </c>
      <c r="BH37" s="699"/>
      <c r="BI37" s="699"/>
      <c r="BJ37" s="699"/>
      <c r="BK37" s="699"/>
      <c r="BL37" s="699"/>
      <c r="BM37" s="699"/>
      <c r="BN37" s="699"/>
      <c r="BO37" s="699"/>
      <c r="BP37" s="699"/>
      <c r="BQ37" s="699"/>
      <c r="BR37" s="699"/>
      <c r="BS37" s="699"/>
      <c r="BT37" s="699"/>
      <c r="BU37" s="700"/>
      <c r="BV37" s="683">
        <v>-2248</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253502</v>
      </c>
      <c r="CS37" s="717"/>
      <c r="CT37" s="717"/>
      <c r="CU37" s="717"/>
      <c r="CV37" s="717"/>
      <c r="CW37" s="717"/>
      <c r="CX37" s="717"/>
      <c r="CY37" s="718"/>
      <c r="CZ37" s="688">
        <v>7</v>
      </c>
      <c r="DA37" s="719"/>
      <c r="DB37" s="719"/>
      <c r="DC37" s="722"/>
      <c r="DD37" s="692">
        <v>249636</v>
      </c>
      <c r="DE37" s="717"/>
      <c r="DF37" s="717"/>
      <c r="DG37" s="717"/>
      <c r="DH37" s="717"/>
      <c r="DI37" s="717"/>
      <c r="DJ37" s="717"/>
      <c r="DK37" s="718"/>
      <c r="DL37" s="692">
        <v>236424</v>
      </c>
      <c r="DM37" s="717"/>
      <c r="DN37" s="717"/>
      <c r="DO37" s="717"/>
      <c r="DP37" s="717"/>
      <c r="DQ37" s="717"/>
      <c r="DR37" s="717"/>
      <c r="DS37" s="717"/>
      <c r="DT37" s="717"/>
      <c r="DU37" s="717"/>
      <c r="DV37" s="718"/>
      <c r="DW37" s="688">
        <v>11.1</v>
      </c>
      <c r="DX37" s="719"/>
      <c r="DY37" s="719"/>
      <c r="DZ37" s="719"/>
      <c r="EA37" s="719"/>
      <c r="EB37" s="719"/>
      <c r="EC37" s="720"/>
    </row>
    <row r="38" spans="2:133" ht="11.25" customHeight="1" x14ac:dyDescent="0.15">
      <c r="B38" s="680" t="s">
        <v>337</v>
      </c>
      <c r="C38" s="681"/>
      <c r="D38" s="681"/>
      <c r="E38" s="681"/>
      <c r="F38" s="681"/>
      <c r="G38" s="681"/>
      <c r="H38" s="681"/>
      <c r="I38" s="681"/>
      <c r="J38" s="681"/>
      <c r="K38" s="681"/>
      <c r="L38" s="681"/>
      <c r="M38" s="681"/>
      <c r="N38" s="681"/>
      <c r="O38" s="681"/>
      <c r="P38" s="681"/>
      <c r="Q38" s="682"/>
      <c r="R38" s="683">
        <v>72883</v>
      </c>
      <c r="S38" s="684"/>
      <c r="T38" s="684"/>
      <c r="U38" s="684"/>
      <c r="V38" s="684"/>
      <c r="W38" s="684"/>
      <c r="X38" s="684"/>
      <c r="Y38" s="685"/>
      <c r="Z38" s="686">
        <v>2</v>
      </c>
      <c r="AA38" s="686"/>
      <c r="AB38" s="686"/>
      <c r="AC38" s="686"/>
      <c r="AD38" s="687">
        <v>1868</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t="s">
        <v>129</v>
      </c>
      <c r="BA38" s="684"/>
      <c r="BB38" s="684"/>
      <c r="BC38" s="684"/>
      <c r="BD38" s="717"/>
      <c r="BE38" s="717"/>
      <c r="BF38" s="738"/>
      <c r="BG38" s="698" t="s">
        <v>339</v>
      </c>
      <c r="BH38" s="699"/>
      <c r="BI38" s="699"/>
      <c r="BJ38" s="699"/>
      <c r="BK38" s="699"/>
      <c r="BL38" s="699"/>
      <c r="BM38" s="699"/>
      <c r="BN38" s="699"/>
      <c r="BO38" s="699"/>
      <c r="BP38" s="699"/>
      <c r="BQ38" s="699"/>
      <c r="BR38" s="699"/>
      <c r="BS38" s="699"/>
      <c r="BT38" s="699"/>
      <c r="BU38" s="700"/>
      <c r="BV38" s="683">
        <v>620</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397329</v>
      </c>
      <c r="CS38" s="684"/>
      <c r="CT38" s="684"/>
      <c r="CU38" s="684"/>
      <c r="CV38" s="684"/>
      <c r="CW38" s="684"/>
      <c r="CX38" s="684"/>
      <c r="CY38" s="685"/>
      <c r="CZ38" s="688">
        <v>10.9</v>
      </c>
      <c r="DA38" s="719"/>
      <c r="DB38" s="719"/>
      <c r="DC38" s="722"/>
      <c r="DD38" s="692">
        <v>360531</v>
      </c>
      <c r="DE38" s="684"/>
      <c r="DF38" s="684"/>
      <c r="DG38" s="684"/>
      <c r="DH38" s="684"/>
      <c r="DI38" s="684"/>
      <c r="DJ38" s="684"/>
      <c r="DK38" s="685"/>
      <c r="DL38" s="692">
        <v>249209</v>
      </c>
      <c r="DM38" s="684"/>
      <c r="DN38" s="684"/>
      <c r="DO38" s="684"/>
      <c r="DP38" s="684"/>
      <c r="DQ38" s="684"/>
      <c r="DR38" s="684"/>
      <c r="DS38" s="684"/>
      <c r="DT38" s="684"/>
      <c r="DU38" s="684"/>
      <c r="DV38" s="685"/>
      <c r="DW38" s="688">
        <v>11.7</v>
      </c>
      <c r="DX38" s="719"/>
      <c r="DY38" s="719"/>
      <c r="DZ38" s="719"/>
      <c r="EA38" s="719"/>
      <c r="EB38" s="719"/>
      <c r="EC38" s="720"/>
    </row>
    <row r="39" spans="2:133" ht="11.25" customHeight="1" x14ac:dyDescent="0.15">
      <c r="B39" s="680" t="s">
        <v>341</v>
      </c>
      <c r="C39" s="681"/>
      <c r="D39" s="681"/>
      <c r="E39" s="681"/>
      <c r="F39" s="681"/>
      <c r="G39" s="681"/>
      <c r="H39" s="681"/>
      <c r="I39" s="681"/>
      <c r="J39" s="681"/>
      <c r="K39" s="681"/>
      <c r="L39" s="681"/>
      <c r="M39" s="681"/>
      <c r="N39" s="681"/>
      <c r="O39" s="681"/>
      <c r="P39" s="681"/>
      <c r="Q39" s="682"/>
      <c r="R39" s="683">
        <v>248984</v>
      </c>
      <c r="S39" s="684"/>
      <c r="T39" s="684"/>
      <c r="U39" s="684"/>
      <c r="V39" s="684"/>
      <c r="W39" s="684"/>
      <c r="X39" s="684"/>
      <c r="Y39" s="685"/>
      <c r="Z39" s="686">
        <v>6.8</v>
      </c>
      <c r="AA39" s="686"/>
      <c r="AB39" s="686"/>
      <c r="AC39" s="686"/>
      <c r="AD39" s="687" t="s">
        <v>245</v>
      </c>
      <c r="AE39" s="687"/>
      <c r="AF39" s="687"/>
      <c r="AG39" s="687"/>
      <c r="AH39" s="687"/>
      <c r="AI39" s="687"/>
      <c r="AJ39" s="687"/>
      <c r="AK39" s="687"/>
      <c r="AL39" s="688" t="s">
        <v>129</v>
      </c>
      <c r="AM39" s="689"/>
      <c r="AN39" s="689"/>
      <c r="AO39" s="690"/>
      <c r="AQ39" s="761" t="s">
        <v>342</v>
      </c>
      <c r="AR39" s="762"/>
      <c r="AS39" s="762"/>
      <c r="AT39" s="762"/>
      <c r="AU39" s="762"/>
      <c r="AV39" s="762"/>
      <c r="AW39" s="762"/>
      <c r="AX39" s="762"/>
      <c r="AY39" s="763"/>
      <c r="AZ39" s="683" t="s">
        <v>245</v>
      </c>
      <c r="BA39" s="684"/>
      <c r="BB39" s="684"/>
      <c r="BC39" s="684"/>
      <c r="BD39" s="717"/>
      <c r="BE39" s="717"/>
      <c r="BF39" s="738"/>
      <c r="BG39" s="698" t="s">
        <v>343</v>
      </c>
      <c r="BH39" s="699"/>
      <c r="BI39" s="699"/>
      <c r="BJ39" s="699"/>
      <c r="BK39" s="699"/>
      <c r="BL39" s="699"/>
      <c r="BM39" s="699"/>
      <c r="BN39" s="699"/>
      <c r="BO39" s="699"/>
      <c r="BP39" s="699"/>
      <c r="BQ39" s="699"/>
      <c r="BR39" s="699"/>
      <c r="BS39" s="699"/>
      <c r="BT39" s="699"/>
      <c r="BU39" s="700"/>
      <c r="BV39" s="683">
        <v>1051</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134668</v>
      </c>
      <c r="CS39" s="717"/>
      <c r="CT39" s="717"/>
      <c r="CU39" s="717"/>
      <c r="CV39" s="717"/>
      <c r="CW39" s="717"/>
      <c r="CX39" s="717"/>
      <c r="CY39" s="718"/>
      <c r="CZ39" s="688">
        <v>3.7</v>
      </c>
      <c r="DA39" s="719"/>
      <c r="DB39" s="719"/>
      <c r="DC39" s="722"/>
      <c r="DD39" s="692">
        <v>134289</v>
      </c>
      <c r="DE39" s="717"/>
      <c r="DF39" s="717"/>
      <c r="DG39" s="717"/>
      <c r="DH39" s="717"/>
      <c r="DI39" s="717"/>
      <c r="DJ39" s="717"/>
      <c r="DK39" s="718"/>
      <c r="DL39" s="692" t="s">
        <v>176</v>
      </c>
      <c r="DM39" s="717"/>
      <c r="DN39" s="717"/>
      <c r="DO39" s="717"/>
      <c r="DP39" s="717"/>
      <c r="DQ39" s="717"/>
      <c r="DR39" s="717"/>
      <c r="DS39" s="717"/>
      <c r="DT39" s="717"/>
      <c r="DU39" s="717"/>
      <c r="DV39" s="718"/>
      <c r="DW39" s="688" t="s">
        <v>129</v>
      </c>
      <c r="DX39" s="719"/>
      <c r="DY39" s="719"/>
      <c r="DZ39" s="719"/>
      <c r="EA39" s="719"/>
      <c r="EB39" s="719"/>
      <c r="EC39" s="720"/>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245</v>
      </c>
      <c r="S40" s="684"/>
      <c r="T40" s="684"/>
      <c r="U40" s="684"/>
      <c r="V40" s="684"/>
      <c r="W40" s="684"/>
      <c r="X40" s="684"/>
      <c r="Y40" s="685"/>
      <c r="Z40" s="686" t="s">
        <v>245</v>
      </c>
      <c r="AA40" s="686"/>
      <c r="AB40" s="686"/>
      <c r="AC40" s="686"/>
      <c r="AD40" s="687" t="s">
        <v>176</v>
      </c>
      <c r="AE40" s="687"/>
      <c r="AF40" s="687"/>
      <c r="AG40" s="687"/>
      <c r="AH40" s="687"/>
      <c r="AI40" s="687"/>
      <c r="AJ40" s="687"/>
      <c r="AK40" s="687"/>
      <c r="AL40" s="688" t="s">
        <v>129</v>
      </c>
      <c r="AM40" s="689"/>
      <c r="AN40" s="689"/>
      <c r="AO40" s="690"/>
      <c r="AQ40" s="761" t="s">
        <v>346</v>
      </c>
      <c r="AR40" s="762"/>
      <c r="AS40" s="762"/>
      <c r="AT40" s="762"/>
      <c r="AU40" s="762"/>
      <c r="AV40" s="762"/>
      <c r="AW40" s="762"/>
      <c r="AX40" s="762"/>
      <c r="AY40" s="763"/>
      <c r="AZ40" s="683" t="s">
        <v>129</v>
      </c>
      <c r="BA40" s="684"/>
      <c r="BB40" s="684"/>
      <c r="BC40" s="684"/>
      <c r="BD40" s="717"/>
      <c r="BE40" s="717"/>
      <c r="BF40" s="738"/>
      <c r="BG40" s="764" t="s">
        <v>347</v>
      </c>
      <c r="BH40" s="765"/>
      <c r="BI40" s="765"/>
      <c r="BJ40" s="765"/>
      <c r="BK40" s="765"/>
      <c r="BL40" s="236"/>
      <c r="BM40" s="699" t="s">
        <v>348</v>
      </c>
      <c r="BN40" s="699"/>
      <c r="BO40" s="699"/>
      <c r="BP40" s="699"/>
      <c r="BQ40" s="699"/>
      <c r="BR40" s="699"/>
      <c r="BS40" s="699"/>
      <c r="BT40" s="699"/>
      <c r="BU40" s="700"/>
      <c r="BV40" s="683">
        <v>123</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t="s">
        <v>129</v>
      </c>
      <c r="CS40" s="684"/>
      <c r="CT40" s="684"/>
      <c r="CU40" s="684"/>
      <c r="CV40" s="684"/>
      <c r="CW40" s="684"/>
      <c r="CX40" s="684"/>
      <c r="CY40" s="685"/>
      <c r="CZ40" s="688" t="s">
        <v>129</v>
      </c>
      <c r="DA40" s="719"/>
      <c r="DB40" s="719"/>
      <c r="DC40" s="722"/>
      <c r="DD40" s="692" t="s">
        <v>129</v>
      </c>
      <c r="DE40" s="684"/>
      <c r="DF40" s="684"/>
      <c r="DG40" s="684"/>
      <c r="DH40" s="684"/>
      <c r="DI40" s="684"/>
      <c r="DJ40" s="684"/>
      <c r="DK40" s="685"/>
      <c r="DL40" s="692" t="s">
        <v>245</v>
      </c>
      <c r="DM40" s="684"/>
      <c r="DN40" s="684"/>
      <c r="DO40" s="684"/>
      <c r="DP40" s="684"/>
      <c r="DQ40" s="684"/>
      <c r="DR40" s="684"/>
      <c r="DS40" s="684"/>
      <c r="DT40" s="684"/>
      <c r="DU40" s="684"/>
      <c r="DV40" s="685"/>
      <c r="DW40" s="688" t="s">
        <v>245</v>
      </c>
      <c r="DX40" s="719"/>
      <c r="DY40" s="719"/>
      <c r="DZ40" s="719"/>
      <c r="EA40" s="719"/>
      <c r="EB40" s="719"/>
      <c r="EC40" s="720"/>
    </row>
    <row r="41" spans="2:133" ht="11.25" customHeight="1" x14ac:dyDescent="0.15">
      <c r="B41" s="680" t="s">
        <v>350</v>
      </c>
      <c r="C41" s="681"/>
      <c r="D41" s="681"/>
      <c r="E41" s="681"/>
      <c r="F41" s="681"/>
      <c r="G41" s="681"/>
      <c r="H41" s="681"/>
      <c r="I41" s="681"/>
      <c r="J41" s="681"/>
      <c r="K41" s="681"/>
      <c r="L41" s="681"/>
      <c r="M41" s="681"/>
      <c r="N41" s="681"/>
      <c r="O41" s="681"/>
      <c r="P41" s="681"/>
      <c r="Q41" s="682"/>
      <c r="R41" s="683">
        <v>59084</v>
      </c>
      <c r="S41" s="684"/>
      <c r="T41" s="684"/>
      <c r="U41" s="684"/>
      <c r="V41" s="684"/>
      <c r="W41" s="684"/>
      <c r="X41" s="684"/>
      <c r="Y41" s="685"/>
      <c r="Z41" s="686">
        <v>1.6</v>
      </c>
      <c r="AA41" s="686"/>
      <c r="AB41" s="686"/>
      <c r="AC41" s="686"/>
      <c r="AD41" s="687" t="s">
        <v>129</v>
      </c>
      <c r="AE41" s="687"/>
      <c r="AF41" s="687"/>
      <c r="AG41" s="687"/>
      <c r="AH41" s="687"/>
      <c r="AI41" s="687"/>
      <c r="AJ41" s="687"/>
      <c r="AK41" s="687"/>
      <c r="AL41" s="688" t="s">
        <v>129</v>
      </c>
      <c r="AM41" s="689"/>
      <c r="AN41" s="689"/>
      <c r="AO41" s="690"/>
      <c r="AQ41" s="761" t="s">
        <v>351</v>
      </c>
      <c r="AR41" s="762"/>
      <c r="AS41" s="762"/>
      <c r="AT41" s="762"/>
      <c r="AU41" s="762"/>
      <c r="AV41" s="762"/>
      <c r="AW41" s="762"/>
      <c r="AX41" s="762"/>
      <c r="AY41" s="763"/>
      <c r="AZ41" s="683">
        <v>52543</v>
      </c>
      <c r="BA41" s="684"/>
      <c r="BB41" s="684"/>
      <c r="BC41" s="684"/>
      <c r="BD41" s="717"/>
      <c r="BE41" s="717"/>
      <c r="BF41" s="738"/>
      <c r="BG41" s="764"/>
      <c r="BH41" s="765"/>
      <c r="BI41" s="765"/>
      <c r="BJ41" s="765"/>
      <c r="BK41" s="765"/>
      <c r="BL41" s="236"/>
      <c r="BM41" s="699" t="s">
        <v>352</v>
      </c>
      <c r="BN41" s="699"/>
      <c r="BO41" s="699"/>
      <c r="BP41" s="699"/>
      <c r="BQ41" s="699"/>
      <c r="BR41" s="699"/>
      <c r="BS41" s="699"/>
      <c r="BT41" s="699"/>
      <c r="BU41" s="700"/>
      <c r="BV41" s="683" t="s">
        <v>129</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129</v>
      </c>
      <c r="CS41" s="717"/>
      <c r="CT41" s="717"/>
      <c r="CU41" s="717"/>
      <c r="CV41" s="717"/>
      <c r="CW41" s="717"/>
      <c r="CX41" s="717"/>
      <c r="CY41" s="718"/>
      <c r="CZ41" s="688" t="s">
        <v>129</v>
      </c>
      <c r="DA41" s="719"/>
      <c r="DB41" s="719"/>
      <c r="DC41" s="722"/>
      <c r="DD41" s="692" t="s">
        <v>129</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24" t="s">
        <v>354</v>
      </c>
      <c r="C42" s="725"/>
      <c r="D42" s="725"/>
      <c r="E42" s="725"/>
      <c r="F42" s="725"/>
      <c r="G42" s="725"/>
      <c r="H42" s="725"/>
      <c r="I42" s="725"/>
      <c r="J42" s="725"/>
      <c r="K42" s="725"/>
      <c r="L42" s="725"/>
      <c r="M42" s="725"/>
      <c r="N42" s="725"/>
      <c r="O42" s="725"/>
      <c r="P42" s="725"/>
      <c r="Q42" s="726"/>
      <c r="R42" s="774">
        <v>3671314</v>
      </c>
      <c r="S42" s="775"/>
      <c r="T42" s="775"/>
      <c r="U42" s="775"/>
      <c r="V42" s="775"/>
      <c r="W42" s="775"/>
      <c r="X42" s="775"/>
      <c r="Y42" s="777"/>
      <c r="Z42" s="778">
        <v>100</v>
      </c>
      <c r="AA42" s="778"/>
      <c r="AB42" s="778"/>
      <c r="AC42" s="778"/>
      <c r="AD42" s="779">
        <v>2078175</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74">
        <v>163828</v>
      </c>
      <c r="BA42" s="775"/>
      <c r="BB42" s="775"/>
      <c r="BC42" s="775"/>
      <c r="BD42" s="754"/>
      <c r="BE42" s="754"/>
      <c r="BF42" s="756"/>
      <c r="BG42" s="766"/>
      <c r="BH42" s="767"/>
      <c r="BI42" s="767"/>
      <c r="BJ42" s="767"/>
      <c r="BK42" s="767"/>
      <c r="BL42" s="237"/>
      <c r="BM42" s="709" t="s">
        <v>356</v>
      </c>
      <c r="BN42" s="709"/>
      <c r="BO42" s="709"/>
      <c r="BP42" s="709"/>
      <c r="BQ42" s="709"/>
      <c r="BR42" s="709"/>
      <c r="BS42" s="709"/>
      <c r="BT42" s="709"/>
      <c r="BU42" s="710"/>
      <c r="BV42" s="774" t="s">
        <v>245</v>
      </c>
      <c r="BW42" s="775"/>
      <c r="BX42" s="775"/>
      <c r="BY42" s="775"/>
      <c r="BZ42" s="775"/>
      <c r="CA42" s="775"/>
      <c r="CB42" s="776"/>
      <c r="CD42" s="680" t="s">
        <v>357</v>
      </c>
      <c r="CE42" s="681"/>
      <c r="CF42" s="681"/>
      <c r="CG42" s="681"/>
      <c r="CH42" s="681"/>
      <c r="CI42" s="681"/>
      <c r="CJ42" s="681"/>
      <c r="CK42" s="681"/>
      <c r="CL42" s="681"/>
      <c r="CM42" s="681"/>
      <c r="CN42" s="681"/>
      <c r="CO42" s="681"/>
      <c r="CP42" s="681"/>
      <c r="CQ42" s="682"/>
      <c r="CR42" s="683">
        <v>403693</v>
      </c>
      <c r="CS42" s="684"/>
      <c r="CT42" s="684"/>
      <c r="CU42" s="684"/>
      <c r="CV42" s="684"/>
      <c r="CW42" s="684"/>
      <c r="CX42" s="684"/>
      <c r="CY42" s="685"/>
      <c r="CZ42" s="688">
        <v>11.1</v>
      </c>
      <c r="DA42" s="689"/>
      <c r="DB42" s="689"/>
      <c r="DC42" s="701"/>
      <c r="DD42" s="692">
        <v>109222</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8200</v>
      </c>
      <c r="CS43" s="717"/>
      <c r="CT43" s="717"/>
      <c r="CU43" s="717"/>
      <c r="CV43" s="717"/>
      <c r="CW43" s="717"/>
      <c r="CX43" s="717"/>
      <c r="CY43" s="718"/>
      <c r="CZ43" s="688">
        <v>0.2</v>
      </c>
      <c r="DA43" s="719"/>
      <c r="DB43" s="719"/>
      <c r="DC43" s="722"/>
      <c r="DD43" s="692">
        <v>8200</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5" t="s">
        <v>307</v>
      </c>
      <c r="CE44" s="796"/>
      <c r="CF44" s="680" t="s">
        <v>359</v>
      </c>
      <c r="CG44" s="681"/>
      <c r="CH44" s="681"/>
      <c r="CI44" s="681"/>
      <c r="CJ44" s="681"/>
      <c r="CK44" s="681"/>
      <c r="CL44" s="681"/>
      <c r="CM44" s="681"/>
      <c r="CN44" s="681"/>
      <c r="CO44" s="681"/>
      <c r="CP44" s="681"/>
      <c r="CQ44" s="682"/>
      <c r="CR44" s="683">
        <v>403693</v>
      </c>
      <c r="CS44" s="684"/>
      <c r="CT44" s="684"/>
      <c r="CU44" s="684"/>
      <c r="CV44" s="684"/>
      <c r="CW44" s="684"/>
      <c r="CX44" s="684"/>
      <c r="CY44" s="685"/>
      <c r="CZ44" s="688">
        <v>11.1</v>
      </c>
      <c r="DA44" s="689"/>
      <c r="DB44" s="689"/>
      <c r="DC44" s="701"/>
      <c r="DD44" s="692">
        <v>109222</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7"/>
      <c r="CE45" s="798"/>
      <c r="CF45" s="680" t="s">
        <v>360</v>
      </c>
      <c r="CG45" s="681"/>
      <c r="CH45" s="681"/>
      <c r="CI45" s="681"/>
      <c r="CJ45" s="681"/>
      <c r="CK45" s="681"/>
      <c r="CL45" s="681"/>
      <c r="CM45" s="681"/>
      <c r="CN45" s="681"/>
      <c r="CO45" s="681"/>
      <c r="CP45" s="681"/>
      <c r="CQ45" s="682"/>
      <c r="CR45" s="683">
        <v>251127</v>
      </c>
      <c r="CS45" s="717"/>
      <c r="CT45" s="717"/>
      <c r="CU45" s="717"/>
      <c r="CV45" s="717"/>
      <c r="CW45" s="717"/>
      <c r="CX45" s="717"/>
      <c r="CY45" s="718"/>
      <c r="CZ45" s="688">
        <v>6.9</v>
      </c>
      <c r="DA45" s="719"/>
      <c r="DB45" s="719"/>
      <c r="DC45" s="722"/>
      <c r="DD45" s="692">
        <v>28548</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152566</v>
      </c>
      <c r="CS46" s="684"/>
      <c r="CT46" s="684"/>
      <c r="CU46" s="684"/>
      <c r="CV46" s="684"/>
      <c r="CW46" s="684"/>
      <c r="CX46" s="684"/>
      <c r="CY46" s="685"/>
      <c r="CZ46" s="688">
        <v>4.2</v>
      </c>
      <c r="DA46" s="689"/>
      <c r="DB46" s="689"/>
      <c r="DC46" s="701"/>
      <c r="DD46" s="692">
        <v>80674</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t="s">
        <v>129</v>
      </c>
      <c r="CS47" s="717"/>
      <c r="CT47" s="717"/>
      <c r="CU47" s="717"/>
      <c r="CV47" s="717"/>
      <c r="CW47" s="717"/>
      <c r="CX47" s="717"/>
      <c r="CY47" s="718"/>
      <c r="CZ47" s="688" t="s">
        <v>129</v>
      </c>
      <c r="DA47" s="719"/>
      <c r="DB47" s="719"/>
      <c r="DC47" s="722"/>
      <c r="DD47" s="692" t="s">
        <v>129</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41" t="s">
        <v>365</v>
      </c>
      <c r="CD48" s="799"/>
      <c r="CE48" s="800"/>
      <c r="CF48" s="680" t="s">
        <v>366</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24" t="s">
        <v>367</v>
      </c>
      <c r="CE49" s="725"/>
      <c r="CF49" s="725"/>
      <c r="CG49" s="725"/>
      <c r="CH49" s="725"/>
      <c r="CI49" s="725"/>
      <c r="CJ49" s="725"/>
      <c r="CK49" s="725"/>
      <c r="CL49" s="725"/>
      <c r="CM49" s="725"/>
      <c r="CN49" s="725"/>
      <c r="CO49" s="725"/>
      <c r="CP49" s="725"/>
      <c r="CQ49" s="726"/>
      <c r="CR49" s="774">
        <v>3639372</v>
      </c>
      <c r="CS49" s="754"/>
      <c r="CT49" s="754"/>
      <c r="CU49" s="754"/>
      <c r="CV49" s="754"/>
      <c r="CW49" s="754"/>
      <c r="CX49" s="754"/>
      <c r="CY49" s="785"/>
      <c r="CZ49" s="780">
        <v>100</v>
      </c>
      <c r="DA49" s="786"/>
      <c r="DB49" s="786"/>
      <c r="DC49" s="787"/>
      <c r="DD49" s="788">
        <v>2656745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umEuUSwcnU1Bc42rMtxC2rqvcKULevyVKlq7ZTJ25mUo02vXcbSFLJ6gzjB/CCsBT+sHvlIUYXwvfg9Ao2N4A==" saltValue="VWUYRci4INK5gN/FmZ4/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2" sqref="A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3671</v>
      </c>
      <c r="R7" s="819"/>
      <c r="S7" s="819"/>
      <c r="T7" s="819"/>
      <c r="U7" s="819"/>
      <c r="V7" s="819">
        <v>3639</v>
      </c>
      <c r="W7" s="819"/>
      <c r="X7" s="819"/>
      <c r="Y7" s="819"/>
      <c r="Z7" s="819"/>
      <c r="AA7" s="819">
        <v>32</v>
      </c>
      <c r="AB7" s="819"/>
      <c r="AC7" s="819"/>
      <c r="AD7" s="819"/>
      <c r="AE7" s="820"/>
      <c r="AF7" s="821">
        <v>32</v>
      </c>
      <c r="AG7" s="822"/>
      <c r="AH7" s="822"/>
      <c r="AI7" s="822"/>
      <c r="AJ7" s="823"/>
      <c r="AK7" s="858" t="s">
        <v>565</v>
      </c>
      <c r="AL7" s="859"/>
      <c r="AM7" s="859"/>
      <c r="AN7" s="859"/>
      <c r="AO7" s="859"/>
      <c r="AP7" s="859">
        <v>3506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3671</v>
      </c>
      <c r="R23" s="878"/>
      <c r="S23" s="878"/>
      <c r="T23" s="878"/>
      <c r="U23" s="878"/>
      <c r="V23" s="878">
        <v>3639</v>
      </c>
      <c r="W23" s="878"/>
      <c r="X23" s="878"/>
      <c r="Y23" s="878"/>
      <c r="Z23" s="878"/>
      <c r="AA23" s="878">
        <v>32</v>
      </c>
      <c r="AB23" s="878"/>
      <c r="AC23" s="878"/>
      <c r="AD23" s="878"/>
      <c r="AE23" s="879"/>
      <c r="AF23" s="880">
        <v>32</v>
      </c>
      <c r="AG23" s="878"/>
      <c r="AH23" s="878"/>
      <c r="AI23" s="878"/>
      <c r="AJ23" s="881"/>
      <c r="AK23" s="882"/>
      <c r="AL23" s="883"/>
      <c r="AM23" s="883"/>
      <c r="AN23" s="883"/>
      <c r="AO23" s="883"/>
      <c r="AP23" s="878">
        <v>3506</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199</v>
      </c>
      <c r="R28" s="907"/>
      <c r="S28" s="907"/>
      <c r="T28" s="907"/>
      <c r="U28" s="907"/>
      <c r="V28" s="907">
        <v>199</v>
      </c>
      <c r="W28" s="907"/>
      <c r="X28" s="907"/>
      <c r="Y28" s="907"/>
      <c r="Z28" s="907"/>
      <c r="AA28" s="907">
        <v>0</v>
      </c>
      <c r="AB28" s="907"/>
      <c r="AC28" s="907"/>
      <c r="AD28" s="907"/>
      <c r="AE28" s="908"/>
      <c r="AF28" s="909">
        <v>0</v>
      </c>
      <c r="AG28" s="907"/>
      <c r="AH28" s="907"/>
      <c r="AI28" s="907"/>
      <c r="AJ28" s="910"/>
      <c r="AK28" s="911">
        <v>53</v>
      </c>
      <c r="AL28" s="902"/>
      <c r="AM28" s="902"/>
      <c r="AN28" s="902"/>
      <c r="AO28" s="902"/>
      <c r="AP28" s="902" t="s">
        <v>565</v>
      </c>
      <c r="AQ28" s="902"/>
      <c r="AR28" s="902"/>
      <c r="AS28" s="902"/>
      <c r="AT28" s="902"/>
      <c r="AU28" s="902" t="s">
        <v>565</v>
      </c>
      <c r="AV28" s="902"/>
      <c r="AW28" s="902"/>
      <c r="AX28" s="902"/>
      <c r="AY28" s="902"/>
      <c r="AZ28" s="903" t="s">
        <v>565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73</v>
      </c>
      <c r="R29" s="843"/>
      <c r="S29" s="843"/>
      <c r="T29" s="843"/>
      <c r="U29" s="843"/>
      <c r="V29" s="843">
        <v>73</v>
      </c>
      <c r="W29" s="843"/>
      <c r="X29" s="843"/>
      <c r="Y29" s="843"/>
      <c r="Z29" s="843"/>
      <c r="AA29" s="843">
        <v>0</v>
      </c>
      <c r="AB29" s="843"/>
      <c r="AC29" s="843"/>
      <c r="AD29" s="843"/>
      <c r="AE29" s="844"/>
      <c r="AF29" s="845">
        <v>0</v>
      </c>
      <c r="AG29" s="846"/>
      <c r="AH29" s="846"/>
      <c r="AI29" s="846"/>
      <c r="AJ29" s="847"/>
      <c r="AK29" s="914">
        <v>33</v>
      </c>
      <c r="AL29" s="915"/>
      <c r="AM29" s="915"/>
      <c r="AN29" s="915"/>
      <c r="AO29" s="915"/>
      <c r="AP29" s="915" t="s">
        <v>565</v>
      </c>
      <c r="AQ29" s="915"/>
      <c r="AR29" s="915"/>
      <c r="AS29" s="915"/>
      <c r="AT29" s="915"/>
      <c r="AU29" s="915" t="s">
        <v>565</v>
      </c>
      <c r="AV29" s="915"/>
      <c r="AW29" s="915"/>
      <c r="AX29" s="915"/>
      <c r="AY29" s="915"/>
      <c r="AZ29" s="916" t="s">
        <v>565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353</v>
      </c>
      <c r="R30" s="843"/>
      <c r="S30" s="843"/>
      <c r="T30" s="843"/>
      <c r="U30" s="843"/>
      <c r="V30" s="843">
        <v>352</v>
      </c>
      <c r="W30" s="843"/>
      <c r="X30" s="843"/>
      <c r="Y30" s="843"/>
      <c r="Z30" s="843"/>
      <c r="AA30" s="843">
        <v>1</v>
      </c>
      <c r="AB30" s="843"/>
      <c r="AC30" s="843"/>
      <c r="AD30" s="843"/>
      <c r="AE30" s="844"/>
      <c r="AF30" s="845">
        <v>1</v>
      </c>
      <c r="AG30" s="846"/>
      <c r="AH30" s="846"/>
      <c r="AI30" s="846"/>
      <c r="AJ30" s="847"/>
      <c r="AK30" s="914">
        <v>181</v>
      </c>
      <c r="AL30" s="915"/>
      <c r="AM30" s="915"/>
      <c r="AN30" s="915"/>
      <c r="AO30" s="915"/>
      <c r="AP30" s="915">
        <v>1645</v>
      </c>
      <c r="AQ30" s="915"/>
      <c r="AR30" s="915"/>
      <c r="AS30" s="915"/>
      <c r="AT30" s="915"/>
      <c r="AU30" s="915">
        <v>903</v>
      </c>
      <c r="AV30" s="915"/>
      <c r="AW30" s="915"/>
      <c r="AX30" s="915"/>
      <c r="AY30" s="915"/>
      <c r="AZ30" s="916" t="s">
        <v>565</v>
      </c>
      <c r="BA30" s="916"/>
      <c r="BB30" s="916"/>
      <c r="BC30" s="916"/>
      <c r="BD30" s="916"/>
      <c r="BE30" s="912" t="s">
        <v>407</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v>
      </c>
      <c r="AG63" s="926"/>
      <c r="AH63" s="926"/>
      <c r="AI63" s="926"/>
      <c r="AJ63" s="927"/>
      <c r="AK63" s="928"/>
      <c r="AL63" s="923"/>
      <c r="AM63" s="923"/>
      <c r="AN63" s="923"/>
      <c r="AO63" s="923"/>
      <c r="AP63" s="926">
        <v>1645</v>
      </c>
      <c r="AQ63" s="926"/>
      <c r="AR63" s="926"/>
      <c r="AS63" s="926"/>
      <c r="AT63" s="926"/>
      <c r="AU63" s="926">
        <v>903</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396</v>
      </c>
      <c r="R66" s="802"/>
      <c r="S66" s="802"/>
      <c r="T66" s="802"/>
      <c r="U66" s="803"/>
      <c r="V66" s="801" t="s">
        <v>412</v>
      </c>
      <c r="W66" s="802"/>
      <c r="X66" s="802"/>
      <c r="Y66" s="802"/>
      <c r="Z66" s="803"/>
      <c r="AA66" s="801" t="s">
        <v>398</v>
      </c>
      <c r="AB66" s="802"/>
      <c r="AC66" s="802"/>
      <c r="AD66" s="802"/>
      <c r="AE66" s="803"/>
      <c r="AF66" s="936" t="s">
        <v>399</v>
      </c>
      <c r="AG66" s="897"/>
      <c r="AH66" s="897"/>
      <c r="AI66" s="897"/>
      <c r="AJ66" s="937"/>
      <c r="AK66" s="801" t="s">
        <v>413</v>
      </c>
      <c r="AL66" s="825"/>
      <c r="AM66" s="825"/>
      <c r="AN66" s="825"/>
      <c r="AO66" s="826"/>
      <c r="AP66" s="801" t="s">
        <v>401</v>
      </c>
      <c r="AQ66" s="802"/>
      <c r="AR66" s="802"/>
      <c r="AS66" s="802"/>
      <c r="AT66" s="803"/>
      <c r="AU66" s="801" t="s">
        <v>414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566</v>
      </c>
      <c r="C68" s="954"/>
      <c r="D68" s="954"/>
      <c r="E68" s="954"/>
      <c r="F68" s="954"/>
      <c r="G68" s="954"/>
      <c r="H68" s="954"/>
      <c r="I68" s="954"/>
      <c r="J68" s="954"/>
      <c r="K68" s="954"/>
      <c r="L68" s="954"/>
      <c r="M68" s="954"/>
      <c r="N68" s="954"/>
      <c r="O68" s="954"/>
      <c r="P68" s="955"/>
      <c r="Q68" s="956">
        <v>181</v>
      </c>
      <c r="R68" s="950"/>
      <c r="S68" s="950"/>
      <c r="T68" s="950"/>
      <c r="U68" s="950"/>
      <c r="V68" s="950">
        <v>168</v>
      </c>
      <c r="W68" s="950"/>
      <c r="X68" s="950"/>
      <c r="Y68" s="950"/>
      <c r="Z68" s="950"/>
      <c r="AA68" s="950">
        <v>13</v>
      </c>
      <c r="AB68" s="950"/>
      <c r="AC68" s="950"/>
      <c r="AD68" s="950"/>
      <c r="AE68" s="950"/>
      <c r="AF68" s="950">
        <v>13</v>
      </c>
      <c r="AG68" s="950"/>
      <c r="AH68" s="950"/>
      <c r="AI68" s="950"/>
      <c r="AJ68" s="950"/>
      <c r="AK68" s="950" t="s">
        <v>575</v>
      </c>
      <c r="AL68" s="950"/>
      <c r="AM68" s="950"/>
      <c r="AN68" s="950"/>
      <c r="AO68" s="950"/>
      <c r="AP68" s="950" t="s">
        <v>575</v>
      </c>
      <c r="AQ68" s="950"/>
      <c r="AR68" s="950"/>
      <c r="AS68" s="950"/>
      <c r="AT68" s="950"/>
      <c r="AU68" s="950" t="s">
        <v>575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567</v>
      </c>
      <c r="C69" s="958"/>
      <c r="D69" s="958"/>
      <c r="E69" s="958"/>
      <c r="F69" s="958"/>
      <c r="G69" s="958"/>
      <c r="H69" s="958"/>
      <c r="I69" s="958"/>
      <c r="J69" s="958"/>
      <c r="K69" s="958"/>
      <c r="L69" s="958"/>
      <c r="M69" s="958"/>
      <c r="N69" s="958"/>
      <c r="O69" s="958"/>
      <c r="P69" s="959"/>
      <c r="Q69" s="960">
        <v>157</v>
      </c>
      <c r="R69" s="915"/>
      <c r="S69" s="915"/>
      <c r="T69" s="915"/>
      <c r="U69" s="915"/>
      <c r="V69" s="915">
        <v>154</v>
      </c>
      <c r="W69" s="915"/>
      <c r="X69" s="915"/>
      <c r="Y69" s="915"/>
      <c r="Z69" s="915"/>
      <c r="AA69" s="915">
        <v>3</v>
      </c>
      <c r="AB69" s="915"/>
      <c r="AC69" s="915"/>
      <c r="AD69" s="915"/>
      <c r="AE69" s="915"/>
      <c r="AF69" s="915">
        <v>3</v>
      </c>
      <c r="AG69" s="915"/>
      <c r="AH69" s="915"/>
      <c r="AI69" s="915"/>
      <c r="AJ69" s="915"/>
      <c r="AK69" s="915" t="s">
        <v>575</v>
      </c>
      <c r="AL69" s="915"/>
      <c r="AM69" s="915"/>
      <c r="AN69" s="915"/>
      <c r="AO69" s="915"/>
      <c r="AP69" s="915" t="s">
        <v>575</v>
      </c>
      <c r="AQ69" s="915"/>
      <c r="AR69" s="915"/>
      <c r="AS69" s="915"/>
      <c r="AT69" s="915"/>
      <c r="AU69" s="915" t="s">
        <v>575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568</v>
      </c>
      <c r="C70" s="958"/>
      <c r="D70" s="958"/>
      <c r="E70" s="958"/>
      <c r="F70" s="958"/>
      <c r="G70" s="958"/>
      <c r="H70" s="958"/>
      <c r="I70" s="958"/>
      <c r="J70" s="958"/>
      <c r="K70" s="958"/>
      <c r="L70" s="958"/>
      <c r="M70" s="958"/>
      <c r="N70" s="958"/>
      <c r="O70" s="958"/>
      <c r="P70" s="959"/>
      <c r="Q70" s="960">
        <v>1764</v>
      </c>
      <c r="R70" s="915"/>
      <c r="S70" s="915"/>
      <c r="T70" s="915"/>
      <c r="U70" s="915"/>
      <c r="V70" s="915">
        <v>1727</v>
      </c>
      <c r="W70" s="915"/>
      <c r="X70" s="915"/>
      <c r="Y70" s="915"/>
      <c r="Z70" s="915"/>
      <c r="AA70" s="915">
        <v>37</v>
      </c>
      <c r="AB70" s="915"/>
      <c r="AC70" s="915"/>
      <c r="AD70" s="915"/>
      <c r="AE70" s="915"/>
      <c r="AF70" s="915">
        <v>37</v>
      </c>
      <c r="AG70" s="915"/>
      <c r="AH70" s="915"/>
      <c r="AI70" s="915"/>
      <c r="AJ70" s="915"/>
      <c r="AK70" s="915" t="s">
        <v>575</v>
      </c>
      <c r="AL70" s="915"/>
      <c r="AM70" s="915"/>
      <c r="AN70" s="915"/>
      <c r="AO70" s="915"/>
      <c r="AP70" s="915">
        <v>575</v>
      </c>
      <c r="AQ70" s="915"/>
      <c r="AR70" s="915"/>
      <c r="AS70" s="915"/>
      <c r="AT70" s="915"/>
      <c r="AU70" s="915" t="s">
        <v>575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569</v>
      </c>
      <c r="C71" s="958"/>
      <c r="D71" s="958"/>
      <c r="E71" s="958"/>
      <c r="F71" s="958"/>
      <c r="G71" s="958"/>
      <c r="H71" s="958"/>
      <c r="I71" s="958"/>
      <c r="J71" s="958"/>
      <c r="K71" s="958"/>
      <c r="L71" s="958"/>
      <c r="M71" s="958"/>
      <c r="N71" s="958"/>
      <c r="O71" s="958"/>
      <c r="P71" s="959"/>
      <c r="Q71" s="960">
        <v>1331</v>
      </c>
      <c r="R71" s="915"/>
      <c r="S71" s="915"/>
      <c r="T71" s="915"/>
      <c r="U71" s="915"/>
      <c r="V71" s="915">
        <v>1236</v>
      </c>
      <c r="W71" s="915"/>
      <c r="X71" s="915"/>
      <c r="Y71" s="915"/>
      <c r="Z71" s="915"/>
      <c r="AA71" s="915">
        <v>95</v>
      </c>
      <c r="AB71" s="915"/>
      <c r="AC71" s="915"/>
      <c r="AD71" s="915"/>
      <c r="AE71" s="915"/>
      <c r="AF71" s="915">
        <v>95</v>
      </c>
      <c r="AG71" s="915"/>
      <c r="AH71" s="915"/>
      <c r="AI71" s="915"/>
      <c r="AJ71" s="915"/>
      <c r="AK71" s="915" t="s">
        <v>575</v>
      </c>
      <c r="AL71" s="915"/>
      <c r="AM71" s="915"/>
      <c r="AN71" s="915"/>
      <c r="AO71" s="915"/>
      <c r="AP71" s="915">
        <v>472</v>
      </c>
      <c r="AQ71" s="915"/>
      <c r="AR71" s="915"/>
      <c r="AS71" s="915"/>
      <c r="AT71" s="915"/>
      <c r="AU71" s="915" t="s">
        <v>575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570</v>
      </c>
      <c r="C72" s="958"/>
      <c r="D72" s="958"/>
      <c r="E72" s="958"/>
      <c r="F72" s="958"/>
      <c r="G72" s="958"/>
      <c r="H72" s="958"/>
      <c r="I72" s="958"/>
      <c r="J72" s="958"/>
      <c r="K72" s="958"/>
      <c r="L72" s="958"/>
      <c r="M72" s="958"/>
      <c r="N72" s="958"/>
      <c r="O72" s="958"/>
      <c r="P72" s="959"/>
      <c r="Q72" s="960">
        <v>12</v>
      </c>
      <c r="R72" s="915"/>
      <c r="S72" s="915"/>
      <c r="T72" s="915"/>
      <c r="U72" s="915"/>
      <c r="V72" s="915">
        <v>12</v>
      </c>
      <c r="W72" s="915"/>
      <c r="X72" s="915"/>
      <c r="Y72" s="915"/>
      <c r="Z72" s="915"/>
      <c r="AA72" s="915">
        <v>0</v>
      </c>
      <c r="AB72" s="915"/>
      <c r="AC72" s="915"/>
      <c r="AD72" s="915"/>
      <c r="AE72" s="915"/>
      <c r="AF72" s="915">
        <v>0</v>
      </c>
      <c r="AG72" s="915"/>
      <c r="AH72" s="915"/>
      <c r="AI72" s="915"/>
      <c r="AJ72" s="915"/>
      <c r="AK72" s="915" t="s">
        <v>575</v>
      </c>
      <c r="AL72" s="915"/>
      <c r="AM72" s="915"/>
      <c r="AN72" s="915"/>
      <c r="AO72" s="915"/>
      <c r="AP72" s="915" t="s">
        <v>575</v>
      </c>
      <c r="AQ72" s="915"/>
      <c r="AR72" s="915"/>
      <c r="AS72" s="915"/>
      <c r="AT72" s="915"/>
      <c r="AU72" s="915" t="s">
        <v>575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148</v>
      </c>
      <c r="AG88" s="926"/>
      <c r="AH88" s="926"/>
      <c r="AI88" s="926"/>
      <c r="AJ88" s="926"/>
      <c r="AK88" s="923"/>
      <c r="AL88" s="923"/>
      <c r="AM88" s="923"/>
      <c r="AN88" s="923"/>
      <c r="AO88" s="923"/>
      <c r="AP88" s="926">
        <v>1047</v>
      </c>
      <c r="AQ88" s="926"/>
      <c r="AR88" s="926"/>
      <c r="AS88" s="926"/>
      <c r="AT88" s="926"/>
      <c r="AU88" s="926" t="s">
        <v>575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310</v>
      </c>
      <c r="AG109" s="979"/>
      <c r="AH109" s="979"/>
      <c r="AI109" s="979"/>
      <c r="AJ109" s="980"/>
      <c r="AK109" s="978" t="s">
        <v>309</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310</v>
      </c>
      <c r="BW109" s="979"/>
      <c r="BX109" s="979"/>
      <c r="BY109" s="979"/>
      <c r="BZ109" s="980"/>
      <c r="CA109" s="978" t="s">
        <v>309</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310</v>
      </c>
      <c r="DM109" s="979"/>
      <c r="DN109" s="979"/>
      <c r="DO109" s="979"/>
      <c r="DP109" s="980"/>
      <c r="DQ109" s="978" t="s">
        <v>309</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458395</v>
      </c>
      <c r="AB110" s="986"/>
      <c r="AC110" s="986"/>
      <c r="AD110" s="986"/>
      <c r="AE110" s="987"/>
      <c r="AF110" s="988">
        <v>468953</v>
      </c>
      <c r="AG110" s="986"/>
      <c r="AH110" s="986"/>
      <c r="AI110" s="986"/>
      <c r="AJ110" s="987"/>
      <c r="AK110" s="988">
        <v>460629</v>
      </c>
      <c r="AL110" s="986"/>
      <c r="AM110" s="986"/>
      <c r="AN110" s="986"/>
      <c r="AO110" s="987"/>
      <c r="AP110" s="989">
        <v>25.9</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3877334</v>
      </c>
      <c r="BR110" s="1021"/>
      <c r="BS110" s="1021"/>
      <c r="BT110" s="1021"/>
      <c r="BU110" s="1021"/>
      <c r="BV110" s="1021">
        <v>3691650</v>
      </c>
      <c r="BW110" s="1021"/>
      <c r="BX110" s="1021"/>
      <c r="BY110" s="1021"/>
      <c r="BZ110" s="1021"/>
      <c r="CA110" s="1021">
        <v>3506342</v>
      </c>
      <c r="CB110" s="1021"/>
      <c r="CC110" s="1021"/>
      <c r="CD110" s="1021"/>
      <c r="CE110" s="1021"/>
      <c r="CF110" s="1035">
        <v>197.3</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431</v>
      </c>
      <c r="DH110" s="1021"/>
      <c r="DI110" s="1021"/>
      <c r="DJ110" s="1021"/>
      <c r="DK110" s="1021"/>
      <c r="DL110" s="1021" t="s">
        <v>129</v>
      </c>
      <c r="DM110" s="1021"/>
      <c r="DN110" s="1021"/>
      <c r="DO110" s="1021"/>
      <c r="DP110" s="1021"/>
      <c r="DQ110" s="1021" t="s">
        <v>431</v>
      </c>
      <c r="DR110" s="1021"/>
      <c r="DS110" s="1021"/>
      <c r="DT110" s="1021"/>
      <c r="DU110" s="1021"/>
      <c r="DV110" s="1022" t="s">
        <v>431</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v>3416</v>
      </c>
      <c r="BR111" s="1014"/>
      <c r="BS111" s="1014"/>
      <c r="BT111" s="1014"/>
      <c r="BU111" s="1014"/>
      <c r="BV111" s="1014">
        <v>4482</v>
      </c>
      <c r="BW111" s="1014"/>
      <c r="BX111" s="1014"/>
      <c r="BY111" s="1014"/>
      <c r="BZ111" s="1014"/>
      <c r="CA111" s="1014">
        <v>6991</v>
      </c>
      <c r="CB111" s="1014"/>
      <c r="CC111" s="1014"/>
      <c r="CD111" s="1014"/>
      <c r="CE111" s="1014"/>
      <c r="CF111" s="1008">
        <v>0.4</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431</v>
      </c>
      <c r="DH111" s="1014"/>
      <c r="DI111" s="1014"/>
      <c r="DJ111" s="1014"/>
      <c r="DK111" s="1014"/>
      <c r="DL111" s="1014" t="s">
        <v>435</v>
      </c>
      <c r="DM111" s="1014"/>
      <c r="DN111" s="1014"/>
      <c r="DO111" s="1014"/>
      <c r="DP111" s="1014"/>
      <c r="DQ111" s="1014" t="s">
        <v>431</v>
      </c>
      <c r="DR111" s="1014"/>
      <c r="DS111" s="1014"/>
      <c r="DT111" s="1014"/>
      <c r="DU111" s="1014"/>
      <c r="DV111" s="1015" t="s">
        <v>431</v>
      </c>
      <c r="DW111" s="1015"/>
      <c r="DX111" s="1015"/>
      <c r="DY111" s="1015"/>
      <c r="DZ111" s="1016"/>
    </row>
    <row r="112" spans="1:131" s="247" customFormat="1" ht="26.25" customHeight="1" x14ac:dyDescent="0.15">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435</v>
      </c>
      <c r="AB112" s="1053"/>
      <c r="AC112" s="1053"/>
      <c r="AD112" s="1053"/>
      <c r="AE112" s="1054"/>
      <c r="AF112" s="1055" t="s">
        <v>435</v>
      </c>
      <c r="AG112" s="1053"/>
      <c r="AH112" s="1053"/>
      <c r="AI112" s="1053"/>
      <c r="AJ112" s="1054"/>
      <c r="AK112" s="1055" t="s">
        <v>435</v>
      </c>
      <c r="AL112" s="1053"/>
      <c r="AM112" s="1053"/>
      <c r="AN112" s="1053"/>
      <c r="AO112" s="1054"/>
      <c r="AP112" s="1056" t="s">
        <v>435</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909395</v>
      </c>
      <c r="BR112" s="1014"/>
      <c r="BS112" s="1014"/>
      <c r="BT112" s="1014"/>
      <c r="BU112" s="1014"/>
      <c r="BV112" s="1014">
        <v>891028</v>
      </c>
      <c r="BW112" s="1014"/>
      <c r="BX112" s="1014"/>
      <c r="BY112" s="1014"/>
      <c r="BZ112" s="1014"/>
      <c r="CA112" s="1014">
        <v>903131</v>
      </c>
      <c r="CB112" s="1014"/>
      <c r="CC112" s="1014"/>
      <c r="CD112" s="1014"/>
      <c r="CE112" s="1014"/>
      <c r="CF112" s="1008">
        <v>50.8</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435</v>
      </c>
      <c r="DH112" s="1014"/>
      <c r="DI112" s="1014"/>
      <c r="DJ112" s="1014"/>
      <c r="DK112" s="1014"/>
      <c r="DL112" s="1014" t="s">
        <v>435</v>
      </c>
      <c r="DM112" s="1014"/>
      <c r="DN112" s="1014"/>
      <c r="DO112" s="1014"/>
      <c r="DP112" s="1014"/>
      <c r="DQ112" s="1014" t="s">
        <v>435</v>
      </c>
      <c r="DR112" s="1014"/>
      <c r="DS112" s="1014"/>
      <c r="DT112" s="1014"/>
      <c r="DU112" s="1014"/>
      <c r="DV112" s="1015" t="s">
        <v>435</v>
      </c>
      <c r="DW112" s="1015"/>
      <c r="DX112" s="1015"/>
      <c r="DY112" s="1015"/>
      <c r="DZ112" s="1016"/>
    </row>
    <row r="113" spans="1:130" s="247" customFormat="1" ht="26.25" customHeight="1" x14ac:dyDescent="0.15">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74078</v>
      </c>
      <c r="AB113" s="1028"/>
      <c r="AC113" s="1028"/>
      <c r="AD113" s="1028"/>
      <c r="AE113" s="1029"/>
      <c r="AF113" s="1030">
        <v>91131</v>
      </c>
      <c r="AG113" s="1028"/>
      <c r="AH113" s="1028"/>
      <c r="AI113" s="1028"/>
      <c r="AJ113" s="1029"/>
      <c r="AK113" s="1030">
        <v>92858</v>
      </c>
      <c r="AL113" s="1028"/>
      <c r="AM113" s="1028"/>
      <c r="AN113" s="1028"/>
      <c r="AO113" s="1029"/>
      <c r="AP113" s="1031">
        <v>5.2</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178571</v>
      </c>
      <c r="BR113" s="1014"/>
      <c r="BS113" s="1014"/>
      <c r="BT113" s="1014"/>
      <c r="BU113" s="1014"/>
      <c r="BV113" s="1014">
        <v>155099</v>
      </c>
      <c r="BW113" s="1014"/>
      <c r="BX113" s="1014"/>
      <c r="BY113" s="1014"/>
      <c r="BZ113" s="1014"/>
      <c r="CA113" s="1014">
        <v>131389</v>
      </c>
      <c r="CB113" s="1014"/>
      <c r="CC113" s="1014"/>
      <c r="CD113" s="1014"/>
      <c r="CE113" s="1014"/>
      <c r="CF113" s="1008">
        <v>7.4</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435</v>
      </c>
      <c r="DH113" s="1053"/>
      <c r="DI113" s="1053"/>
      <c r="DJ113" s="1053"/>
      <c r="DK113" s="1054"/>
      <c r="DL113" s="1055" t="s">
        <v>435</v>
      </c>
      <c r="DM113" s="1053"/>
      <c r="DN113" s="1053"/>
      <c r="DO113" s="1053"/>
      <c r="DP113" s="1054"/>
      <c r="DQ113" s="1055" t="s">
        <v>431</v>
      </c>
      <c r="DR113" s="1053"/>
      <c r="DS113" s="1053"/>
      <c r="DT113" s="1053"/>
      <c r="DU113" s="1054"/>
      <c r="DV113" s="1056" t="s">
        <v>431</v>
      </c>
      <c r="DW113" s="1057"/>
      <c r="DX113" s="1057"/>
      <c r="DY113" s="1057"/>
      <c r="DZ113" s="1058"/>
    </row>
    <row r="114" spans="1:130" s="247" customFormat="1" ht="26.25" customHeight="1" x14ac:dyDescent="0.15">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22104</v>
      </c>
      <c r="AB114" s="1053"/>
      <c r="AC114" s="1053"/>
      <c r="AD114" s="1053"/>
      <c r="AE114" s="1054"/>
      <c r="AF114" s="1055">
        <v>25594</v>
      </c>
      <c r="AG114" s="1053"/>
      <c r="AH114" s="1053"/>
      <c r="AI114" s="1053"/>
      <c r="AJ114" s="1054"/>
      <c r="AK114" s="1055">
        <v>25559</v>
      </c>
      <c r="AL114" s="1053"/>
      <c r="AM114" s="1053"/>
      <c r="AN114" s="1053"/>
      <c r="AO114" s="1054"/>
      <c r="AP114" s="1056">
        <v>1.4</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686802</v>
      </c>
      <c r="BR114" s="1014"/>
      <c r="BS114" s="1014"/>
      <c r="BT114" s="1014"/>
      <c r="BU114" s="1014"/>
      <c r="BV114" s="1014">
        <v>667270</v>
      </c>
      <c r="BW114" s="1014"/>
      <c r="BX114" s="1014"/>
      <c r="BY114" s="1014"/>
      <c r="BZ114" s="1014"/>
      <c r="CA114" s="1014">
        <v>677317</v>
      </c>
      <c r="CB114" s="1014"/>
      <c r="CC114" s="1014"/>
      <c r="CD114" s="1014"/>
      <c r="CE114" s="1014"/>
      <c r="CF114" s="1008">
        <v>38.1</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435</v>
      </c>
      <c r="DH114" s="1053"/>
      <c r="DI114" s="1053"/>
      <c r="DJ114" s="1053"/>
      <c r="DK114" s="1054"/>
      <c r="DL114" s="1055" t="s">
        <v>435</v>
      </c>
      <c r="DM114" s="1053"/>
      <c r="DN114" s="1053"/>
      <c r="DO114" s="1053"/>
      <c r="DP114" s="1054"/>
      <c r="DQ114" s="1055" t="s">
        <v>435</v>
      </c>
      <c r="DR114" s="1053"/>
      <c r="DS114" s="1053"/>
      <c r="DT114" s="1053"/>
      <c r="DU114" s="1054"/>
      <c r="DV114" s="1056" t="s">
        <v>431</v>
      </c>
      <c r="DW114" s="1057"/>
      <c r="DX114" s="1057"/>
      <c r="DY114" s="1057"/>
      <c r="DZ114" s="1058"/>
    </row>
    <row r="115" spans="1:130" s="247" customFormat="1" ht="26.25" customHeight="1" x14ac:dyDescent="0.15">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798</v>
      </c>
      <c r="AB115" s="1028"/>
      <c r="AC115" s="1028"/>
      <c r="AD115" s="1028"/>
      <c r="AE115" s="1029"/>
      <c r="AF115" s="1030">
        <v>1314</v>
      </c>
      <c r="AG115" s="1028"/>
      <c r="AH115" s="1028"/>
      <c r="AI115" s="1028"/>
      <c r="AJ115" s="1029"/>
      <c r="AK115" s="1030">
        <v>1857</v>
      </c>
      <c r="AL115" s="1028"/>
      <c r="AM115" s="1028"/>
      <c r="AN115" s="1028"/>
      <c r="AO115" s="1029"/>
      <c r="AP115" s="1031">
        <v>0.1</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435</v>
      </c>
      <c r="BR115" s="1014"/>
      <c r="BS115" s="1014"/>
      <c r="BT115" s="1014"/>
      <c r="BU115" s="1014"/>
      <c r="BV115" s="1014" t="s">
        <v>435</v>
      </c>
      <c r="BW115" s="1014"/>
      <c r="BX115" s="1014"/>
      <c r="BY115" s="1014"/>
      <c r="BZ115" s="1014"/>
      <c r="CA115" s="1014" t="s">
        <v>435</v>
      </c>
      <c r="CB115" s="1014"/>
      <c r="CC115" s="1014"/>
      <c r="CD115" s="1014"/>
      <c r="CE115" s="1014"/>
      <c r="CF115" s="1008" t="s">
        <v>435</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435</v>
      </c>
      <c r="DH115" s="1053"/>
      <c r="DI115" s="1053"/>
      <c r="DJ115" s="1053"/>
      <c r="DK115" s="1054"/>
      <c r="DL115" s="1055" t="s">
        <v>435</v>
      </c>
      <c r="DM115" s="1053"/>
      <c r="DN115" s="1053"/>
      <c r="DO115" s="1053"/>
      <c r="DP115" s="1054"/>
      <c r="DQ115" s="1055" t="s">
        <v>435</v>
      </c>
      <c r="DR115" s="1053"/>
      <c r="DS115" s="1053"/>
      <c r="DT115" s="1053"/>
      <c r="DU115" s="1054"/>
      <c r="DV115" s="1056" t="s">
        <v>435</v>
      </c>
      <c r="DW115" s="1057"/>
      <c r="DX115" s="1057"/>
      <c r="DY115" s="1057"/>
      <c r="DZ115" s="1058"/>
    </row>
    <row r="116" spans="1:130" s="247" customFormat="1" ht="26.25" customHeight="1" x14ac:dyDescent="0.15">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435</v>
      </c>
      <c r="AB116" s="1053"/>
      <c r="AC116" s="1053"/>
      <c r="AD116" s="1053"/>
      <c r="AE116" s="1054"/>
      <c r="AF116" s="1055" t="s">
        <v>435</v>
      </c>
      <c r="AG116" s="1053"/>
      <c r="AH116" s="1053"/>
      <c r="AI116" s="1053"/>
      <c r="AJ116" s="1054"/>
      <c r="AK116" s="1055" t="s">
        <v>435</v>
      </c>
      <c r="AL116" s="1053"/>
      <c r="AM116" s="1053"/>
      <c r="AN116" s="1053"/>
      <c r="AO116" s="1054"/>
      <c r="AP116" s="1056" t="s">
        <v>435</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435</v>
      </c>
      <c r="BR116" s="1014"/>
      <c r="BS116" s="1014"/>
      <c r="BT116" s="1014"/>
      <c r="BU116" s="1014"/>
      <c r="BV116" s="1014" t="s">
        <v>435</v>
      </c>
      <c r="BW116" s="1014"/>
      <c r="BX116" s="1014"/>
      <c r="BY116" s="1014"/>
      <c r="BZ116" s="1014"/>
      <c r="CA116" s="1014" t="s">
        <v>435</v>
      </c>
      <c r="CB116" s="1014"/>
      <c r="CC116" s="1014"/>
      <c r="CD116" s="1014"/>
      <c r="CE116" s="1014"/>
      <c r="CF116" s="1008" t="s">
        <v>435</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435</v>
      </c>
      <c r="DM116" s="1053"/>
      <c r="DN116" s="1053"/>
      <c r="DO116" s="1053"/>
      <c r="DP116" s="1054"/>
      <c r="DQ116" s="1055" t="s">
        <v>435</v>
      </c>
      <c r="DR116" s="1053"/>
      <c r="DS116" s="1053"/>
      <c r="DT116" s="1053"/>
      <c r="DU116" s="1054"/>
      <c r="DV116" s="1056" t="s">
        <v>435</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555375</v>
      </c>
      <c r="AB117" s="1071"/>
      <c r="AC117" s="1071"/>
      <c r="AD117" s="1071"/>
      <c r="AE117" s="1072"/>
      <c r="AF117" s="1073">
        <v>586992</v>
      </c>
      <c r="AG117" s="1071"/>
      <c r="AH117" s="1071"/>
      <c r="AI117" s="1071"/>
      <c r="AJ117" s="1072"/>
      <c r="AK117" s="1073">
        <v>580903</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310</v>
      </c>
      <c r="AG118" s="979"/>
      <c r="AH118" s="979"/>
      <c r="AI118" s="979"/>
      <c r="AJ118" s="980"/>
      <c r="AK118" s="978" t="s">
        <v>309</v>
      </c>
      <c r="AL118" s="979"/>
      <c r="AM118" s="979"/>
      <c r="AN118" s="979"/>
      <c r="AO118" s="980"/>
      <c r="AP118" s="1065" t="s">
        <v>425</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3"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457</v>
      </c>
      <c r="BP119" s="1100"/>
      <c r="BQ119" s="1091">
        <v>5655518</v>
      </c>
      <c r="BR119" s="1092"/>
      <c r="BS119" s="1092"/>
      <c r="BT119" s="1092"/>
      <c r="BU119" s="1092"/>
      <c r="BV119" s="1092">
        <v>5409529</v>
      </c>
      <c r="BW119" s="1092"/>
      <c r="BX119" s="1092"/>
      <c r="BY119" s="1092"/>
      <c r="BZ119" s="1092"/>
      <c r="CA119" s="1092">
        <v>5225170</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3416</v>
      </c>
      <c r="DH119" s="1078"/>
      <c r="DI119" s="1078"/>
      <c r="DJ119" s="1078"/>
      <c r="DK119" s="1079"/>
      <c r="DL119" s="1077">
        <v>4482</v>
      </c>
      <c r="DM119" s="1078"/>
      <c r="DN119" s="1078"/>
      <c r="DO119" s="1078"/>
      <c r="DP119" s="1079"/>
      <c r="DQ119" s="1077">
        <v>6991</v>
      </c>
      <c r="DR119" s="1078"/>
      <c r="DS119" s="1078"/>
      <c r="DT119" s="1078"/>
      <c r="DU119" s="1079"/>
      <c r="DV119" s="1080">
        <v>0.4</v>
      </c>
      <c r="DW119" s="1081"/>
      <c r="DX119" s="1081"/>
      <c r="DY119" s="1081"/>
      <c r="DZ119" s="1082"/>
    </row>
    <row r="120" spans="1:130" s="247" customFormat="1" ht="26.25" customHeight="1" x14ac:dyDescent="0.15">
      <c r="A120" s="1154"/>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1897643</v>
      </c>
      <c r="BR120" s="1021"/>
      <c r="BS120" s="1021"/>
      <c r="BT120" s="1021"/>
      <c r="BU120" s="1021"/>
      <c r="BV120" s="1021">
        <v>1822982</v>
      </c>
      <c r="BW120" s="1021"/>
      <c r="BX120" s="1021"/>
      <c r="BY120" s="1021"/>
      <c r="BZ120" s="1021"/>
      <c r="CA120" s="1021">
        <v>1799773</v>
      </c>
      <c r="CB120" s="1021"/>
      <c r="CC120" s="1021"/>
      <c r="CD120" s="1021"/>
      <c r="CE120" s="1021"/>
      <c r="CF120" s="1035">
        <v>101.2</v>
      </c>
      <c r="CG120" s="1036"/>
      <c r="CH120" s="1036"/>
      <c r="CI120" s="1036"/>
      <c r="CJ120" s="1036"/>
      <c r="CK120" s="1101" t="s">
        <v>461</v>
      </c>
      <c r="CL120" s="1102"/>
      <c r="CM120" s="1102"/>
      <c r="CN120" s="1102"/>
      <c r="CO120" s="1103"/>
      <c r="CP120" s="1109" t="s">
        <v>406</v>
      </c>
      <c r="CQ120" s="1110"/>
      <c r="CR120" s="1110"/>
      <c r="CS120" s="1110"/>
      <c r="CT120" s="1110"/>
      <c r="CU120" s="1110"/>
      <c r="CV120" s="1110"/>
      <c r="CW120" s="1110"/>
      <c r="CX120" s="1110"/>
      <c r="CY120" s="1110"/>
      <c r="CZ120" s="1110"/>
      <c r="DA120" s="1110"/>
      <c r="DB120" s="1110"/>
      <c r="DC120" s="1110"/>
      <c r="DD120" s="1110"/>
      <c r="DE120" s="1110"/>
      <c r="DF120" s="1111"/>
      <c r="DG120" s="1020">
        <v>909395</v>
      </c>
      <c r="DH120" s="1021"/>
      <c r="DI120" s="1021"/>
      <c r="DJ120" s="1021"/>
      <c r="DK120" s="1021"/>
      <c r="DL120" s="1021">
        <v>891028</v>
      </c>
      <c r="DM120" s="1021"/>
      <c r="DN120" s="1021"/>
      <c r="DO120" s="1021"/>
      <c r="DP120" s="1021"/>
      <c r="DQ120" s="1021">
        <v>903131</v>
      </c>
      <c r="DR120" s="1021"/>
      <c r="DS120" s="1021"/>
      <c r="DT120" s="1021"/>
      <c r="DU120" s="1021"/>
      <c r="DV120" s="1022">
        <v>50.8</v>
      </c>
      <c r="DW120" s="1022"/>
      <c r="DX120" s="1022"/>
      <c r="DY120" s="1022"/>
      <c r="DZ120" s="1023"/>
    </row>
    <row r="121" spans="1:130" s="247" customFormat="1" ht="26.25" customHeight="1" x14ac:dyDescent="0.15">
      <c r="A121" s="1154"/>
      <c r="B121" s="1040"/>
      <c r="C121" s="1061" t="s">
        <v>462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463</v>
      </c>
      <c r="BA121" s="1044"/>
      <c r="BB121" s="1044"/>
      <c r="BC121" s="1044"/>
      <c r="BD121" s="1044"/>
      <c r="BE121" s="1044"/>
      <c r="BF121" s="1044"/>
      <c r="BG121" s="1044"/>
      <c r="BH121" s="1044"/>
      <c r="BI121" s="1044"/>
      <c r="BJ121" s="1044"/>
      <c r="BK121" s="1044"/>
      <c r="BL121" s="1044"/>
      <c r="BM121" s="1044"/>
      <c r="BN121" s="1044"/>
      <c r="BO121" s="1044"/>
      <c r="BP121" s="1045"/>
      <c r="BQ121" s="1013">
        <v>576062</v>
      </c>
      <c r="BR121" s="1014"/>
      <c r="BS121" s="1014"/>
      <c r="BT121" s="1014"/>
      <c r="BU121" s="1014"/>
      <c r="BV121" s="1014">
        <v>449099</v>
      </c>
      <c r="BW121" s="1014"/>
      <c r="BX121" s="1014"/>
      <c r="BY121" s="1014"/>
      <c r="BZ121" s="1014"/>
      <c r="CA121" s="1014">
        <v>431362</v>
      </c>
      <c r="CB121" s="1014"/>
      <c r="CC121" s="1014"/>
      <c r="CD121" s="1014"/>
      <c r="CE121" s="1014"/>
      <c r="CF121" s="1008">
        <v>24.3</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t="s">
        <v>129</v>
      </c>
      <c r="DH121" s="1014"/>
      <c r="DI121" s="1014"/>
      <c r="DJ121" s="1014"/>
      <c r="DK121" s="1014"/>
      <c r="DL121" s="1014" t="s">
        <v>129</v>
      </c>
      <c r="DM121" s="1014"/>
      <c r="DN121" s="1014"/>
      <c r="DO121" s="1014"/>
      <c r="DP121" s="1014"/>
      <c r="DQ121" s="1014" t="s">
        <v>129</v>
      </c>
      <c r="DR121" s="1014"/>
      <c r="DS121" s="1014"/>
      <c r="DT121" s="1014"/>
      <c r="DU121" s="1014"/>
      <c r="DV121" s="1015" t="s">
        <v>129</v>
      </c>
      <c r="DW121" s="1015"/>
      <c r="DX121" s="1015"/>
      <c r="DY121" s="1015"/>
      <c r="DZ121" s="1016"/>
    </row>
    <row r="122" spans="1:130" s="247" customFormat="1" ht="26.25" customHeight="1" x14ac:dyDescent="0.15">
      <c r="A122" s="1154"/>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464</v>
      </c>
      <c r="BA122" s="1059"/>
      <c r="BB122" s="1059"/>
      <c r="BC122" s="1059"/>
      <c r="BD122" s="1059"/>
      <c r="BE122" s="1059"/>
      <c r="BF122" s="1059"/>
      <c r="BG122" s="1059"/>
      <c r="BH122" s="1059"/>
      <c r="BI122" s="1059"/>
      <c r="BJ122" s="1059"/>
      <c r="BK122" s="1059"/>
      <c r="BL122" s="1059"/>
      <c r="BM122" s="1059"/>
      <c r="BN122" s="1059"/>
      <c r="BO122" s="1059"/>
      <c r="BP122" s="1060"/>
      <c r="BQ122" s="1091">
        <v>3168511</v>
      </c>
      <c r="BR122" s="1092"/>
      <c r="BS122" s="1092"/>
      <c r="BT122" s="1092"/>
      <c r="BU122" s="1092"/>
      <c r="BV122" s="1092">
        <v>3043782</v>
      </c>
      <c r="BW122" s="1092"/>
      <c r="BX122" s="1092"/>
      <c r="BY122" s="1092"/>
      <c r="BZ122" s="1092"/>
      <c r="CA122" s="1092">
        <v>2888830</v>
      </c>
      <c r="CB122" s="1092"/>
      <c r="CC122" s="1092"/>
      <c r="CD122" s="1092"/>
      <c r="CE122" s="1092"/>
      <c r="CF122" s="1112">
        <v>162.5</v>
      </c>
      <c r="CG122" s="1113"/>
      <c r="CH122" s="1113"/>
      <c r="CI122" s="1113"/>
      <c r="CJ122" s="1113"/>
      <c r="CK122" s="1104"/>
      <c r="CL122" s="1105"/>
      <c r="CM122" s="1105"/>
      <c r="CN122" s="1105"/>
      <c r="CO122" s="1106"/>
      <c r="CP122" s="1114" t="s">
        <v>404</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129</v>
      </c>
      <c r="DM122" s="1014"/>
      <c r="DN122" s="1014"/>
      <c r="DO122" s="1014"/>
      <c r="DP122" s="1014"/>
      <c r="DQ122" s="1014" t="s">
        <v>129</v>
      </c>
      <c r="DR122" s="1014"/>
      <c r="DS122" s="1014"/>
      <c r="DT122" s="1014"/>
      <c r="DU122" s="1014"/>
      <c r="DV122" s="1015" t="s">
        <v>129</v>
      </c>
      <c r="DW122" s="1015"/>
      <c r="DX122" s="1015"/>
      <c r="DY122" s="1015"/>
      <c r="DZ122" s="1016"/>
    </row>
    <row r="123" spans="1:130" s="247" customFormat="1" ht="26.25" customHeight="1" x14ac:dyDescent="0.15">
      <c r="A123" s="1154"/>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129</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465</v>
      </c>
      <c r="BP123" s="1100"/>
      <c r="BQ123" s="1160">
        <v>5642216</v>
      </c>
      <c r="BR123" s="1126"/>
      <c r="BS123" s="1126"/>
      <c r="BT123" s="1126"/>
      <c r="BU123" s="1126"/>
      <c r="BV123" s="1126">
        <v>5315863</v>
      </c>
      <c r="BW123" s="1126"/>
      <c r="BX123" s="1126"/>
      <c r="BY123" s="1126"/>
      <c r="BZ123" s="1126"/>
      <c r="CA123" s="1126">
        <v>5119965</v>
      </c>
      <c r="CB123" s="1126"/>
      <c r="CC123" s="1126"/>
      <c r="CD123" s="1126"/>
      <c r="CE123" s="1126"/>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4"/>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6" t="s">
        <v>466</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0.7</v>
      </c>
      <c r="BR124" s="1122"/>
      <c r="BS124" s="1122"/>
      <c r="BT124" s="1122"/>
      <c r="BU124" s="1122"/>
      <c r="BV124" s="1122">
        <v>5.3</v>
      </c>
      <c r="BW124" s="1122"/>
      <c r="BX124" s="1122"/>
      <c r="BY124" s="1122"/>
      <c r="BZ124" s="1122"/>
      <c r="CA124" s="1122">
        <v>5.9</v>
      </c>
      <c r="CB124" s="1122"/>
      <c r="CC124" s="1122"/>
      <c r="CD124" s="1122"/>
      <c r="CE124" s="1122"/>
      <c r="CF124" s="1123"/>
      <c r="CG124" s="1124"/>
      <c r="CH124" s="1124"/>
      <c r="CI124" s="1124"/>
      <c r="CJ124" s="1125"/>
      <c r="CK124" s="1107"/>
      <c r="CL124" s="1107"/>
      <c r="CM124" s="1107"/>
      <c r="CN124" s="1107"/>
      <c r="CO124" s="1108"/>
      <c r="CP124" s="1114" t="s">
        <v>467</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4"/>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468</v>
      </c>
      <c r="CL125" s="1102"/>
      <c r="CM125" s="1102"/>
      <c r="CN125" s="1102"/>
      <c r="CO125" s="1103"/>
      <c r="CP125" s="1034" t="s">
        <v>469</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4"/>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798</v>
      </c>
      <c r="AB126" s="1053"/>
      <c r="AC126" s="1053"/>
      <c r="AD126" s="1053"/>
      <c r="AE126" s="1054"/>
      <c r="AF126" s="1055">
        <v>1314</v>
      </c>
      <c r="AG126" s="1053"/>
      <c r="AH126" s="1053"/>
      <c r="AI126" s="1053"/>
      <c r="AJ126" s="1054"/>
      <c r="AK126" s="1055">
        <v>1857</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470</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5"/>
      <c r="B127" s="1042"/>
      <c r="C127" s="1096" t="s">
        <v>471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7" t="s">
        <v>472</v>
      </c>
      <c r="AY127" s="1128"/>
      <c r="AZ127" s="1128"/>
      <c r="BA127" s="1128"/>
      <c r="BB127" s="1128"/>
      <c r="BC127" s="1128"/>
      <c r="BD127" s="1128"/>
      <c r="BE127" s="1129"/>
      <c r="BF127" s="1130" t="s">
        <v>473</v>
      </c>
      <c r="BG127" s="1128"/>
      <c r="BH127" s="1128"/>
      <c r="BI127" s="1128"/>
      <c r="BJ127" s="1128"/>
      <c r="BK127" s="1128"/>
      <c r="BL127" s="1129"/>
      <c r="BM127" s="1130" t="s">
        <v>474</v>
      </c>
      <c r="BN127" s="1128"/>
      <c r="BO127" s="1128"/>
      <c r="BP127" s="1128"/>
      <c r="BQ127" s="1128"/>
      <c r="BR127" s="1128"/>
      <c r="BS127" s="1129"/>
      <c r="BT127" s="1130" t="s">
        <v>475</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476</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8" t="s">
        <v>477</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478</v>
      </c>
      <c r="X128" s="1140"/>
      <c r="Y128" s="1140"/>
      <c r="Z128" s="1141"/>
      <c r="AA128" s="1142">
        <v>44911</v>
      </c>
      <c r="AB128" s="1143"/>
      <c r="AC128" s="1143"/>
      <c r="AD128" s="1143"/>
      <c r="AE128" s="1144"/>
      <c r="AF128" s="1145">
        <v>41155</v>
      </c>
      <c r="AG128" s="1143"/>
      <c r="AH128" s="1143"/>
      <c r="AI128" s="1143"/>
      <c r="AJ128" s="1144"/>
      <c r="AK128" s="1145">
        <v>47166</v>
      </c>
      <c r="AL128" s="1143"/>
      <c r="AM128" s="1143"/>
      <c r="AN128" s="1143"/>
      <c r="AO128" s="1144"/>
      <c r="AP128" s="1146"/>
      <c r="AQ128" s="1147"/>
      <c r="AR128" s="1147"/>
      <c r="AS128" s="1147"/>
      <c r="AT128" s="1148"/>
      <c r="AU128" s="283"/>
      <c r="AV128" s="283"/>
      <c r="AW128" s="283"/>
      <c r="AX128" s="982" t="s">
        <v>479</v>
      </c>
      <c r="AY128" s="983"/>
      <c r="AZ128" s="983"/>
      <c r="BA128" s="983"/>
      <c r="BB128" s="983"/>
      <c r="BC128" s="983"/>
      <c r="BD128" s="983"/>
      <c r="BE128" s="984"/>
      <c r="BF128" s="1149" t="s">
        <v>129</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480</v>
      </c>
      <c r="CQ128" s="1132"/>
      <c r="CR128" s="1132"/>
      <c r="CS128" s="1132"/>
      <c r="CT128" s="1132"/>
      <c r="CU128" s="1132"/>
      <c r="CV128" s="1132"/>
      <c r="CW128" s="1132"/>
      <c r="CX128" s="1132"/>
      <c r="CY128" s="1132"/>
      <c r="CZ128" s="1132"/>
      <c r="DA128" s="1132"/>
      <c r="DB128" s="1132"/>
      <c r="DC128" s="1132"/>
      <c r="DD128" s="1132"/>
      <c r="DE128" s="1132"/>
      <c r="DF128" s="1133"/>
      <c r="DG128" s="1134" t="s">
        <v>129</v>
      </c>
      <c r="DH128" s="1135"/>
      <c r="DI128" s="1135"/>
      <c r="DJ128" s="1135"/>
      <c r="DK128" s="1135"/>
      <c r="DL128" s="1135" t="s">
        <v>129</v>
      </c>
      <c r="DM128" s="1135"/>
      <c r="DN128" s="1135"/>
      <c r="DO128" s="1135"/>
      <c r="DP128" s="1135"/>
      <c r="DQ128" s="1135" t="s">
        <v>129</v>
      </c>
      <c r="DR128" s="1135"/>
      <c r="DS128" s="1135"/>
      <c r="DT128" s="1135"/>
      <c r="DU128" s="1135"/>
      <c r="DV128" s="1136" t="s">
        <v>129</v>
      </c>
      <c r="DW128" s="1136"/>
      <c r="DX128" s="1136"/>
      <c r="DY128" s="1136"/>
      <c r="DZ128" s="1137"/>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481</v>
      </c>
      <c r="X129" s="1168"/>
      <c r="Y129" s="1168"/>
      <c r="Z129" s="1169"/>
      <c r="AA129" s="1052">
        <v>2145660</v>
      </c>
      <c r="AB129" s="1053"/>
      <c r="AC129" s="1053"/>
      <c r="AD129" s="1053"/>
      <c r="AE129" s="1054"/>
      <c r="AF129" s="1055">
        <v>2117443</v>
      </c>
      <c r="AG129" s="1053"/>
      <c r="AH129" s="1053"/>
      <c r="AI129" s="1053"/>
      <c r="AJ129" s="1054"/>
      <c r="AK129" s="1055">
        <v>2129386</v>
      </c>
      <c r="AL129" s="1053"/>
      <c r="AM129" s="1053"/>
      <c r="AN129" s="1053"/>
      <c r="AO129" s="1054"/>
      <c r="AP129" s="1170"/>
      <c r="AQ129" s="1171"/>
      <c r="AR129" s="1171"/>
      <c r="AS129" s="1171"/>
      <c r="AT129" s="1172"/>
      <c r="AU129" s="285"/>
      <c r="AV129" s="285"/>
      <c r="AW129" s="285"/>
      <c r="AX129" s="1161" t="s">
        <v>482</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484</v>
      </c>
      <c r="X130" s="1168"/>
      <c r="Y130" s="1168"/>
      <c r="Z130" s="1169"/>
      <c r="AA130" s="1052">
        <v>350774</v>
      </c>
      <c r="AB130" s="1053"/>
      <c r="AC130" s="1053"/>
      <c r="AD130" s="1053"/>
      <c r="AE130" s="1054"/>
      <c r="AF130" s="1055">
        <v>359156</v>
      </c>
      <c r="AG130" s="1053"/>
      <c r="AH130" s="1053"/>
      <c r="AI130" s="1053"/>
      <c r="AJ130" s="1054"/>
      <c r="AK130" s="1055">
        <v>351811</v>
      </c>
      <c r="AL130" s="1053"/>
      <c r="AM130" s="1053"/>
      <c r="AN130" s="1053"/>
      <c r="AO130" s="1054"/>
      <c r="AP130" s="1170"/>
      <c r="AQ130" s="1171"/>
      <c r="AR130" s="1171"/>
      <c r="AS130" s="1171"/>
      <c r="AT130" s="1172"/>
      <c r="AU130" s="285"/>
      <c r="AV130" s="285"/>
      <c r="AW130" s="285"/>
      <c r="AX130" s="1161" t="s">
        <v>485</v>
      </c>
      <c r="AY130" s="1044"/>
      <c r="AZ130" s="1044"/>
      <c r="BA130" s="1044"/>
      <c r="BB130" s="1044"/>
      <c r="BC130" s="1044"/>
      <c r="BD130" s="1044"/>
      <c r="BE130" s="1045"/>
      <c r="BF130" s="1198">
        <v>9.9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486</v>
      </c>
      <c r="X131" s="1206"/>
      <c r="Y131" s="1206"/>
      <c r="Z131" s="1207"/>
      <c r="AA131" s="1099">
        <v>1794886</v>
      </c>
      <c r="AB131" s="1078"/>
      <c r="AC131" s="1078"/>
      <c r="AD131" s="1078"/>
      <c r="AE131" s="1079"/>
      <c r="AF131" s="1077">
        <v>1758287</v>
      </c>
      <c r="AG131" s="1078"/>
      <c r="AH131" s="1078"/>
      <c r="AI131" s="1078"/>
      <c r="AJ131" s="1079"/>
      <c r="AK131" s="1077">
        <v>1777575</v>
      </c>
      <c r="AL131" s="1078"/>
      <c r="AM131" s="1078"/>
      <c r="AN131" s="1078"/>
      <c r="AO131" s="1079"/>
      <c r="AP131" s="1208"/>
      <c r="AQ131" s="1209"/>
      <c r="AR131" s="1209"/>
      <c r="AS131" s="1209"/>
      <c r="AT131" s="1210"/>
      <c r="AU131" s="285"/>
      <c r="AV131" s="285"/>
      <c r="AW131" s="285"/>
      <c r="AX131" s="1180" t="s">
        <v>487</v>
      </c>
      <c r="AY131" s="1132"/>
      <c r="AZ131" s="1132"/>
      <c r="BA131" s="1132"/>
      <c r="BB131" s="1132"/>
      <c r="BC131" s="1132"/>
      <c r="BD131" s="1132"/>
      <c r="BE131" s="1133"/>
      <c r="BF131" s="1181">
        <v>5.9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489</v>
      </c>
      <c r="W132" s="1191"/>
      <c r="X132" s="1191"/>
      <c r="Y132" s="1191"/>
      <c r="Z132" s="1192"/>
      <c r="AA132" s="1193">
        <v>8.8969438729999997</v>
      </c>
      <c r="AB132" s="1194"/>
      <c r="AC132" s="1194"/>
      <c r="AD132" s="1194"/>
      <c r="AE132" s="1195"/>
      <c r="AF132" s="1196">
        <v>10.617208679999999</v>
      </c>
      <c r="AG132" s="1194"/>
      <c r="AH132" s="1194"/>
      <c r="AI132" s="1194"/>
      <c r="AJ132" s="1195"/>
      <c r="AK132" s="1196">
        <v>10.23450487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490</v>
      </c>
      <c r="W133" s="1174"/>
      <c r="X133" s="1174"/>
      <c r="Y133" s="1174"/>
      <c r="Z133" s="1175"/>
      <c r="AA133" s="1176">
        <v>9.4</v>
      </c>
      <c r="AB133" s="1177"/>
      <c r="AC133" s="1177"/>
      <c r="AD133" s="1177"/>
      <c r="AE133" s="1178"/>
      <c r="AF133" s="1176">
        <v>9.4</v>
      </c>
      <c r="AG133" s="1177"/>
      <c r="AH133" s="1177"/>
      <c r="AI133" s="1177"/>
      <c r="AJ133" s="1178"/>
      <c r="AK133" s="1176">
        <v>9.9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m0Oz9bdR5fiSdzNfBoyCtoFgU7yo1gTY0eK8tBuRPE+xm3vw0s3MehxYZR0mmMq/HZvpB2Hslj1JgmlMFsGQw==" saltValue="kyqcuLS7xw4Lbm+F5/PE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kIX0Sm36IIW4o6f3equeO3DQlZmvmH6fuVWua5MwMTCbGMLORXWPY1MCxiRtxaFGgXlrmQ4iNCkaCCmkx6L+g==" saltValue="NkcVw8TRRVa3ssvZ+koi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PqJQ92J85BNHiud4p7YYf76WWj3WxQbl8qavlNE5amG5CogI+3+GCev4Q99MKB9YFcGlARpldMOe1l0s2KnMQ==" saltValue="GSZAUR4kAuehwaxEM1xG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499</v>
      </c>
      <c r="AL9" s="1217"/>
      <c r="AM9" s="1217"/>
      <c r="AN9" s="1218"/>
      <c r="AO9" s="313">
        <v>581180</v>
      </c>
      <c r="AP9" s="313">
        <v>178770</v>
      </c>
      <c r="AQ9" s="314">
        <v>198046</v>
      </c>
      <c r="AR9" s="315">
        <v>-9.6999999999999993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500</v>
      </c>
      <c r="AL10" s="1217"/>
      <c r="AM10" s="1217"/>
      <c r="AN10" s="1218"/>
      <c r="AO10" s="316">
        <v>46065</v>
      </c>
      <c r="AP10" s="316">
        <v>14169</v>
      </c>
      <c r="AQ10" s="317">
        <v>23470</v>
      </c>
      <c r="AR10" s="318">
        <v>-39.6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501</v>
      </c>
      <c r="AL11" s="1217"/>
      <c r="AM11" s="1217"/>
      <c r="AN11" s="1218"/>
      <c r="AO11" s="316">
        <v>145539</v>
      </c>
      <c r="AP11" s="316">
        <v>44767</v>
      </c>
      <c r="AQ11" s="317">
        <v>31217</v>
      </c>
      <c r="AR11" s="318">
        <v>43.4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502</v>
      </c>
      <c r="AL12" s="1217"/>
      <c r="AM12" s="1217"/>
      <c r="AN12" s="1218"/>
      <c r="AO12" s="316" t="s">
        <v>503</v>
      </c>
      <c r="AP12" s="316" t="s">
        <v>503</v>
      </c>
      <c r="AQ12" s="317">
        <v>3147</v>
      </c>
      <c r="AR12" s="318" t="s">
        <v>503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504</v>
      </c>
      <c r="AL13" s="1217"/>
      <c r="AM13" s="1217"/>
      <c r="AN13" s="1218"/>
      <c r="AO13" s="316" t="s">
        <v>503</v>
      </c>
      <c r="AP13" s="316" t="s">
        <v>503</v>
      </c>
      <c r="AQ13" s="317" t="s">
        <v>503</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505</v>
      </c>
      <c r="AL14" s="1217"/>
      <c r="AM14" s="1217"/>
      <c r="AN14" s="1218"/>
      <c r="AO14" s="316">
        <v>28522</v>
      </c>
      <c r="AP14" s="316">
        <v>8773</v>
      </c>
      <c r="AQ14" s="317">
        <v>10757</v>
      </c>
      <c r="AR14" s="318">
        <v>-18.399999999999999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506</v>
      </c>
      <c r="AL15" s="1217"/>
      <c r="AM15" s="1217"/>
      <c r="AN15" s="1218"/>
      <c r="AO15" s="316">
        <v>8200</v>
      </c>
      <c r="AP15" s="316">
        <v>2522</v>
      </c>
      <c r="AQ15" s="317">
        <v>4810</v>
      </c>
      <c r="AR15" s="318">
        <v>-47.6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507</v>
      </c>
      <c r="AL16" s="1220"/>
      <c r="AM16" s="1220"/>
      <c r="AN16" s="1221"/>
      <c r="AO16" s="316">
        <v>-57417</v>
      </c>
      <c r="AP16" s="316">
        <v>-17661</v>
      </c>
      <c r="AQ16" s="317">
        <v>-18847</v>
      </c>
      <c r="AR16" s="318">
        <v>-6.3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752089</v>
      </c>
      <c r="AP17" s="316">
        <v>231341</v>
      </c>
      <c r="AQ17" s="317">
        <v>252599</v>
      </c>
      <c r="AR17" s="318">
        <v>-8.4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512</v>
      </c>
      <c r="AL21" s="1212"/>
      <c r="AM21" s="1212"/>
      <c r="AN21" s="1213"/>
      <c r="AO21" s="328">
        <v>19.690000000000001</v>
      </c>
      <c r="AP21" s="329">
        <v>22.36</v>
      </c>
      <c r="AQ21" s="330">
        <v>-2.67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513</v>
      </c>
      <c r="AL22" s="1212"/>
      <c r="AM22" s="1212"/>
      <c r="AN22" s="1213"/>
      <c r="AO22" s="333">
        <v>97.3</v>
      </c>
      <c r="AP22" s="334">
        <v>95.6</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517</v>
      </c>
      <c r="AL32" s="1228"/>
      <c r="AM32" s="1228"/>
      <c r="AN32" s="1229"/>
      <c r="AO32" s="343">
        <v>460629</v>
      </c>
      <c r="AP32" s="343">
        <v>141688</v>
      </c>
      <c r="AQ32" s="344">
        <v>139617</v>
      </c>
      <c r="AR32" s="345">
        <v>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518</v>
      </c>
      <c r="AL33" s="1228"/>
      <c r="AM33" s="1228"/>
      <c r="AN33" s="1229"/>
      <c r="AO33" s="343" t="s">
        <v>503</v>
      </c>
      <c r="AP33" s="343" t="s">
        <v>503</v>
      </c>
      <c r="AQ33" s="344" t="s">
        <v>503</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519</v>
      </c>
      <c r="AL34" s="1228"/>
      <c r="AM34" s="1228"/>
      <c r="AN34" s="1229"/>
      <c r="AO34" s="343" t="s">
        <v>503</v>
      </c>
      <c r="AP34" s="343" t="s">
        <v>503</v>
      </c>
      <c r="AQ34" s="344">
        <v>5</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520</v>
      </c>
      <c r="AL35" s="1228"/>
      <c r="AM35" s="1228"/>
      <c r="AN35" s="1229"/>
      <c r="AO35" s="343">
        <v>92858</v>
      </c>
      <c r="AP35" s="343">
        <v>28563</v>
      </c>
      <c r="AQ35" s="344">
        <v>32699</v>
      </c>
      <c r="AR35" s="345">
        <v>-12.6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521</v>
      </c>
      <c r="AL36" s="1228"/>
      <c r="AM36" s="1228"/>
      <c r="AN36" s="1229"/>
      <c r="AO36" s="343">
        <v>25559</v>
      </c>
      <c r="AP36" s="343">
        <v>7862</v>
      </c>
      <c r="AQ36" s="344">
        <v>4068</v>
      </c>
      <c r="AR36" s="345">
        <v>93.3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522</v>
      </c>
      <c r="AL37" s="1228"/>
      <c r="AM37" s="1228"/>
      <c r="AN37" s="1229"/>
      <c r="AO37" s="343">
        <v>1857</v>
      </c>
      <c r="AP37" s="343">
        <v>571</v>
      </c>
      <c r="AQ37" s="344">
        <v>1263</v>
      </c>
      <c r="AR37" s="345">
        <v>-54.8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523</v>
      </c>
      <c r="AL38" s="1231"/>
      <c r="AM38" s="1231"/>
      <c r="AN38" s="1232"/>
      <c r="AO38" s="346" t="s">
        <v>503</v>
      </c>
      <c r="AP38" s="346" t="s">
        <v>503</v>
      </c>
      <c r="AQ38" s="347">
        <v>23</v>
      </c>
      <c r="AR38" s="335" t="s">
        <v>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524</v>
      </c>
      <c r="AL39" s="1231"/>
      <c r="AM39" s="1231"/>
      <c r="AN39" s="1232"/>
      <c r="AO39" s="343">
        <v>-47166</v>
      </c>
      <c r="AP39" s="343">
        <v>-14508</v>
      </c>
      <c r="AQ39" s="344">
        <v>-8148</v>
      </c>
      <c r="AR39" s="345">
        <v>78.099999999999994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525</v>
      </c>
      <c r="AL40" s="1228"/>
      <c r="AM40" s="1228"/>
      <c r="AN40" s="1229"/>
      <c r="AO40" s="343">
        <v>-351811</v>
      </c>
      <c r="AP40" s="343">
        <v>-108216</v>
      </c>
      <c r="AQ40" s="344">
        <v>-124721</v>
      </c>
      <c r="AR40" s="345">
        <v>-13.2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181926</v>
      </c>
      <c r="AP41" s="343">
        <v>55960</v>
      </c>
      <c r="AQ41" s="344">
        <v>44807</v>
      </c>
      <c r="AR41" s="345">
        <v>24.9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494</v>
      </c>
      <c r="AN49" s="1224" t="s">
        <v>529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571062</v>
      </c>
      <c r="AN51" s="365">
        <v>165525</v>
      </c>
      <c r="AO51" s="366">
        <v>-18.399999999999999</v>
      </c>
      <c r="AP51" s="367">
        <v>280458</v>
      </c>
      <c r="AQ51" s="368">
        <v>-15.8</v>
      </c>
      <c r="AR51" s="369">
        <v>-2.6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171813</v>
      </c>
      <c r="AN52" s="373">
        <v>49801</v>
      </c>
      <c r="AO52" s="374">
        <v>68</v>
      </c>
      <c r="AP52" s="375">
        <v>127286</v>
      </c>
      <c r="AQ52" s="376">
        <v>0.4</v>
      </c>
      <c r="AR52" s="377">
        <v>67.599999999999994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353187</v>
      </c>
      <c r="AN53" s="365">
        <v>104124</v>
      </c>
      <c r="AO53" s="366">
        <v>-37.1</v>
      </c>
      <c r="AP53" s="367">
        <v>291945</v>
      </c>
      <c r="AQ53" s="368">
        <v>4.0999999999999996</v>
      </c>
      <c r="AR53" s="369">
        <v>-41.2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154257</v>
      </c>
      <c r="AN54" s="373">
        <v>45477</v>
      </c>
      <c r="AO54" s="374">
        <v>-8.6999999999999993</v>
      </c>
      <c r="AP54" s="375">
        <v>127651</v>
      </c>
      <c r="AQ54" s="376">
        <v>0.3</v>
      </c>
      <c r="AR54" s="377">
        <v>-9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1767331</v>
      </c>
      <c r="AN55" s="365">
        <v>521952</v>
      </c>
      <c r="AO55" s="366">
        <v>401.3</v>
      </c>
      <c r="AP55" s="367">
        <v>291173</v>
      </c>
      <c r="AQ55" s="368">
        <v>-0.3</v>
      </c>
      <c r="AR55" s="369">
        <v>401.6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662003</v>
      </c>
      <c r="AN56" s="373">
        <v>195512</v>
      </c>
      <c r="AO56" s="374">
        <v>329.9</v>
      </c>
      <c r="AP56" s="375">
        <v>119071</v>
      </c>
      <c r="AQ56" s="376">
        <v>-6.7</v>
      </c>
      <c r="AR56" s="377">
        <v>336.6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333549</v>
      </c>
      <c r="AN57" s="365">
        <v>100436</v>
      </c>
      <c r="AO57" s="366">
        <v>-80.8</v>
      </c>
      <c r="AP57" s="367">
        <v>271581</v>
      </c>
      <c r="AQ57" s="368">
        <v>-6.7</v>
      </c>
      <c r="AR57" s="369">
        <v>-74.099999999999994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154646</v>
      </c>
      <c r="AN58" s="373">
        <v>46566</v>
      </c>
      <c r="AO58" s="374">
        <v>-76.2</v>
      </c>
      <c r="AP58" s="375">
        <v>117844</v>
      </c>
      <c r="AQ58" s="376">
        <v>-1</v>
      </c>
      <c r="AR58" s="377">
        <v>-75.2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403693</v>
      </c>
      <c r="AN59" s="365">
        <v>124175</v>
      </c>
      <c r="AO59" s="366">
        <v>23.6</v>
      </c>
      <c r="AP59" s="367">
        <v>268375</v>
      </c>
      <c r="AQ59" s="368">
        <v>-1.2</v>
      </c>
      <c r="AR59" s="369">
        <v>24.8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152566</v>
      </c>
      <c r="AN60" s="373">
        <v>46929</v>
      </c>
      <c r="AO60" s="374">
        <v>0.8</v>
      </c>
      <c r="AP60" s="375">
        <v>119602</v>
      </c>
      <c r="AQ60" s="376">
        <v>1.5</v>
      </c>
      <c r="AR60" s="377">
        <v>-0.7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685764</v>
      </c>
      <c r="AN61" s="380">
        <v>203242</v>
      </c>
      <c r="AO61" s="381">
        <v>57.7</v>
      </c>
      <c r="AP61" s="382">
        <v>280706</v>
      </c>
      <c r="AQ61" s="383">
        <v>-4</v>
      </c>
      <c r="AR61" s="369">
        <v>61.7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259057</v>
      </c>
      <c r="AN62" s="373">
        <v>76857</v>
      </c>
      <c r="AO62" s="374">
        <v>62.8</v>
      </c>
      <c r="AP62" s="375">
        <v>122291</v>
      </c>
      <c r="AQ62" s="376">
        <v>-1.1000000000000001</v>
      </c>
      <c r="AR62" s="377">
        <v>63.9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cbRXRKiPuUhwuYV10V7p9TdHiCE6LmThvP+IjgQc9wLm8oVLTs9pxnIaNXKoi5w4/W5FMOAcoTwxyqP167kRg==" saltValue="5JKooqksX8gE2yXmiTeF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6To/gisfe/EsmEW2vhotvlTM9BuYLqxer3XNTYDr9x+9Q4r1eyb8HMUYhR8gaTewrOyx0WuJGPp+yCkXaHA+TA==" saltValue="wSI9S9QnU6cf5lAZrN1M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9DfqmtCtFTNhIpzucrd9og2fZlqa2Vj6+PLdnyCY1znVgjYa6Xu2QP6Zd/7w5cxioyvehVUJbvGu2tzGhM+Sdw==" saltValue="5TZKlOH9nbvdu75bQxzj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6" t="s">
        <v>3</v>
      </c>
      <c r="D47" s="1236"/>
      <c r="E47" s="1237"/>
      <c r="F47" s="11">
        <v>31.78</v>
      </c>
      <c r="G47" s="12">
        <v>32.53</v>
      </c>
      <c r="H47" s="12">
        <v>33.36</v>
      </c>
      <c r="I47" s="12">
        <v>31.32</v>
      </c>
      <c r="J47" s="13">
        <v>25.44</v>
      </c>
    </row>
    <row r="48" spans="2:10" ht="57.75" customHeight="1" x14ac:dyDescent="0.15">
      <c r="B48" s="14"/>
      <c r="C48" s="1238" t="s">
        <v>4</v>
      </c>
      <c r="D48" s="1238"/>
      <c r="E48" s="1239"/>
      <c r="F48" s="15">
        <v>1.28</v>
      </c>
      <c r="G48" s="16">
        <v>1.33</v>
      </c>
      <c r="H48" s="16">
        <v>0.97</v>
      </c>
      <c r="I48" s="16">
        <v>1.51</v>
      </c>
      <c r="J48" s="17">
        <v>1.5</v>
      </c>
    </row>
    <row r="49" spans="2:10" ht="57.75" customHeight="1" thickBot="1" x14ac:dyDescent="0.2">
      <c r="B49" s="18"/>
      <c r="C49" s="1240" t="s">
        <v>5</v>
      </c>
      <c r="D49" s="1240"/>
      <c r="E49" s="1241"/>
      <c r="F49" s="19">
        <v>2.98</v>
      </c>
      <c r="G49" s="20">
        <v>0.03</v>
      </c>
      <c r="H49" s="20" t="s">
        <v>550</v>
      </c>
      <c r="I49" s="20" t="s">
        <v>551</v>
      </c>
      <c r="J49" s="21" t="s">
        <v>552</v>
      </c>
    </row>
    <row r="50" spans="2:10" ht="13.5" customHeight="1" x14ac:dyDescent="0.15"/>
  </sheetData>
  <sheetProtection algorithmName="SHA-512" hashValue="kaBgS2FUxsozpRfeRwW92Ke/13VEPb85JlC4ID4Wg9L50oa8qUPzPIyImlY7hJZOveMLfHibFtSjSHIZjNMVVw==" saltValue="LwJ4F0cbvbxLEOnpv/Co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2021-03-02T05:02:12Z</cp:lastPrinted>
  <dcterms:created xsi:type="dcterms:W3CDTF">2021-02-05T00:39:49Z</dcterms:created>
  <dcterms:modified xsi:type="dcterms:W3CDTF">2021-09-21T01:46:21Z</dcterms:modified>
  <cp:category/>
</cp:coreProperties>
</file>