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/>
  </bookViews>
  <sheets>
    <sheet name="表紙" sheetId="43" r:id="rId1"/>
    <sheet name=" 解体工事総括" sheetId="2" r:id="rId2"/>
    <sheet name="解体工事諸経費計算シート " sheetId="3" r:id="rId3"/>
    <sheet name="解体工事共通仮設費細目 " sheetId="4" r:id="rId4"/>
    <sheet name="解体工事種目" sheetId="5" r:id="rId5"/>
    <sheet name="1.第一消化槽科目 " sheetId="6" r:id="rId6"/>
    <sheet name="1.第一消化槽細目 " sheetId="7" r:id="rId7"/>
    <sheet name="2.曝気槽・沈殿槽他科目" sheetId="8" r:id="rId8"/>
    <sheet name="2.曝気槽・沈殿槽他細目" sheetId="9" r:id="rId9"/>
    <sheet name="3.処理棟科目 " sheetId="10" r:id="rId10"/>
    <sheet name="3.処理棟細目 " sheetId="11" r:id="rId11"/>
    <sheet name="4.南北管廊科目   " sheetId="12" r:id="rId12"/>
    <sheet name="4.南北管廊細目 " sheetId="13" r:id="rId13"/>
    <sheet name="5.取水棟科目 " sheetId="14" r:id="rId14"/>
    <sheet name="5.取水棟細目" sheetId="15" r:id="rId15"/>
    <sheet name="6.オゾン脱色棟科目   " sheetId="16" r:id="rId16"/>
    <sheet name="6.オゾン脱色棟細目 " sheetId="17" r:id="rId17"/>
    <sheet name="7.ラント設備解体科目    " sheetId="18" r:id="rId18"/>
    <sheet name="7.プラント設備解体細目   " sheetId="40" r:id="rId19"/>
    <sheet name="8.配管設備解体科目     " sheetId="20" r:id="rId20"/>
    <sheet name="8.配管設備解体細目   " sheetId="21" r:id="rId21"/>
    <sheet name="9.配管アスベスト撤去科目     " sheetId="22" r:id="rId22"/>
    <sheet name="9.配管アスベスト撤去細目   " sheetId="23" r:id="rId23"/>
    <sheet name="10.建築設備解体科目  " sheetId="36" r:id="rId24"/>
    <sheet name="10.建築設備解体細目 " sheetId="37" r:id="rId25"/>
    <sheet name="11.廃棄物運搬科目" sheetId="32" r:id="rId26"/>
    <sheet name="11.廃棄物運搬細目 " sheetId="33" r:id="rId27"/>
    <sheet name="12.廃棄物処理科目" sheetId="34" r:id="rId28"/>
    <sheet name="12.廃棄物処理細目  " sheetId="41" r:id="rId29"/>
    <sheet name="13..有価物運搬・集積科目   " sheetId="38" r:id="rId30"/>
    <sheet name="13.有価物運搬・集積細目  " sheetId="39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</externalReferences>
  <definedNames>
    <definedName name="Anzen" localSheetId="2">'解体工事諸経費計算シート '!Anzen</definedName>
    <definedName name="Anzen_1" localSheetId="2">'解体工事諸経費計算シート '!Anzen_1</definedName>
    <definedName name="asd" localSheetId="2">'解体工事諸経費計算シート '!asd</definedName>
    <definedName name="asd_1" localSheetId="2">'解体工事諸経費計算シート '!asd_1</definedName>
    <definedName name="bassd" localSheetId="2">'解体工事諸経費計算シート '!bassd</definedName>
    <definedName name="bassd_1" localSheetId="2">'解体工事諸経費計算シート '!bassd_1</definedName>
    <definedName name="bh" localSheetId="2">'解体工事諸経費計算シート '!bh</definedName>
    <definedName name="bh_1" localSheetId="2">'解体工事諸経費計算シート '!bh_1</definedName>
    <definedName name="ｂｊｍｇ" localSheetId="2">'解体工事諸経費計算シート '!ｂｊｍｇ</definedName>
    <definedName name="ｂｊｍｇ_1" localSheetId="2">'解体工事諸経費計算シート '!ｂｊｍｇ_1</definedName>
    <definedName name="bvjh" localSheetId="2">'解体工事諸経費計算シート '!bvjh</definedName>
    <definedName name="bvjh_1" localSheetId="2">'解体工事諸経費計算シート '!bvjh_1</definedName>
    <definedName name="Ｂ屋内運動場" localSheetId="2">'解体工事諸経費計算シート '!Ｂ屋内運動場</definedName>
    <definedName name="Ｂ屋内運動場_1" localSheetId="2">'解体工事諸経費計算シート '!Ｂ屋内運動場_1</definedName>
    <definedName name="cdfe" localSheetId="2">'解体工事諸経費計算シート '!cdfe</definedName>
    <definedName name="cdfe_1" localSheetId="2">'解体工事諸経費計算シート '!cdfe_1</definedName>
    <definedName name="ｃｊｄｇｂｈｃ" localSheetId="2">'解体工事諸経費計算シート '!ｃｊｄｇｂｈｃ</definedName>
    <definedName name="ｃｊｄｇｂｈｃ_1" localSheetId="2">'解体工事諸経費計算シート '!ｃｊｄｇｂｈｃ_1</definedName>
    <definedName name="Doryoku" localSheetId="2">'解体工事諸経費計算シート '!Doryoku</definedName>
    <definedName name="Doryoku_1" localSheetId="2">'解体工事諸経費計算シート '!Doryoku_1</definedName>
    <definedName name="ｅｅｅｅ" localSheetId="2">'解体工事諸経費計算シート '!ｅｅｅｅ</definedName>
    <definedName name="ｅｅｅｅ_1" localSheetId="2">'解体工事諸経費計算シート '!ｅｅｅｅ_1</definedName>
    <definedName name="ｇｃｈ" localSheetId="2">'解体工事諸経費計算シート '!ｇｃｈ</definedName>
    <definedName name="ｇｃｈ_1" localSheetId="2">'解体工事諸経費計算シート '!ｇｃｈ_1</definedName>
    <definedName name="Genbakehi" localSheetId="2">'解体工事諸経費計算シート '!Genbakehi</definedName>
    <definedName name="Genbakehi_1" localSheetId="2">'解体工事諸経費計算シート '!Genbakehi_1</definedName>
    <definedName name="ｈｊｈ" localSheetId="2">'解体工事諸経費計算シート '!ｈｊｈ</definedName>
    <definedName name="ｈｊｈ_1" localSheetId="2">'解体工事諸経費計算シート '!ｈｊｈ_1</definedName>
    <definedName name="ｈｎｇｈｙ" localSheetId="2">'解体工事諸経費計算シート '!ｈｎｇｈｙ</definedName>
    <definedName name="ｈｎｇｈｙ_1" localSheetId="2">'解体工事諸経費計算シート '!ｈｎｇｈｙ_1</definedName>
    <definedName name="Ippankanri" localSheetId="2">'解体工事諸経費計算シート '!Ippankanri</definedName>
    <definedName name="Ippankanri_1" localSheetId="2">'解体工事諸経費計算シート '!Ippankanri_1</definedName>
    <definedName name="Junbi" localSheetId="2">'解体工事諸経費計算シート '!Junbi</definedName>
    <definedName name="Junbi_1" localSheetId="2">'解体工事諸経費計算シート '!Junbi_1</definedName>
    <definedName name="kasetsu" localSheetId="2">'解体工事諸経費計算シート '!kasetsu</definedName>
    <definedName name="kasetsu_1" localSheetId="2">'解体工事諸経費計算シート '!kasetsu_1</definedName>
    <definedName name="Kikai" localSheetId="2">'解体工事諸経費計算シート '!Kikai</definedName>
    <definedName name="Kikai_1" localSheetId="2">'解体工事諸経費計算シート '!Kikai_1</definedName>
    <definedName name="ｍｂｊｋｂ" localSheetId="2">'解体工事諸経費計算シート '!ｍｂｊｋｂ</definedName>
    <definedName name="ｍｂｊｋｂ_1" localSheetId="2">'解体工事諸経費計算シート '!ｍｂｊｋｂ_1</definedName>
    <definedName name="mmmbn" localSheetId="2">'解体工事諸経費計算シート '!mmmbn</definedName>
    <definedName name="mmmbn_1" localSheetId="2">'解体工事諸経費計算シート '!mmmbn_1</definedName>
    <definedName name="Ｏｋ" localSheetId="2">'解体工事諸経費計算シート '!Ｏｋ</definedName>
    <definedName name="Ｏｋ_1" localSheetId="2">'解体工事諸経費計算シート '!Ｏｋ_1</definedName>
    <definedName name="Seiso" localSheetId="2">'解体工事諸経費計算シート '!Seiso</definedName>
    <definedName name="Seiso_1" localSheetId="2">'解体工事諸経費計算シート '!Seiso_1</definedName>
    <definedName name="Shiken" localSheetId="2">'解体工事諸経費計算シート '!Shiken</definedName>
    <definedName name="Shiken_1" localSheetId="2">'解体工事諸経費計算シート '!Shiken_1</definedName>
    <definedName name="Ｓｊｋ" localSheetId="2">'解体工事諸経費計算シート '!Ｓｊｋ</definedName>
    <definedName name="Ｓｊｋ_1" localSheetId="2">'解体工事諸経費計算シート '!Ｓｊｋ_1</definedName>
    <definedName name="Sonota" localSheetId="2">'解体工事諸経費計算シート '!Sonota</definedName>
    <definedName name="Sonota_1" localSheetId="2">'解体工事諸経費計算シート '!Sonota_1</definedName>
    <definedName name="sSon0ta1" localSheetId="2">'解体工事諸経費計算シート '!sSon0ta1</definedName>
    <definedName name="sSon0ta1_1" localSheetId="2">'解体工事諸経費計算シート '!sSon0ta1_1</definedName>
    <definedName name="szzssasssss" localSheetId="2">'解体工事諸経費計算シート '!szzssasssss</definedName>
    <definedName name="szzssasssss_1" localSheetId="2">'解体工事諸経費計算シート '!szzssasssss_1</definedName>
    <definedName name="Ｕｎｋ" localSheetId="2">'解体工事諸経費計算シート '!Ｕｎｋ</definedName>
    <definedName name="Ｕｎｋ_1" localSheetId="2">'解体工事諸経費計算シート '!Ｕｎｋ_1</definedName>
    <definedName name="Unpan" localSheetId="2">'解体工事諸経費計算シート '!Unpan</definedName>
    <definedName name="Unpan_1" localSheetId="2">'解体工事諸経費計算シート '!Unpan_1</definedName>
    <definedName name="vvvv" localSheetId="2">'解体工事諸経費計算シート '!vvvv</definedName>
    <definedName name="vvvv_1" localSheetId="2">'解体工事諸経費計算シート '!vvvv_1</definedName>
    <definedName name="www" localSheetId="2">'解体工事諸経費計算シート '!www</definedName>
    <definedName name="www_1" localSheetId="2">'解体工事諸経費計算シート '!www_1</definedName>
    <definedName name="xASasxa" localSheetId="2">'解体工事諸経費計算シート '!xASasxa</definedName>
    <definedName name="xASasxa_1" localSheetId="2">'解体工事諸経費計算シート '!xASasxa_1</definedName>
    <definedName name="ｘｓ" localSheetId="2">'解体工事諸経費計算シート '!ｘｓ</definedName>
    <definedName name="ｘｓ_1" localSheetId="2">'解体工事諸経費計算シート '!ｘｓ_1</definedName>
    <definedName name="xSZxZ" localSheetId="2">'解体工事諸経費計算シート '!xSZxZ</definedName>
    <definedName name="xSZxZ_1" localSheetId="2">'解体工事諸経費計算シート '!xSZxZ_1</definedName>
    <definedName name="xxAxaX" localSheetId="2">'解体工事諸経費計算シート '!xxAxaX</definedName>
    <definedName name="xxAxaX_1" localSheetId="2">'解体工事諸経費計算シート '!xxAxaX_1</definedName>
    <definedName name="xxbxhs" localSheetId="2">'解体工事諸経費計算シート '!xxbxhs</definedName>
    <definedName name="xxbxhs_1" localSheetId="2">'解体工事諸経費計算シート '!xxbxhs_1</definedName>
    <definedName name="ｚｘＺ" localSheetId="2">'解体工事諸経費計算シート '!ｚｘＺ</definedName>
    <definedName name="ｚｘＺ_1" localSheetId="2">'解体工事諸経費計算シート '!ｚｘＺ_1</definedName>
    <definedName name="zzczas" localSheetId="2">'解体工事諸経費計算シート '!zzczas</definedName>
    <definedName name="zzczas_1" localSheetId="2">'解体工事諸経費計算シート '!zzczas_1</definedName>
    <definedName name="コントロｰ_" localSheetId="2">'解体工事諸経費計算シート '!コントロｰ_</definedName>
    <definedName name="ししししし" localSheetId="2">'解体工事諸経費計算シート '!ししししし</definedName>
    <definedName name="ししししし_1" localSheetId="2">'解体工事諸経費計算シート '!ししししし_1</definedName>
    <definedName name="とととととxsxsxs" localSheetId="2">'解体工事諸経費計算シート '!とととととxsxsxs</definedName>
    <definedName name="とととととxsxsxs_1" localSheetId="2">'解体工事諸経費計算シート '!とととととxsxsxs_1</definedName>
    <definedName name="印刷範囲１">#REF!</definedName>
    <definedName name="印刷範囲２">#REF!</definedName>
    <definedName name="印刷範囲３">#REF!</definedName>
    <definedName name="関連屋１次黄" localSheetId="1">#REF!</definedName>
    <definedName name="関連屋１次黄" localSheetId="5">#REF!</definedName>
    <definedName name="関連屋１次黄" localSheetId="23">#REF!</definedName>
    <definedName name="関連屋１次黄" localSheetId="25">#REF!</definedName>
    <definedName name="関連屋１次黄" localSheetId="27">#REF!</definedName>
    <definedName name="関連屋１次黄" localSheetId="29">#REF!</definedName>
    <definedName name="関連屋１次黄" localSheetId="7">#REF!</definedName>
    <definedName name="関連屋１次黄" localSheetId="9">#REF!</definedName>
    <definedName name="関連屋１次黄" localSheetId="11">#REF!</definedName>
    <definedName name="関連屋１次黄" localSheetId="13">#REF!</definedName>
    <definedName name="関連屋１次黄" localSheetId="15">#REF!</definedName>
    <definedName name="関連屋１次黄" localSheetId="17">#REF!</definedName>
    <definedName name="関連屋１次黄" localSheetId="19">#REF!</definedName>
    <definedName name="関連屋１次黄" localSheetId="21">#REF!</definedName>
    <definedName name="関連屋１次黄" localSheetId="2">#REF!</definedName>
    <definedName name="関連屋１次黄">#REF!</definedName>
    <definedName name="関連屋１次黄_1">#REF!</definedName>
    <definedName name="関連屋１次黄_3">#REF!</definedName>
    <definedName name="関連屋２次黄" localSheetId="1">#REF!</definedName>
    <definedName name="関連屋２次黄" localSheetId="5">#REF!</definedName>
    <definedName name="関連屋２次黄" localSheetId="23">#REF!</definedName>
    <definedName name="関連屋２次黄" localSheetId="25">#REF!</definedName>
    <definedName name="関連屋２次黄" localSheetId="27">#REF!</definedName>
    <definedName name="関連屋２次黄" localSheetId="29">#REF!</definedName>
    <definedName name="関連屋２次黄" localSheetId="7">#REF!</definedName>
    <definedName name="関連屋２次黄" localSheetId="9">#REF!</definedName>
    <definedName name="関連屋２次黄" localSheetId="11">#REF!</definedName>
    <definedName name="関連屋２次黄" localSheetId="13">#REF!</definedName>
    <definedName name="関連屋２次黄" localSheetId="15">#REF!</definedName>
    <definedName name="関連屋２次黄" localSheetId="17">#REF!</definedName>
    <definedName name="関連屋２次黄" localSheetId="19">#REF!</definedName>
    <definedName name="関連屋２次黄" localSheetId="21">#REF!</definedName>
    <definedName name="関連屋２次黄" localSheetId="2">#REF!</definedName>
    <definedName name="関連屋２次黄">#REF!</definedName>
    <definedName name="関連屋２次黄_1">#REF!</definedName>
    <definedName name="関連屋２次黄_3">#REF!</definedName>
    <definedName name="関連屋２次青" localSheetId="1">#REF!</definedName>
    <definedName name="関連屋２次青" localSheetId="5">#REF!</definedName>
    <definedName name="関連屋２次青" localSheetId="23">#REF!</definedName>
    <definedName name="関連屋２次青" localSheetId="25">#REF!</definedName>
    <definedName name="関連屋２次青" localSheetId="27">#REF!</definedName>
    <definedName name="関連屋２次青" localSheetId="29">#REF!</definedName>
    <definedName name="関連屋２次青" localSheetId="7">#REF!</definedName>
    <definedName name="関連屋２次青" localSheetId="9">#REF!</definedName>
    <definedName name="関連屋２次青" localSheetId="11">#REF!</definedName>
    <definedName name="関連屋２次青" localSheetId="13">#REF!</definedName>
    <definedName name="関連屋２次青" localSheetId="15">#REF!</definedName>
    <definedName name="関連屋２次青" localSheetId="17">#REF!</definedName>
    <definedName name="関連屋２次青" localSheetId="19">#REF!</definedName>
    <definedName name="関連屋２次青" localSheetId="21">#REF!</definedName>
    <definedName name="関連屋２次青" localSheetId="2">#REF!</definedName>
    <definedName name="関連屋２次青">#REF!</definedName>
    <definedName name="関連屋２次青_1">#REF!</definedName>
    <definedName name="関連屋２次青_3">#REF!</definedName>
    <definedName name="関連校１次黄" localSheetId="1">#REF!</definedName>
    <definedName name="関連校１次黄" localSheetId="5">#REF!</definedName>
    <definedName name="関連校１次黄" localSheetId="23">#REF!</definedName>
    <definedName name="関連校１次黄" localSheetId="25">#REF!</definedName>
    <definedName name="関連校１次黄" localSheetId="27">#REF!</definedName>
    <definedName name="関連校１次黄" localSheetId="29">#REF!</definedName>
    <definedName name="関連校１次黄" localSheetId="7">#REF!</definedName>
    <definedName name="関連校１次黄" localSheetId="9">#REF!</definedName>
    <definedName name="関連校１次黄" localSheetId="11">#REF!</definedName>
    <definedName name="関連校１次黄" localSheetId="13">#REF!</definedName>
    <definedName name="関連校１次黄" localSheetId="15">#REF!</definedName>
    <definedName name="関連校１次黄" localSheetId="17">#REF!</definedName>
    <definedName name="関連校１次黄" localSheetId="19">#REF!</definedName>
    <definedName name="関連校１次黄" localSheetId="21">#REF!</definedName>
    <definedName name="関連校１次黄" localSheetId="2">#REF!</definedName>
    <definedName name="関連校１次黄">#REF!</definedName>
    <definedName name="関連校１次黄_1">#REF!</definedName>
    <definedName name="関連校１次黄_3">#REF!</definedName>
    <definedName name="関連校２次黄" localSheetId="1">#REF!</definedName>
    <definedName name="関連校２次黄" localSheetId="5">#REF!</definedName>
    <definedName name="関連校２次黄" localSheetId="23">#REF!</definedName>
    <definedName name="関連校２次黄" localSheetId="25">#REF!</definedName>
    <definedName name="関連校２次黄" localSheetId="27">#REF!</definedName>
    <definedName name="関連校２次黄" localSheetId="29">#REF!</definedName>
    <definedName name="関連校２次黄" localSheetId="7">#REF!</definedName>
    <definedName name="関連校２次黄" localSheetId="9">#REF!</definedName>
    <definedName name="関連校２次黄" localSheetId="11">#REF!</definedName>
    <definedName name="関連校２次黄" localSheetId="13">#REF!</definedName>
    <definedName name="関連校２次黄" localSheetId="15">#REF!</definedName>
    <definedName name="関連校２次黄" localSheetId="17">#REF!</definedName>
    <definedName name="関連校２次黄" localSheetId="19">#REF!</definedName>
    <definedName name="関連校２次黄" localSheetId="21">#REF!</definedName>
    <definedName name="関連校２次黄" localSheetId="2">#REF!</definedName>
    <definedName name="関連校２次黄">#REF!</definedName>
    <definedName name="関連校２次黄_1">#REF!</definedName>
    <definedName name="関連校２次黄_3">#REF!</definedName>
    <definedName name="関連校２次青" localSheetId="1">#REF!</definedName>
    <definedName name="関連校２次青" localSheetId="5">#REF!</definedName>
    <definedName name="関連校２次青" localSheetId="23">#REF!</definedName>
    <definedName name="関連校２次青" localSheetId="25">#REF!</definedName>
    <definedName name="関連校２次青" localSheetId="27">#REF!</definedName>
    <definedName name="関連校２次青" localSheetId="29">#REF!</definedName>
    <definedName name="関連校２次青" localSheetId="7">#REF!</definedName>
    <definedName name="関連校２次青" localSheetId="9">#REF!</definedName>
    <definedName name="関連校２次青" localSheetId="11">#REF!</definedName>
    <definedName name="関連校２次青" localSheetId="13">#REF!</definedName>
    <definedName name="関連校２次青" localSheetId="15">#REF!</definedName>
    <definedName name="関連校２次青" localSheetId="17">#REF!</definedName>
    <definedName name="関連校２次青" localSheetId="19">#REF!</definedName>
    <definedName name="関連校２次青" localSheetId="21">#REF!</definedName>
    <definedName name="関連校２次青" localSheetId="2">#REF!</definedName>
    <definedName name="関連校２次青">#REF!</definedName>
    <definedName name="関連校２次青_1">#REF!</definedName>
    <definedName name="関連校２次青_3">#REF!</definedName>
    <definedName name="大改屋１次黄" localSheetId="1">#REF!</definedName>
    <definedName name="大改屋１次黄" localSheetId="5">#REF!</definedName>
    <definedName name="大改屋１次黄" localSheetId="23">#REF!</definedName>
    <definedName name="大改屋１次黄" localSheetId="25">#REF!</definedName>
    <definedName name="大改屋１次黄" localSheetId="27">#REF!</definedName>
    <definedName name="大改屋１次黄" localSheetId="29">#REF!</definedName>
    <definedName name="大改屋１次黄" localSheetId="7">#REF!</definedName>
    <definedName name="大改屋１次黄" localSheetId="9">#REF!</definedName>
    <definedName name="大改屋１次黄" localSheetId="11">#REF!</definedName>
    <definedName name="大改屋１次黄" localSheetId="13">#REF!</definedName>
    <definedName name="大改屋１次黄" localSheetId="15">#REF!</definedName>
    <definedName name="大改屋１次黄" localSheetId="17">#REF!</definedName>
    <definedName name="大改屋１次黄" localSheetId="19">#REF!</definedName>
    <definedName name="大改屋１次黄" localSheetId="21">#REF!</definedName>
    <definedName name="大改屋１次黄" localSheetId="2">#REF!</definedName>
    <definedName name="大改屋１次黄">#REF!</definedName>
    <definedName name="大改屋１次黄_1">#REF!</definedName>
    <definedName name="大改屋１次黄_3">#REF!</definedName>
    <definedName name="大改屋１次青" localSheetId="1">#REF!</definedName>
    <definedName name="大改屋１次青" localSheetId="5">#REF!</definedName>
    <definedName name="大改屋１次青" localSheetId="23">#REF!</definedName>
    <definedName name="大改屋１次青" localSheetId="25">#REF!</definedName>
    <definedName name="大改屋１次青" localSheetId="27">#REF!</definedName>
    <definedName name="大改屋１次青" localSheetId="29">#REF!</definedName>
    <definedName name="大改屋１次青" localSheetId="7">#REF!</definedName>
    <definedName name="大改屋１次青" localSheetId="9">#REF!</definedName>
    <definedName name="大改屋１次青" localSheetId="11">#REF!</definedName>
    <definedName name="大改屋１次青" localSheetId="13">#REF!</definedName>
    <definedName name="大改屋１次青" localSheetId="15">#REF!</definedName>
    <definedName name="大改屋１次青" localSheetId="17">#REF!</definedName>
    <definedName name="大改屋１次青" localSheetId="19">#REF!</definedName>
    <definedName name="大改屋１次青" localSheetId="21">#REF!</definedName>
    <definedName name="大改屋１次青" localSheetId="2">#REF!</definedName>
    <definedName name="大改屋１次青">#REF!</definedName>
    <definedName name="大改屋１次青_1">#REF!</definedName>
    <definedName name="大改屋１次青_3">#REF!</definedName>
    <definedName name="大改屋２次黄" localSheetId="1">#REF!</definedName>
    <definedName name="大改屋２次黄" localSheetId="5">#REF!</definedName>
    <definedName name="大改屋２次黄" localSheetId="23">#REF!</definedName>
    <definedName name="大改屋２次黄" localSheetId="25">#REF!</definedName>
    <definedName name="大改屋２次黄" localSheetId="27">#REF!</definedName>
    <definedName name="大改屋２次黄" localSheetId="29">#REF!</definedName>
    <definedName name="大改屋２次黄" localSheetId="7">#REF!</definedName>
    <definedName name="大改屋２次黄" localSheetId="9">#REF!</definedName>
    <definedName name="大改屋２次黄" localSheetId="11">#REF!</definedName>
    <definedName name="大改屋２次黄" localSheetId="13">#REF!</definedName>
    <definedName name="大改屋２次黄" localSheetId="15">#REF!</definedName>
    <definedName name="大改屋２次黄" localSheetId="17">#REF!</definedName>
    <definedName name="大改屋２次黄" localSheetId="19">#REF!</definedName>
    <definedName name="大改屋２次黄" localSheetId="21">#REF!</definedName>
    <definedName name="大改屋２次黄" localSheetId="2">#REF!</definedName>
    <definedName name="大改屋２次黄">#REF!</definedName>
    <definedName name="大改屋２次黄_1">#REF!</definedName>
    <definedName name="大改屋２次黄_3">#REF!</definedName>
    <definedName name="大改屋２次青" localSheetId="1">#REF!</definedName>
    <definedName name="大改屋２次青" localSheetId="5">#REF!</definedName>
    <definedName name="大改屋２次青" localSheetId="23">#REF!</definedName>
    <definedName name="大改屋２次青" localSheetId="25">#REF!</definedName>
    <definedName name="大改屋２次青" localSheetId="27">#REF!</definedName>
    <definedName name="大改屋２次青" localSheetId="29">#REF!</definedName>
    <definedName name="大改屋２次青" localSheetId="7">#REF!</definedName>
    <definedName name="大改屋２次青" localSheetId="9">#REF!</definedName>
    <definedName name="大改屋２次青" localSheetId="11">#REF!</definedName>
    <definedName name="大改屋２次青" localSheetId="13">#REF!</definedName>
    <definedName name="大改屋２次青" localSheetId="15">#REF!</definedName>
    <definedName name="大改屋２次青" localSheetId="17">#REF!</definedName>
    <definedName name="大改屋２次青" localSheetId="19">#REF!</definedName>
    <definedName name="大改屋２次青" localSheetId="21">#REF!</definedName>
    <definedName name="大改屋２次青" localSheetId="2">#REF!</definedName>
    <definedName name="大改屋２次青">#REF!</definedName>
    <definedName name="大改屋２次青_1">#REF!</definedName>
    <definedName name="大改屋２次青_3">#REF!</definedName>
    <definedName name="大改校１次黄" localSheetId="1">#REF!</definedName>
    <definedName name="大改校１次黄" localSheetId="5">#REF!</definedName>
    <definedName name="大改校１次黄" localSheetId="23">#REF!</definedName>
    <definedName name="大改校１次黄" localSheetId="25">#REF!</definedName>
    <definedName name="大改校１次黄" localSheetId="27">#REF!</definedName>
    <definedName name="大改校１次黄" localSheetId="29">#REF!</definedName>
    <definedName name="大改校１次黄" localSheetId="7">#REF!</definedName>
    <definedName name="大改校１次黄" localSheetId="9">#REF!</definedName>
    <definedName name="大改校１次黄" localSheetId="11">#REF!</definedName>
    <definedName name="大改校１次黄" localSheetId="13">#REF!</definedName>
    <definedName name="大改校１次黄" localSheetId="15">#REF!</definedName>
    <definedName name="大改校１次黄" localSheetId="17">#REF!</definedName>
    <definedName name="大改校１次黄" localSheetId="19">#REF!</definedName>
    <definedName name="大改校１次黄" localSheetId="21">#REF!</definedName>
    <definedName name="大改校１次黄" localSheetId="2">#REF!</definedName>
    <definedName name="大改校１次黄">#REF!</definedName>
    <definedName name="大改校１次黄_1">#REF!</definedName>
    <definedName name="大改校１次黄_3">#REF!</definedName>
    <definedName name="大改校１次青" localSheetId="1">#REF!</definedName>
    <definedName name="大改校１次青" localSheetId="5">#REF!</definedName>
    <definedName name="大改校１次青" localSheetId="23">#REF!</definedName>
    <definedName name="大改校１次青" localSheetId="25">#REF!</definedName>
    <definedName name="大改校１次青" localSheetId="27">#REF!</definedName>
    <definedName name="大改校１次青" localSheetId="29">#REF!</definedName>
    <definedName name="大改校１次青" localSheetId="7">#REF!</definedName>
    <definedName name="大改校１次青" localSheetId="9">#REF!</definedName>
    <definedName name="大改校１次青" localSheetId="11">#REF!</definedName>
    <definedName name="大改校１次青" localSheetId="13">#REF!</definedName>
    <definedName name="大改校１次青" localSheetId="15">#REF!</definedName>
    <definedName name="大改校１次青" localSheetId="17">#REF!</definedName>
    <definedName name="大改校１次青" localSheetId="19">#REF!</definedName>
    <definedName name="大改校１次青" localSheetId="21">#REF!</definedName>
    <definedName name="大改校１次青" localSheetId="2">#REF!</definedName>
    <definedName name="大改校１次青">#REF!</definedName>
    <definedName name="大改校１次青_1">#REF!</definedName>
    <definedName name="大改校１次青_3">#REF!</definedName>
    <definedName name="大改校２次黄" localSheetId="1">#REF!</definedName>
    <definedName name="大改校２次黄" localSheetId="5">#REF!</definedName>
    <definedName name="大改校２次黄" localSheetId="23">#REF!</definedName>
    <definedName name="大改校２次黄" localSheetId="25">#REF!</definedName>
    <definedName name="大改校２次黄" localSheetId="27">#REF!</definedName>
    <definedName name="大改校２次黄" localSheetId="29">#REF!</definedName>
    <definedName name="大改校２次黄" localSheetId="7">#REF!</definedName>
    <definedName name="大改校２次黄" localSheetId="9">#REF!</definedName>
    <definedName name="大改校２次黄" localSheetId="11">#REF!</definedName>
    <definedName name="大改校２次黄" localSheetId="13">#REF!</definedName>
    <definedName name="大改校２次黄" localSheetId="15">#REF!</definedName>
    <definedName name="大改校２次黄" localSheetId="17">#REF!</definedName>
    <definedName name="大改校２次黄" localSheetId="19">#REF!</definedName>
    <definedName name="大改校２次黄" localSheetId="21">#REF!</definedName>
    <definedName name="大改校２次黄" localSheetId="2">#REF!</definedName>
    <definedName name="大改校２次黄">#REF!</definedName>
    <definedName name="大改校２次黄_1">#REF!</definedName>
    <definedName name="大改校２次黄_3">#REF!</definedName>
    <definedName name="大改校２次青" localSheetId="1">#REF!</definedName>
    <definedName name="大改校２次青" localSheetId="5">#REF!</definedName>
    <definedName name="大改校２次青" localSheetId="23">#REF!</definedName>
    <definedName name="大改校２次青" localSheetId="25">#REF!</definedName>
    <definedName name="大改校２次青" localSheetId="27">#REF!</definedName>
    <definedName name="大改校２次青" localSheetId="29">#REF!</definedName>
    <definedName name="大改校２次青" localSheetId="7">#REF!</definedName>
    <definedName name="大改校２次青" localSheetId="9">#REF!</definedName>
    <definedName name="大改校２次青" localSheetId="11">#REF!</definedName>
    <definedName name="大改校２次青" localSheetId="13">#REF!</definedName>
    <definedName name="大改校２次青" localSheetId="15">#REF!</definedName>
    <definedName name="大改校２次青" localSheetId="17">#REF!</definedName>
    <definedName name="大改校２次青" localSheetId="19">#REF!</definedName>
    <definedName name="大改校２次青" localSheetId="21">#REF!</definedName>
    <definedName name="大改校２次青" localSheetId="2">#REF!</definedName>
    <definedName name="大改校２次青">#REF!</definedName>
    <definedName name="大改校２次青_1">#REF!</definedName>
    <definedName name="大改校２次青_3">#REF!</definedName>
    <definedName name="補強屋１次黄" localSheetId="1">#REF!</definedName>
    <definedName name="補強屋１次黄" localSheetId="5">#REF!</definedName>
    <definedName name="補強屋１次黄" localSheetId="23">#REF!</definedName>
    <definedName name="補強屋１次黄" localSheetId="25">#REF!</definedName>
    <definedName name="補強屋１次黄" localSheetId="27">#REF!</definedName>
    <definedName name="補強屋１次黄" localSheetId="29">#REF!</definedName>
    <definedName name="補強屋１次黄" localSheetId="7">#REF!</definedName>
    <definedName name="補強屋１次黄" localSheetId="9">#REF!</definedName>
    <definedName name="補強屋１次黄" localSheetId="11">#REF!</definedName>
    <definedName name="補強屋１次黄" localSheetId="13">#REF!</definedName>
    <definedName name="補強屋１次黄" localSheetId="15">#REF!</definedName>
    <definedName name="補強屋１次黄" localSheetId="17">#REF!</definedName>
    <definedName name="補強屋１次黄" localSheetId="19">#REF!</definedName>
    <definedName name="補強屋１次黄" localSheetId="21">#REF!</definedName>
    <definedName name="補強屋１次黄" localSheetId="2">#REF!</definedName>
    <definedName name="補強屋１次黄">#REF!</definedName>
    <definedName name="補強屋１次黄_1">#REF!</definedName>
    <definedName name="補強屋１次黄_3">#REF!</definedName>
    <definedName name="補強屋１次単" localSheetId="1">#REF!</definedName>
    <definedName name="補強屋１次単" localSheetId="5">#REF!</definedName>
    <definedName name="補強屋１次単" localSheetId="23">#REF!</definedName>
    <definedName name="補強屋１次単" localSheetId="25">#REF!</definedName>
    <definedName name="補強屋１次単" localSheetId="27">#REF!</definedName>
    <definedName name="補強屋１次単" localSheetId="29">#REF!</definedName>
    <definedName name="補強屋１次単" localSheetId="7">#REF!</definedName>
    <definedName name="補強屋１次単" localSheetId="9">#REF!</definedName>
    <definedName name="補強屋１次単" localSheetId="11">#REF!</definedName>
    <definedName name="補強屋１次単" localSheetId="13">#REF!</definedName>
    <definedName name="補強屋１次単" localSheetId="15">#REF!</definedName>
    <definedName name="補強屋１次単" localSheetId="17">#REF!</definedName>
    <definedName name="補強屋１次単" localSheetId="19">#REF!</definedName>
    <definedName name="補強屋１次単" localSheetId="21">#REF!</definedName>
    <definedName name="補強屋１次単" localSheetId="2">#REF!</definedName>
    <definedName name="補強屋１次単">#REF!</definedName>
    <definedName name="補強屋１次単_1">#REF!</definedName>
    <definedName name="補強屋１次単_3">#REF!</definedName>
    <definedName name="補強屋２次黄" localSheetId="1">#REF!</definedName>
    <definedName name="補強屋２次黄" localSheetId="5">#REF!</definedName>
    <definedName name="補強屋２次黄" localSheetId="23">#REF!</definedName>
    <definedName name="補強屋２次黄" localSheetId="25">#REF!</definedName>
    <definedName name="補強屋２次黄" localSheetId="27">#REF!</definedName>
    <definedName name="補強屋２次黄" localSheetId="29">#REF!</definedName>
    <definedName name="補強屋２次黄" localSheetId="7">#REF!</definedName>
    <definedName name="補強屋２次黄" localSheetId="9">#REF!</definedName>
    <definedName name="補強屋２次黄" localSheetId="11">#REF!</definedName>
    <definedName name="補強屋２次黄" localSheetId="13">#REF!</definedName>
    <definedName name="補強屋２次黄" localSheetId="15">#REF!</definedName>
    <definedName name="補強屋２次黄" localSheetId="17">#REF!</definedName>
    <definedName name="補強屋２次黄" localSheetId="19">#REF!</definedName>
    <definedName name="補強屋２次黄" localSheetId="21">#REF!</definedName>
    <definedName name="補強屋２次黄" localSheetId="2">#REF!</definedName>
    <definedName name="補強屋２次黄">#REF!</definedName>
    <definedName name="補強屋２次黄_1">#REF!</definedName>
    <definedName name="補強屋２次黄_3">#REF!</definedName>
    <definedName name="補強屋２次青" localSheetId="1">#REF!</definedName>
    <definedName name="補強屋２次青" localSheetId="5">#REF!</definedName>
    <definedName name="補強屋２次青" localSheetId="23">#REF!</definedName>
    <definedName name="補強屋２次青" localSheetId="25">#REF!</definedName>
    <definedName name="補強屋２次青" localSheetId="27">#REF!</definedName>
    <definedName name="補強屋２次青" localSheetId="29">#REF!</definedName>
    <definedName name="補強屋２次青" localSheetId="7">#REF!</definedName>
    <definedName name="補強屋２次青" localSheetId="9">#REF!</definedName>
    <definedName name="補強屋２次青" localSheetId="11">#REF!</definedName>
    <definedName name="補強屋２次青" localSheetId="13">#REF!</definedName>
    <definedName name="補強屋２次青" localSheetId="15">#REF!</definedName>
    <definedName name="補強屋２次青" localSheetId="17">#REF!</definedName>
    <definedName name="補強屋２次青" localSheetId="19">#REF!</definedName>
    <definedName name="補強屋２次青" localSheetId="21">#REF!</definedName>
    <definedName name="補強屋２次青" localSheetId="2">#REF!</definedName>
    <definedName name="補強屋２次青">#REF!</definedName>
    <definedName name="補強屋２次青_1">#REF!</definedName>
    <definedName name="補強屋２次青_3">#REF!</definedName>
    <definedName name="補強校1次黄" localSheetId="1">#REF!</definedName>
    <definedName name="補強校1次黄" localSheetId="5">#REF!</definedName>
    <definedName name="補強校1次黄" localSheetId="23">#REF!</definedName>
    <definedName name="補強校1次黄" localSheetId="25">#REF!</definedName>
    <definedName name="補強校1次黄" localSheetId="27">#REF!</definedName>
    <definedName name="補強校1次黄" localSheetId="29">#REF!</definedName>
    <definedName name="補強校1次黄" localSheetId="7">#REF!</definedName>
    <definedName name="補強校1次黄" localSheetId="9">#REF!</definedName>
    <definedName name="補強校1次黄" localSheetId="11">#REF!</definedName>
    <definedName name="補強校1次黄" localSheetId="13">#REF!</definedName>
    <definedName name="補強校1次黄" localSheetId="15">#REF!</definedName>
    <definedName name="補強校1次黄" localSheetId="17">#REF!</definedName>
    <definedName name="補強校1次黄" localSheetId="19">#REF!</definedName>
    <definedName name="補強校1次黄" localSheetId="21">#REF!</definedName>
    <definedName name="補強校1次黄" localSheetId="2">#REF!</definedName>
    <definedName name="補強校1次黄">#REF!</definedName>
    <definedName name="補強校1次黄_1">#REF!</definedName>
    <definedName name="補強校1次黄_3">#REF!</definedName>
    <definedName name="補強校１次単" localSheetId="1">#REF!</definedName>
    <definedName name="補強校１次単" localSheetId="5">#REF!</definedName>
    <definedName name="補強校１次単" localSheetId="23">#REF!</definedName>
    <definedName name="補強校１次単" localSheetId="25">#REF!</definedName>
    <definedName name="補強校１次単" localSheetId="27">#REF!</definedName>
    <definedName name="補強校１次単" localSheetId="29">#REF!</definedName>
    <definedName name="補強校１次単" localSheetId="7">#REF!</definedName>
    <definedName name="補強校１次単" localSheetId="9">#REF!</definedName>
    <definedName name="補強校１次単" localSheetId="11">#REF!</definedName>
    <definedName name="補強校１次単" localSheetId="13">#REF!</definedName>
    <definedName name="補強校１次単" localSheetId="15">#REF!</definedName>
    <definedName name="補強校１次単" localSheetId="17">#REF!</definedName>
    <definedName name="補強校１次単" localSheetId="19">#REF!</definedName>
    <definedName name="補強校１次単" localSheetId="21">#REF!</definedName>
    <definedName name="補強校１次単" localSheetId="2">#REF!</definedName>
    <definedName name="補強校１次単">#REF!</definedName>
    <definedName name="補強校１次単_1">#REF!</definedName>
    <definedName name="補強校１次単_3">#REF!</definedName>
    <definedName name="補強校２次黄" localSheetId="1">#REF!</definedName>
    <definedName name="補強校２次黄" localSheetId="5">#REF!</definedName>
    <definedName name="補強校２次黄" localSheetId="23">#REF!</definedName>
    <definedName name="補強校２次黄" localSheetId="25">#REF!</definedName>
    <definedName name="補強校２次黄" localSheetId="27">#REF!</definedName>
    <definedName name="補強校２次黄" localSheetId="29">#REF!</definedName>
    <definedName name="補強校２次黄" localSheetId="7">#REF!</definedName>
    <definedName name="補強校２次黄" localSheetId="9">#REF!</definedName>
    <definedName name="補強校２次黄" localSheetId="11">#REF!</definedName>
    <definedName name="補強校２次黄" localSheetId="13">#REF!</definedName>
    <definedName name="補強校２次黄" localSheetId="15">#REF!</definedName>
    <definedName name="補強校２次黄" localSheetId="17">#REF!</definedName>
    <definedName name="補強校２次黄" localSheetId="19">#REF!</definedName>
    <definedName name="補強校２次黄" localSheetId="21">#REF!</definedName>
    <definedName name="補強校２次黄" localSheetId="2">#REF!</definedName>
    <definedName name="補強校２次黄">#REF!</definedName>
    <definedName name="補強校２次黄_1">#REF!</definedName>
    <definedName name="補強校２次黄_3">#REF!</definedName>
    <definedName name="補強校２次青" localSheetId="1">#REF!</definedName>
    <definedName name="補強校２次青" localSheetId="5">#REF!</definedName>
    <definedName name="補強校２次青" localSheetId="23">#REF!</definedName>
    <definedName name="補強校２次青" localSheetId="25">#REF!</definedName>
    <definedName name="補強校２次青" localSheetId="27">#REF!</definedName>
    <definedName name="補強校２次青" localSheetId="29">#REF!</definedName>
    <definedName name="補強校２次青" localSheetId="7">#REF!</definedName>
    <definedName name="補強校２次青" localSheetId="9">#REF!</definedName>
    <definedName name="補強校２次青" localSheetId="11">#REF!</definedName>
    <definedName name="補強校２次青" localSheetId="13">#REF!</definedName>
    <definedName name="補強校２次青" localSheetId="15">#REF!</definedName>
    <definedName name="補強校２次青" localSheetId="17">#REF!</definedName>
    <definedName name="補強校２次青" localSheetId="19">#REF!</definedName>
    <definedName name="補強校２次青" localSheetId="21">#REF!</definedName>
    <definedName name="補強校２次青" localSheetId="2">#REF!</definedName>
    <definedName name="補強校２次青">#REF!</definedName>
    <definedName name="補強校２次青_1">#REF!</definedName>
    <definedName name="補強校２次青_3">#REF!</definedName>
    <definedName name="明細印刷範囲３">#REF!</definedName>
    <definedName name="_d_3">#REF!</definedName>
    <definedName name="_">#N/A</definedName>
    <definedName name="___DAT9">#REF!</definedName>
    <definedName name="燃焼">#REF!</definedName>
    <definedName name="__Ｋ１５">#REF!</definedName>
    <definedName name="電話設備工事_3">#REF!</definedName>
    <definedName name="_________DAT7_1">#REF!</definedName>
    <definedName name="T15_">#REF!</definedName>
    <definedName name="ワ">[30]業社リスト!$B$3294</definedName>
    <definedName name="PCT">#N/A</definedName>
    <definedName name="_____________DAT1">#REF!</definedName>
    <definedName name="複合工費_1">#REF!</definedName>
    <definedName name="_Ld8">[2]設備電力!$H$78</definedName>
    <definedName name="_____________DAT10">#REF!</definedName>
    <definedName name="_rh2">#REF!</definedName>
    <definedName name="_?_">#REF!</definedName>
    <definedName name="_????">#REF!</definedName>
    <definedName name="____DAT19_1">#REF!</definedName>
    <definedName name="______DAT8_1">#REF!</definedName>
    <definedName name="_yh1">#REF!</definedName>
    <definedName name="_______DAT9">#REF!</definedName>
    <definedName name="コース延長">#REF!</definedName>
    <definedName name="_________DAT10">#REF!</definedName>
    <definedName name="________DAT17">#REF!</definedName>
    <definedName name="_I9">#REF!</definedName>
    <definedName name="表紙１">#REF!</definedName>
    <definedName name="_??">#REF!</definedName>
    <definedName name="___Ｔ４">#REF!</definedName>
    <definedName name="単価現場ＣＢＲ試験">#REF!</definedName>
    <definedName name="軸高_3">#REF!</definedName>
    <definedName name="__DAT18">#REF!</definedName>
    <definedName name="____DAT9">#REF!</definedName>
    <definedName name="___DAT17">#REF!</definedName>
    <definedName name="_?">#REF!</definedName>
    <definedName name="新灯・廃灯・移管街灯書類発行機能追加">#REF!</definedName>
    <definedName name="SELECT">#N/A</definedName>
    <definedName name="________DAT16_1">#REF!</definedName>
    <definedName name="_?__3">#REF!</definedName>
    <definedName name="__DAT2">#REF!</definedName>
    <definedName name="___Ａ５">#REF!</definedName>
    <definedName name="_????_3">#REF!</definedName>
    <definedName name="本状補正">#REF!</definedName>
    <definedName name="入力">#REF!</definedName>
    <definedName name="地形図入力作業">#REF!</definedName>
    <definedName name="_________DAT3_1">#REF!</definedName>
    <definedName name="eee_1">#REF!</definedName>
    <definedName name="SAA">'[18]塩ビ管(φ250雨）築造'!$AB$91:$AB$93</definedName>
    <definedName name="数__量">#REF!</definedName>
    <definedName name="____________DAT20">#REF!</definedName>
    <definedName name="照明率１">[42]照明率１!$B$4:$BG$13</definedName>
    <definedName name="処理40">#REF!</definedName>
    <definedName name="竣工">[61]竣工一覧!$A$20:$N$239</definedName>
    <definedName name="_____________DAT5">#REF!</definedName>
    <definedName name="法人税率">#REF!</definedName>
    <definedName name="舗装厚">#REF!</definedName>
    <definedName name="_____________DAT14">#REF!</definedName>
    <definedName name="DATE20">#REF!</definedName>
    <definedName name="_____________DAT11">#REF!</definedName>
    <definedName name="_10印刷範囲_3_1">#REF!</definedName>
    <definedName name="_____________DAT3">#REF!</definedName>
    <definedName name="コンプレッサ">[2]設備電力!$B$2</definedName>
    <definedName name="_____________DAT12">#REF!</definedName>
    <definedName name="_____________DAT2">#REF!</definedName>
    <definedName name="労務単価表">#REF!</definedName>
    <definedName name="_____________DAT13">#REF!</definedName>
    <definedName name="_4Ａ１_">#REF!</definedName>
    <definedName name="処理41">#REF!</definedName>
    <definedName name="_____________DAT4">#REF!</definedName>
    <definedName name="あう_1">#REF!</definedName>
    <definedName name="___B16">#REF!</definedName>
    <definedName name="_____________DAT15">#REF!</definedName>
    <definedName name="_______DAT20_1">#REF!</definedName>
    <definedName name="_____DAT2_1">#REF!</definedName>
    <definedName name="処理42">#N/A</definedName>
    <definedName name="_____________DAT7">#REF!</definedName>
    <definedName name="_現場間接費_1">#REF!</definedName>
    <definedName name="_____________DAT16">#REF!</definedName>
    <definedName name="N1_">#REF!</definedName>
    <definedName name="照明率２">[42]照明率２!$B$4:$U$13</definedName>
    <definedName name="_____________DAT6">#REF!</definedName>
    <definedName name="負荷率">#REF!</definedName>
    <definedName name="_____________DAT17">#REF!</definedName>
    <definedName name="xASasxa_1">'解体工事諸経費計算シート '!xASasxa_1</definedName>
    <definedName name="FOR_入力">#REF!</definedName>
    <definedName name="tyou">#REF!</definedName>
    <definedName name="___DAT1">#REF!</definedName>
    <definedName name="_____________DAT9">#REF!</definedName>
    <definedName name="設計ＣＢＲ試験">#REF!</definedName>
    <definedName name="_____________DAT18">#REF!</definedName>
    <definedName name="落ち口ヒータ">[1]設備電力!$J$101</definedName>
    <definedName name="_____________DAT8">#REF!</definedName>
    <definedName name="掛率6">#REF!</definedName>
    <definedName name="_Ld1">[2]設備電力!$H$13</definedName>
    <definedName name="_____________DAT19">#REF!</definedName>
    <definedName name="__________DAT1_1">#REF!</definedName>
    <definedName name="ｈｎｇｈｙ_1">'解体工事諸経費計算シート '!ｈｎｇｈｙ_1</definedName>
    <definedName name="_Ｋ８">#REF!</definedName>
    <definedName name="___________DAT13">#REF!</definedName>
    <definedName name="____________DAT14">#REF!</definedName>
    <definedName name="_____________DAT20">#REF!</definedName>
    <definedName name="___________DAT19_1">#REF!</definedName>
    <definedName name="通風設備">#REF!</definedName>
    <definedName name="____________DAT18">#REF!</definedName>
    <definedName name="Ｈ９年４月度____________________暫定設計金額_1">#REF!</definedName>
    <definedName name="_____DAT11_1">#REF!</definedName>
    <definedName name="構造物天端高_1">#REF!</definedName>
    <definedName name="______Gad2">#REF!</definedName>
    <definedName name="Ld10a">[6]寸法計画!$H$214</definedName>
    <definedName name="MIT">#N/A</definedName>
    <definedName name="__1Ａ１__1">#REF!</definedName>
    <definedName name="____________DAT1">#REF!</definedName>
    <definedName name="表紙１１_1">#REF!</definedName>
    <definedName name="回数30">#REF!</definedName>
    <definedName name="D.02">#N/A</definedName>
    <definedName name="リング100">#N/A</definedName>
    <definedName name="__________DAT7_1">#REF!</definedName>
    <definedName name="運航速度">#REF!</definedName>
    <definedName name="___________DAT17">#REF!</definedName>
    <definedName name="________Ａ１">#REF!</definedName>
    <definedName name="地反1">#REF!</definedName>
    <definedName name="_k_3">#REF!</definedName>
    <definedName name="DATE4">#REF!</definedName>
    <definedName name="____________DAT9">#REF!</definedName>
    <definedName name="_________DAT8_1">#REF!</definedName>
    <definedName name="蒸気販売量">#REF!</definedName>
    <definedName name="_11Ａ１_">#REF!</definedName>
    <definedName name="____________DAT10">#REF!</definedName>
    <definedName name="ｙｙｙ">#REF!</definedName>
    <definedName name="ksa">#REF!</definedName>
    <definedName name="補助材料費_1">#REF!</definedName>
    <definedName name="___________DAT16">#REF!</definedName>
    <definedName name="仮設工">#REF!</definedName>
    <definedName name="DATE5">#REF!</definedName>
    <definedName name="____________DAT8">#REF!</definedName>
    <definedName name="単価岩盤透水試験_ルジオン">#REF!</definedName>
    <definedName name="____________DAT11">#REF!</definedName>
    <definedName name="ksb">#REF!</definedName>
    <definedName name="_8A3_">#REF!</definedName>
    <definedName name="___________DAT15">#REF!</definedName>
    <definedName name="直壁1800">#N/A</definedName>
    <definedName name="__DAT5_1">#REF!</definedName>
    <definedName name="____________DAT12">#REF!</definedName>
    <definedName name="A15_">#REF!</definedName>
    <definedName name="___________DAT14">#REF!</definedName>
    <definedName name="nenn">#REF!</definedName>
    <definedName name="___________DAT3_1">#REF!</definedName>
    <definedName name="___________DAT12_1">#REF!</definedName>
    <definedName name="C_COLUMNDATA1">#REF!</definedName>
    <definedName name="____________DAT13">#REF!</definedName>
    <definedName name="_Ｋ９">#REF!</definedName>
    <definedName name="___________DAT12">#REF!</definedName>
    <definedName name="___DAT5_1">#REF!</definedName>
    <definedName name="\1">#REF!</definedName>
    <definedName name="_O_2">#N/A</definedName>
    <definedName name="kouyaita">#REF!</definedName>
    <definedName name="___DAT14_1">#REF!</definedName>
    <definedName name="DATA3_1">#REF!</definedName>
    <definedName name="____________DAT15">#REF!</definedName>
    <definedName name="___________DAT11">#REF!</definedName>
    <definedName name="CELL">#N/A</definedName>
    <definedName name="電力会社">#REF!</definedName>
    <definedName name="_O_1">#N/A</definedName>
    <definedName name="____Ａ１_1">#REF!</definedName>
    <definedName name="地下水集水路２">#REF!</definedName>
    <definedName name="______DAT18_1">#REF!</definedName>
    <definedName name="K2_">#REF!</definedName>
    <definedName name="____________DAT16">#REF!</definedName>
    <definedName name="shaker">[1]設備電力!$C$74</definedName>
    <definedName name="_Y_1_">#N/A</definedName>
    <definedName name="___________DAT10">#REF!</definedName>
    <definedName name="__Gac2">#REF!</definedName>
    <definedName name="___________DAT16_1">#REF!</definedName>
    <definedName name="_RNCﾏｸﾛ_BB2000.">#N/A</definedName>
    <definedName name="Excel_BuiltIn_Print_Area">#REF!</definedName>
    <definedName name="④">#REF!</definedName>
    <definedName name="印刷範囲_1">#REF!</definedName>
    <definedName name="_______mav2">#REF!</definedName>
    <definedName name="LC">#REF!</definedName>
    <definedName name="___________DAT1">#REF!</definedName>
    <definedName name="___________DAT7_1">#REF!</definedName>
    <definedName name="____________DAT17">#REF!</definedName>
    <definedName name="S_30">FALSE</definedName>
    <definedName name="複合単価表">#REF!</definedName>
    <definedName name="あｓ">#REF!</definedName>
    <definedName name="AccessDatabase" hidden="1">"D:\データ\エクセル\建築課\設計書原本\設計書NEC970813.mdb"</definedName>
    <definedName name="HTML_PathFile" hidden="1">"H:\hyoca\partner\Edesk1.htm"</definedName>
    <definedName name="施工日数">#REF!</definedName>
    <definedName name="鋼材料">[55]鋼材!$B$5:$H$70</definedName>
    <definedName name="_LET_ﾎﾞｯｸｽ2___">#N/A</definedName>
    <definedName name="__2印刷範囲_3_1">#REF!</definedName>
    <definedName name="____________DAT19">#REF!</definedName>
    <definedName name="Ld10b">[6]寸法計画!$H$215</definedName>
    <definedName name="____________DAT2">#REF!</definedName>
    <definedName name="率木製建具_3">#REF!</definedName>
    <definedName name="____________DAT3">#REF!</definedName>
    <definedName name="DATE9">#REF!</definedName>
    <definedName name="別13_3">#REF!</definedName>
    <definedName name="キャンセル">[31]!キャンセル</definedName>
    <definedName name="____________DAT4">#REF!</definedName>
    <definedName name="____________DAT5">#REF!</definedName>
    <definedName name="ka_1">#REF!</definedName>
    <definedName name="P_30">FALSE</definedName>
    <definedName name="あう">#REF!</definedName>
    <definedName name="DATE8">#REF!</definedName>
    <definedName name="___fan1">[1]設備電力!$C$96</definedName>
    <definedName name="別13_1">#REF!</definedName>
    <definedName name="____________DAT6">#REF!</definedName>
    <definedName name="________DAT19_1">#REF!</definedName>
    <definedName name="HK_12">#REF!</definedName>
    <definedName name="すぼり">#REF!</definedName>
    <definedName name="Ａ計">#REF!</definedName>
    <definedName name="____________DAT7">#REF!</definedName>
    <definedName name="ka_3">#REF!</definedName>
    <definedName name="中水管データ入力">#REF!</definedName>
    <definedName name="_Ａ７">#REF!</definedName>
    <definedName name="____DAT11">#REF!</definedName>
    <definedName name="SDF">'[18]旧ﾋｭｰﾑ管築造 （平成10年度以前）'!$P$1:$AJ$49</definedName>
    <definedName name="___________DAT10_1">#REF!</definedName>
    <definedName name="Excel_BuiltIn_Print_Area_1">#REF!</definedName>
    <definedName name="QUIT">#N/A</definedName>
    <definedName name="__Ｔ１４">#REF!</definedName>
    <definedName name="FK_12">#REF!</definedName>
    <definedName name="ごみ搬入量">'[35]搬入量予測（市算出）'!$A$3:$F$5</definedName>
    <definedName name="HED">#N/A</definedName>
    <definedName name="Ippankanri">'解体工事諸経費計算シート '!Ippankanri</definedName>
    <definedName name="機種">[42]!機種</definedName>
    <definedName name="___________DAT1_1">#REF!</definedName>
    <definedName name="年間補助燃料費">#REF!</definedName>
    <definedName name="____fan1">[1]設備電力!$C$96</definedName>
    <definedName name="_yb4">#REF!</definedName>
    <definedName name="__Ａ９">#REF!</definedName>
    <definedName name="_____Gfd2">#REF!</definedName>
    <definedName name="___________DAT11_1">#REF!</definedName>
    <definedName name="国際">#REF!</definedName>
    <definedName name="C_INSHEET_1">#REF!</definedName>
    <definedName name="均しこ">'[32]1-3,基-均型'!$AJ$29</definedName>
    <definedName name="下地_1">#REF!</definedName>
    <definedName name="_____Ld5">[1]設備電力!$J$44</definedName>
    <definedName name="___________DAT13_1">#REF!</definedName>
    <definedName name="___________DAT14_1">#REF!</definedName>
    <definedName name="___DAT3">#REF!</definedName>
    <definedName name="あえ_1">#REF!</definedName>
    <definedName name="Record16_1">#N/A</definedName>
    <definedName name="________DAT14">#REF!</definedName>
    <definedName name="頂版_3">#REF!</definedName>
    <definedName name="_DAT20">#REF!</definedName>
    <definedName name="⑨">#REF!</definedName>
    <definedName name="表紙２">#REF!</definedName>
    <definedName name="地点">'[28]ｶﾗｰ･遠距離'!$C$5</definedName>
    <definedName name="___________DAT15_1">#REF!</definedName>
    <definedName name="Ｓ３通り_3">#REF!</definedName>
    <definedName name="ご">'[28]ｶﾗｰ･遠距離'!$G$31</definedName>
    <definedName name="___Ｔ７">#REF!</definedName>
    <definedName name="_ﾌｯﾀ印刷">#N/A</definedName>
    <definedName name="___________DAT17_1">#REF!</definedName>
    <definedName name="一般労務費">#REF!</definedName>
    <definedName name="_DAT19">#REF!</definedName>
    <definedName name="_Ｋ３">#REF!</definedName>
    <definedName name="___________DAT18">#REF!</definedName>
    <definedName name="_lh4">#REF!</definedName>
    <definedName name="契約金">#REF!</definedName>
    <definedName name="______DAT11_1">#REF!</definedName>
    <definedName name="_f">#REF!</definedName>
    <definedName name="リ雑">#REF!</definedName>
    <definedName name="______DAT11">#REF!</definedName>
    <definedName name="ﾏｸﾛｸﾛｰｽﾞ_3">#REF!</definedName>
    <definedName name="___________DAT18_1">#REF!</definedName>
    <definedName name="_Ｋ２">#REF!</definedName>
    <definedName name="___________DAT19">#REF!</definedName>
    <definedName name="施設平面図ラスターデータ作成">#REF!</definedName>
    <definedName name="_lh5">#REF!</definedName>
    <definedName name="__________DAT3_1">#REF!</definedName>
    <definedName name="sheki">#REF!</definedName>
    <definedName name="___________DAT2">#REF!</definedName>
    <definedName name="___________DAT2_1">#REF!</definedName>
    <definedName name="Jigyosho4">[9]DataSheet!$BC$5</definedName>
    <definedName name="数_量_1">#REF!</definedName>
    <definedName name="掛率3_17">#REF!</definedName>
    <definedName name="_______DAT15">#REF!</definedName>
    <definedName name="【認定器材品名】">#REF!</definedName>
    <definedName name="Excel_BuiltIn_Print_Area_13">#REF!</definedName>
    <definedName name="___________DAT20">#REF!</definedName>
    <definedName name="数量9">#REF!</definedName>
    <definedName name="SE_12">#REF!</definedName>
    <definedName name="___________DAT20_1">#REF!</definedName>
    <definedName name="§3合計">#REF!</definedName>
    <definedName name="印刷範囲_3">#REF!</definedName>
    <definedName name="LA">#REF!</definedName>
    <definedName name="___________DAT3">#REF!</definedName>
    <definedName name="LF">#REF!</definedName>
    <definedName name="___________DAT4">#REF!</definedName>
    <definedName name="________DAT14_1">#REF!</definedName>
    <definedName name="___________DAT4_1">#REF!</definedName>
    <definedName name="_文字ﾋﾟｯﾁ">#N/A</definedName>
    <definedName name="LG">#REF!</definedName>
    <definedName name="zzczas">'解体工事諸経費計算シート '!zzczas</definedName>
    <definedName name="___________DAT5">#REF!</definedName>
    <definedName name="zzczas_1">'解体工事諸経費計算シート '!zzczas_1</definedName>
    <definedName name="___________DAT5_1">#REF!</definedName>
    <definedName name="Ns">#REF!</definedName>
    <definedName name="TA02AS">#REF!</definedName>
    <definedName name="Seiso_1">'解体工事諸経費計算シート '!Seiso_1</definedName>
    <definedName name="___Ｋ１">#REF!</definedName>
    <definedName name="_______Gac2">#REF!</definedName>
    <definedName name="LD">#REF!</definedName>
    <definedName name="___________DAT6">#REF!</definedName>
    <definedName name="__________DAT7">#REF!</definedName>
    <definedName name="CAL">#N/A</definedName>
    <definedName name="__A16">#REF!</definedName>
    <definedName name="SISASCパッケージ">#REF!</definedName>
    <definedName name="___________DAT6_1">#REF!</definedName>
    <definedName name="___DAT1_1">#REF!</definedName>
    <definedName name="TANKA">#REF!</definedName>
    <definedName name="_PRN2">#REF!</definedName>
    <definedName name="印刷範囲">#REF!</definedName>
    <definedName name="LE">#REF!</definedName>
    <definedName name="岩石試験選択リスト">[40]選択リスト!$J$3:$J$20</definedName>
    <definedName name="___________DAT7">#REF!</definedName>
    <definedName name="焼却能力">#REF!</definedName>
    <definedName name="__DAT10_1">#REF!</definedName>
    <definedName name="____DAT1_1">#REF!</definedName>
    <definedName name="数字入力">#REF!</definedName>
    <definedName name="LJ">#REF!</definedName>
    <definedName name="___________DAT8">#REF!</definedName>
    <definedName name="印刷40">#REF!</definedName>
    <definedName name="____mav2">#REF!</definedName>
    <definedName name="XX">#REF!</definedName>
    <definedName name="_____DAT6">#REF!</definedName>
    <definedName name="現地調査５">#REF!</definedName>
    <definedName name="___Gfd2">#REF!</definedName>
    <definedName name="vvvv">'解体工事諸経費計算シート '!vvvv</definedName>
    <definedName name="ああああ">[19]労務!$B$9</definedName>
    <definedName name="___________DAT8_1">#REF!</definedName>
    <definedName name="loss12">#REF!</definedName>
    <definedName name="______Ａ１">#REF!</definedName>
    <definedName name="LK">#REF!</definedName>
    <definedName name="_DAT7_1">#REF!</definedName>
    <definedName name="___________DAT9">#REF!</definedName>
    <definedName name="JK">#REF!</definedName>
    <definedName name="_DAT7">#REF!</definedName>
    <definedName name="___________DAT9_1">#REF!</definedName>
    <definedName name="T13_">#REF!</definedName>
    <definedName name="REV">#N/A</definedName>
    <definedName name="__________DAT1">#REF!</definedName>
    <definedName name="ｈｎｇｈｙ">'解体工事諸経費計算シート '!ｈｎｇｈｙ</definedName>
    <definedName name="__________DAT10">#REF!</definedName>
    <definedName name="ユニバーサル">#REF!</definedName>
    <definedName name="__________DAT10_1">#REF!</definedName>
    <definedName name="燃焼ガス冷却設備">#REF!</definedName>
    <definedName name="__________DAT11">#REF!</definedName>
    <definedName name="_ﾍｯﾀﾞ印字">#N/A</definedName>
    <definedName name="KTP_16">#REF!</definedName>
    <definedName name="_________DAT1">#REF!</definedName>
    <definedName name="燃焼ガス冷却設備_1">#REF!</definedName>
    <definedName name="__________DAT11_1">#REF!</definedName>
    <definedName name="__DAT14_1">#REF!</definedName>
    <definedName name="____DAT5_1">#REF!</definedName>
    <definedName name="_u">#REF!</definedName>
    <definedName name="_P1_3">#REF!</definedName>
    <definedName name="__________DAT12">#REF!</definedName>
    <definedName name="日当">#REF!</definedName>
    <definedName name="__________DAT12_1">#REF!</definedName>
    <definedName name="鉄取り">#REF!</definedName>
    <definedName name="_t">#REF!</definedName>
    <definedName name="____DAT20">#REF!</definedName>
    <definedName name="lbu">'[15]BOX-2連'!$G$61</definedName>
    <definedName name="C_COLUMNDATA9">#REF!</definedName>
    <definedName name="池幅">#REF!</definedName>
    <definedName name="meji">#REF!</definedName>
    <definedName name="人件費表">[70]人件費表!$D$2:$K39</definedName>
    <definedName name="__________DAT13">#REF!</definedName>
    <definedName name="C_COLUMNDATA9_1">#REF!</definedName>
    <definedName name="____DAT20_1">#REF!</definedName>
    <definedName name="_DAT3">#REF!</definedName>
    <definedName name="_20">#REF!</definedName>
    <definedName name="__________DAT13_1">#REF!</definedName>
    <definedName name="余熱利用設備">#REF!</definedName>
    <definedName name="__________DAT14">#REF!</definedName>
    <definedName name="_画面1__3">#REF!</definedName>
    <definedName name="____Ld2">[2]設備電力!$H$39</definedName>
    <definedName name="余熱利用設備_1">#REF!</definedName>
    <definedName name="__________DAT14_1">#REF!</definedName>
    <definedName name="保険料">#REF!</definedName>
    <definedName name="_2_取消">#N/A</definedName>
    <definedName name="__________DAT15">#REF!</definedName>
    <definedName name="mai">#REF!</definedName>
    <definedName name="__________DAT15_1">#REF!</definedName>
    <definedName name="率杭">[78]庭球!$K$3</definedName>
    <definedName name="直接経費">#REF!</definedName>
    <definedName name="__DIR1">"リスト 9"</definedName>
    <definedName name="ゴミ単価">#REF!</definedName>
    <definedName name="__________DAT16">#REF!</definedName>
    <definedName name="__________DAT16_1">#REF!</definedName>
    <definedName name="__________DAT17">#REF!</definedName>
    <definedName name="__________DAT17_1">#REF!</definedName>
    <definedName name="草刈工運搬距離算出数量計算書作成機能開発">#REF!</definedName>
    <definedName name="__________DAT18">#REF!</definedName>
    <definedName name="劣後融資金利率">[44]前提条件!$S$74</definedName>
    <definedName name="_ｼﾞﾄﾞｳ">#N/A</definedName>
    <definedName name="工事設計書_1">#REF!</definedName>
    <definedName name="_1P">#N/A</definedName>
    <definedName name="_______DAT11">#REF!</definedName>
    <definedName name="__________DAT18_1">#REF!</definedName>
    <definedName name="_Ａ１_1">#REF!</definedName>
    <definedName name="____DAT17_1">#REF!</definedName>
    <definedName name="_OPEN__CON__W_">#REF!</definedName>
    <definedName name="__________DAT19">#REF!</definedName>
    <definedName name="______DAT6_1">#REF!</definedName>
    <definedName name="kozo">#REF!</definedName>
    <definedName name="_汚泥処理総合試運転費">#REF!</definedName>
    <definedName name="ｽﾀｰﾄ">#N/A</definedName>
    <definedName name="__________DAT19_1">#REF!</definedName>
    <definedName name="difference">#REF!</definedName>
    <definedName name="__________DAT2">#REF!</definedName>
    <definedName name="_______DAT3">#REF!</definedName>
    <definedName name="_3Ａ１__1">#REF!</definedName>
    <definedName name="__________DAT2_1">#REF!</definedName>
    <definedName name="page_10">#REF!</definedName>
    <definedName name="吸込みfan">[1]設備電力!$C$71</definedName>
    <definedName name="_h_3">#REF!</definedName>
    <definedName name="___B6">[3]土地評価!$H$175</definedName>
    <definedName name="先頭頁">#REF!</definedName>
    <definedName name="__________DAT20">#REF!</definedName>
    <definedName name="補強屋２次">#REF!</definedName>
    <definedName name="__________DAT4_1">#REF!</definedName>
    <definedName name="__________DAT20_1">#REF!</definedName>
    <definedName name="__________DAT3">#REF!</definedName>
    <definedName name="HTML_LineBefore" hidden="1">FALSE</definedName>
    <definedName name="__________DAT4">#REF!</definedName>
    <definedName name="_____A3">#REF!</definedName>
    <definedName name="__________DAT5">#REF!</definedName>
    <definedName name="_____A2">#REF!</definedName>
    <definedName name="___DAT4">#REF!</definedName>
    <definedName name="掛率2">#REF!</definedName>
    <definedName name="_Ld5">[1]設備電力!$J$44</definedName>
    <definedName name="__________DAT5_1">#REF!</definedName>
    <definedName name="HTML_Title" hidden="1">"PC価格"</definedName>
    <definedName name="__________DAT6">#REF!</definedName>
    <definedName name="_____Ａ１">#REF!</definedName>
    <definedName name="__________DAT6_1">#REF!</definedName>
    <definedName name="_____Ａ１_1">#REF!</definedName>
    <definedName name="________DAT11">#REF!</definedName>
    <definedName name="負債">[16]詳細条件!$B$173</definedName>
    <definedName name="___Ｔ１３">#REF!</definedName>
    <definedName name="第12号明細書">#REF!</definedName>
    <definedName name="_0_1">#REF!</definedName>
    <definedName name="__DAT17_1">#REF!</definedName>
    <definedName name="____DAT6_1">#REF!</definedName>
    <definedName name="___DAT18_1">#REF!</definedName>
    <definedName name="__________DAT8">#REF!</definedName>
    <definedName name="第12号明細書_1">#REF!</definedName>
    <definedName name="_0">#REF!</definedName>
    <definedName name="排水溝清掃工用図形データ変換">#REF!</definedName>
    <definedName name="__DAT17">#REF!</definedName>
    <definedName name="____DAT6">#REF!</definedName>
    <definedName name="___DAT18">#REF!</definedName>
    <definedName name="番号">#N/A</definedName>
    <definedName name="__________DAT8_1">#REF!</definedName>
    <definedName name="修正５０００">#REF!</definedName>
    <definedName name="Title">#REF!</definedName>
    <definedName name="最終頁表示">#REF!</definedName>
    <definedName name="ｾﾚｸﾄ">#N/A</definedName>
    <definedName name="_DAT11_1">#REF!</definedName>
    <definedName name="___Ｔ１２">#REF!</definedName>
    <definedName name="PP">#REF!</definedName>
    <definedName name="ﾎﾞｯｸｽ1">#N/A</definedName>
    <definedName name="__________DAT9">#REF!</definedName>
    <definedName name="__________DAT9_1">#REF!</definedName>
    <definedName name="路線">[79]縦断図データ!$B$4:$B$57</definedName>
    <definedName name="xxbxhs">'解体工事諸経費計算シート '!xxbxhs</definedName>
    <definedName name="_lh2">#REF!</definedName>
    <definedName name="_________DAT1_1">#REF!</definedName>
    <definedName name="_Ｋ５">#REF!</definedName>
    <definedName name="配水管編集">#REF!</definedName>
    <definedName name="O.11">#REF!</definedName>
    <definedName name="____DAT19">#REF!</definedName>
    <definedName name="___Ａ７">#REF!</definedName>
    <definedName name="直ｊ腺">#REF!</definedName>
    <definedName name="m_3">#REF!</definedName>
    <definedName name="_________DAT10_1">#REF!</definedName>
    <definedName name="_______DAT9_1">#REF!</definedName>
    <definedName name="______DAT8">#REF!</definedName>
    <definedName name="_______DAT8">#REF!</definedName>
    <definedName name="_e_3">#REF!</definedName>
    <definedName name="_________DAT11">#REF!</definedName>
    <definedName name="_DAT6">#REF!</definedName>
    <definedName name="UNKOU2">#REF!</definedName>
    <definedName name="雨水排水路１_3">#REF!</definedName>
    <definedName name="_________DAT11_1">#REF!</definedName>
    <definedName name="JJ">#REF!</definedName>
    <definedName name="標準貫入試験選択リスト">[40]選択リスト!$H$3:$H$20</definedName>
    <definedName name="_______DAT8_1">#REF!</definedName>
    <definedName name="_yh3">#REF!</definedName>
    <definedName name="DA">#REF!</definedName>
    <definedName name="_________DAT12">#REF!</definedName>
    <definedName name="_文字ﾋﾟｯﾁ__">#N/A</definedName>
    <definedName name="_AQM45">#REF!</definedName>
    <definedName name="_________DAT12_1">#REF!</definedName>
    <definedName name="_e_1">#REF!</definedName>
    <definedName name="Ａ通り側壁">#REF!</definedName>
    <definedName name="_yh2">#REF!</definedName>
    <definedName name="_________DAT13">#REF!</definedName>
    <definedName name="______DAT12_1">#REF!</definedName>
    <definedName name="_________DAT13_1">#REF!</definedName>
    <definedName name="_________DAT4">#REF!</definedName>
    <definedName name="Ａ通り側壁_1">#REF!</definedName>
    <definedName name="Gad">#REF!</definedName>
    <definedName name="PFI事業詳細条件">[16]詳細条件!$B$5</definedName>
    <definedName name="_yh5">#REF!</definedName>
    <definedName name="雑">#REF!</definedName>
    <definedName name="_________DAT14">#REF!</definedName>
    <definedName name="単価透水試験_二重管法">#REF!</definedName>
    <definedName name="終了_3">#REF!</definedName>
    <definedName name="仮設率">#REF!</definedName>
    <definedName name="ベース固定費">#REF!</definedName>
    <definedName name="___Ａ１２">#REF!</definedName>
    <definedName name="_________DAT14_1">#REF!</definedName>
    <definedName name="_技術費">#REF!</definedName>
    <definedName name="PREND">#N/A</definedName>
    <definedName name="キ">[30]業社リスト!$B$668:$D$668</definedName>
    <definedName name="___Ｋ９">#REF!</definedName>
    <definedName name="SET">#N/A</definedName>
    <definedName name="_yh4">#REF!</definedName>
    <definedName name="_________DAT15">#REF!</definedName>
    <definedName name="__Ｔ８">#REF!</definedName>
    <definedName name="部品名">[77]計算印刷!$E$3:$E$2224</definedName>
    <definedName name="_C">#REF!</definedName>
    <definedName name="______DAT14">#REF!</definedName>
    <definedName name="一覧表_1">#REF!</definedName>
    <definedName name="insatu">#REF!</definedName>
    <definedName name="_________DAT15_1">#REF!</definedName>
    <definedName name="家屋データ">#REF!</definedName>
    <definedName name="_yh7">#REF!</definedName>
    <definedName name="DE">#REF!</definedName>
    <definedName name="計画準備配水">#REF!</definedName>
    <definedName name="___1Ａ１_">#REF!</definedName>
    <definedName name="M_C">[11]基本定数等!$C$6</definedName>
    <definedName name="普通単_1">#REF!</definedName>
    <definedName name="_________DAT16">#REF!</definedName>
    <definedName name="___1Ａ１__1">#REF!</definedName>
    <definedName name="§2合計">#REF!</definedName>
    <definedName name="門型ｸﾚｰﾝ運">#REF!</definedName>
    <definedName name="_________DAT16_1">#REF!</definedName>
    <definedName name="_yh6">#REF!</definedName>
    <definedName name="dd">#REF!</definedName>
    <definedName name="Sonota">'解体工事諸経費計算シート '!Sonota</definedName>
    <definedName name="UTI">#N/A</definedName>
    <definedName name="第６号明細書">#REF!</definedName>
    <definedName name="_________DAT17">#REF!</definedName>
    <definedName name="第６号明細書_1">#REF!</definedName>
    <definedName name="_________DAT17_1">#REF!</definedName>
    <definedName name="MVE">#N/A</definedName>
    <definedName name="_________DAT18">#REF!</definedName>
    <definedName name="_______DAT1">#REF!</definedName>
    <definedName name="DK">#REF!</definedName>
    <definedName name="_________DAT18_1">#REF!</definedName>
    <definedName name="_______DAT16">#REF!</definedName>
    <definedName name="Excel_BuiltIn_Print_Area_10">#REF!</definedName>
    <definedName name="供給機数量">[1]設備電力!$F$40</definedName>
    <definedName name="_______DAT1_1">#REF!</definedName>
    <definedName name="頁挿入_3">#REF!</definedName>
    <definedName name="_7Ａ１__1">#REF!</definedName>
    <definedName name="PRINT">#N/A</definedName>
    <definedName name="________DAT8">#REF!</definedName>
    <definedName name="__DAT18_1">#REF!</definedName>
    <definedName name="____DAT9_1">#REF!</definedName>
    <definedName name="___DAT17_1">#REF!</definedName>
    <definedName name="_________DAT19">#REF!</definedName>
    <definedName name="_________DAT19_1">#REF!</definedName>
    <definedName name="Ｓ３通り">#REF!</definedName>
    <definedName name="鋼材G">#REF!</definedName>
    <definedName name="__mav2">#REF!</definedName>
    <definedName name="____Ld8">[2]設備電力!$H$78</definedName>
    <definedName name="nen_6">#REF!</definedName>
    <definedName name="youheki">#REF!</definedName>
    <definedName name="_6印刷範囲_3">#REF!</definedName>
    <definedName name="\h">#REF!</definedName>
    <definedName name="l">#REF!</definedName>
    <definedName name="印刷">#REF!</definedName>
    <definedName name="___DAT20">#REF!</definedName>
    <definedName name="q_vapor">[11]基本定数等!$C$20</definedName>
    <definedName name="_________DAT2">#REF!</definedName>
    <definedName name="_6印刷範囲_3_1">#REF!</definedName>
    <definedName name="l_1">#REF!</definedName>
    <definedName name="地質１">#REF!</definedName>
    <definedName name="印刷_1">#REF!</definedName>
    <definedName name="ｴﾝﾄﾞ">#N/A</definedName>
    <definedName name="___DAT20_1">#REF!</definedName>
    <definedName name="_a_3">#REF!</definedName>
    <definedName name="_________DAT2_1">#REF!</definedName>
    <definedName name="__Ａ３">#REF!</definedName>
    <definedName name="人件費単価式">[69]人件費単価式!$B$7:$C$17</definedName>
    <definedName name="あ_1">#REF!</definedName>
    <definedName name="_________DAT20">#REF!</definedName>
    <definedName name="明細1">#REF!</definedName>
    <definedName name="ｂｊｍｇ">'解体工事諸経費計算シート '!ｂｊｍｇ</definedName>
    <definedName name="Kadenhin">[9]DataSheet!$AO$5</definedName>
    <definedName name="_________DAT20_1">#REF!</definedName>
    <definedName name="リング150">#N/A</definedName>
    <definedName name="_________DAT3">#REF!</definedName>
    <definedName name="eee">#REF!</definedName>
    <definedName name="Gac">#REF!</definedName>
    <definedName name="透水試験_一重管法">#REF!</definedName>
    <definedName name="置換頁">#REF!</definedName>
    <definedName name="_________DAT4_1">#REF!</definedName>
    <definedName name="_____DAT12_1">#REF!</definedName>
    <definedName name="_________DAT5">#REF!</definedName>
    <definedName name="リ計装">#REF!</definedName>
    <definedName name="_________DAT5_1">#REF!</definedName>
    <definedName name="_____DAT12">#REF!</definedName>
    <definedName name="ボーリング単価_砂・砂質土">#REF!</definedName>
    <definedName name="_______Ld2">[2]設備電力!$H$39</definedName>
    <definedName name="_________DAT6">#REF!</definedName>
    <definedName name="Ａ通り側壁_3">#REF!</definedName>
    <definedName name="ｱｰﾁｶﾙﾊﾞｰﾄ３">#REF!</definedName>
    <definedName name="_補助材料費">#REF!</definedName>
    <definedName name="_________DAT6_1">#REF!</definedName>
    <definedName name="INPUT">#N/A</definedName>
    <definedName name="補助燃料費">#REF!</definedName>
    <definedName name="現地調査費４">#REF!</definedName>
    <definedName name="_補助材料費_1">#REF!</definedName>
    <definedName name="複合工費">#REF!</definedName>
    <definedName name="_Key1" hidden="1">#REF!</definedName>
    <definedName name="項目">#N/A</definedName>
    <definedName name="___Ａ１_1">#REF!</definedName>
    <definedName name="\m">#REF!</definedName>
    <definedName name="I">#REF!</definedName>
    <definedName name="給水">#REF!</definedName>
    <definedName name="_________DAT7">#REF!</definedName>
    <definedName name="_________DAT8">#REF!</definedName>
    <definedName name="図化５００">#REF!</definedName>
    <definedName name="______Gac2">#REF!</definedName>
    <definedName name="_________DAT9">#REF!</definedName>
    <definedName name="_________DAT9_1">#REF!</definedName>
    <definedName name="________DAT1">#REF!</definedName>
    <definedName name="Keiryo12">#REF!</definedName>
    <definedName name="________DAT1_1">#REF!</definedName>
    <definedName name="表紙00">#REF!</definedName>
    <definedName name="_4印刷範囲_3">#REF!</definedName>
    <definedName name="________DAT1_3">#REF!</definedName>
    <definedName name="排水工事">#REF!</definedName>
    <definedName name="_ﾌｯﾀ文字">#N/A</definedName>
    <definedName name="CHK">#N/A</definedName>
    <definedName name="植裁工事">#REF!</definedName>
    <definedName name="環分内加2_1">#REF!</definedName>
    <definedName name="C_COLUMNDATA4_1">#REF!</definedName>
    <definedName name="_GOTO_印刷設定_">#N/A</definedName>
    <definedName name="________DAT10">#REF!</definedName>
    <definedName name="_y">#REF!</definedName>
    <definedName name="________DAT10_1">#REF!</definedName>
    <definedName name="HTML_OS" hidden="1">0</definedName>
    <definedName name="TA01AS">#REF!</definedName>
    <definedName name="_fan1">[1]設備電力!$C$96</definedName>
    <definedName name="________DAT11_1">#REF!</definedName>
    <definedName name="______Ld7">[1]設備電力!$J$69</definedName>
    <definedName name="補強屋１次_1">#REF!</definedName>
    <definedName name="ｊｄｔｊｙｔｋじゅｙ">#REF!</definedName>
    <definedName name="shaker出力">[1]設備電力!$J$76</definedName>
    <definedName name="回数10">#REF!</definedName>
    <definedName name="_y_3">#REF!</definedName>
    <definedName name="________DAT12">#REF!</definedName>
    <definedName name="________DAT12_1">#REF!</definedName>
    <definedName name="_Ａ１３">#REF!</definedName>
    <definedName name="__DAT20">#REF!</definedName>
    <definedName name="想定リターン">#REF!</definedName>
    <definedName name="_______DAT3_1">#REF!</definedName>
    <definedName name="特殊単_1">#REF!</definedName>
    <definedName name="回数11">#REF!</definedName>
    <definedName name="________DAT13">#REF!</definedName>
    <definedName name="_____Ld2">[2]設備電力!$H$39</definedName>
    <definedName name="sSon0ta1">'解体工事諸経費計算シート '!sSon0ta1</definedName>
    <definedName name="__DAT20_1">#REF!</definedName>
    <definedName name="M_Cl">[11]基本定数等!$C$4</definedName>
    <definedName name="SlurryFeeder数量">[1]設備電力!$J$32</definedName>
    <definedName name="________DAT13_1">#REF!</definedName>
    <definedName name="_______DAT14_1">#REF!</definedName>
    <definedName name="___Ｔ６">#REF!</definedName>
    <definedName name="__2Ａ１_">#REF!</definedName>
    <definedName name="rbu">'[15]BOX-2連'!$O$61</definedName>
    <definedName name="________DAT15">#REF!</definedName>
    <definedName name="__2Ａ１__1">#REF!</definedName>
    <definedName name="K16_">#REF!</definedName>
    <definedName name="________DAT15_1">#REF!</definedName>
    <definedName name="A5_">[5]土地評価!$H$153</definedName>
    <definedName name="_______DAT5">#REF!</definedName>
    <definedName name="________DAT16">#REF!</definedName>
    <definedName name="__Ａ１１">#REF!</definedName>
    <definedName name="________DAT17_1">#REF!</definedName>
    <definedName name="部位">#REF!</definedName>
    <definedName name="rb">#REF!</definedName>
    <definedName name="別12">#REF!</definedName>
    <definedName name="_4印刷範囲_3_1">#REF!</definedName>
    <definedName name="かん">#REF!</definedName>
    <definedName name="かがみ">#REF!</definedName>
    <definedName name="⑤">#REF!</definedName>
    <definedName name="H_7">[2]設備電力!$H$75</definedName>
    <definedName name="原図作成費３">#REF!</definedName>
    <definedName name="________DAT18">#REF!</definedName>
    <definedName name="計2_10">#REF!</definedName>
    <definedName name="ライン">#REF!</definedName>
    <definedName name="\j">#REF!</definedName>
    <definedName name="n">#REF!</definedName>
    <definedName name="ZENBU">#N/A</definedName>
    <definedName name="________DAT18_1">#REF!</definedName>
    <definedName name="原図作成費２">#REF!</definedName>
    <definedName name="________DAT19">#REF!</definedName>
    <definedName name="aaaaaaaaaaaaaaaaaaaaaaaaaaaaaaaaaaa">#REF!</definedName>
    <definedName name="⑥">#REF!</definedName>
    <definedName name="________DAT2">#REF!</definedName>
    <definedName name="Keiryo11">#REF!</definedName>
    <definedName name="_____DAT3_1">#REF!</definedName>
    <definedName name="________DAT2_1">#REF!</definedName>
    <definedName name="________DAT20">#REF!</definedName>
    <definedName name="________DAT20_1">#REF!</definedName>
    <definedName name="DE_3">#REF!</definedName>
    <definedName name="________DAT3">#REF!</definedName>
    <definedName name="PureWater14">[23]用役収支!$AA$236</definedName>
    <definedName name="________DAT3_1">#REF!</definedName>
    <definedName name="________DAT4">#REF!</definedName>
    <definedName name="PureWater13">[23]用役収支!$AA$235</definedName>
    <definedName name="あｓ_3">#REF!</definedName>
    <definedName name="M_Na">[11]基本定数等!$C$11</definedName>
    <definedName name="__DAT13">#REF!</definedName>
    <definedName name="____DAT2">#REF!</definedName>
    <definedName name="________DAT4_1">#REF!</definedName>
    <definedName name="________DAT5">#REF!</definedName>
    <definedName name="PureWater12">[23]用役収支!$AA$234</definedName>
    <definedName name="________DAT5_1">#REF!</definedName>
    <definedName name="あｓ_1">#REF!</definedName>
    <definedName name="____Gac2">#REF!</definedName>
    <definedName name="________DAT6">#REF!</definedName>
    <definedName name="_______DAT18">#REF!</definedName>
    <definedName name="hk_3">#REF!</definedName>
    <definedName name="_______DAT18_1">#REF!</definedName>
    <definedName name="_____DAT7">#REF!</definedName>
    <definedName name="loss13">#REF!</definedName>
    <definedName name="________DAT6_1">#REF!</definedName>
    <definedName name="§7合計">#REF!</definedName>
    <definedName name="_______DAT19">#REF!</definedName>
    <definedName name="さんだ">'[28]ｶﾗｰ･遠距離'!$G$22</definedName>
    <definedName name="_DAT6_1">#REF!</definedName>
    <definedName name="________DAT7">#REF!</definedName>
    <definedName name="_c_3">#REF!</definedName>
    <definedName name="EN_D">#N/A</definedName>
    <definedName name="_DAT17">#REF!</definedName>
    <definedName name="ミクロポジ">#REF!</definedName>
    <definedName name="_______DAT19_1">#REF!</definedName>
    <definedName name="________DAT7_1">#REF!</definedName>
    <definedName name="HTML_LineAfter" hidden="1">FALSE</definedName>
    <definedName name="SK">#REF!</definedName>
    <definedName name="基図ラスター入力">#REF!</definedName>
    <definedName name="_______DAT16_1">#REF!</definedName>
    <definedName name="________DAT8_1">#REF!</definedName>
    <definedName name="数_量_3">#REF!</definedName>
    <definedName name="_______DAT17">#REF!</definedName>
    <definedName name="_水処理総合試運転費">#REF!</definedName>
    <definedName name="Excel_BuiltIn_Print_Area_11">#REF!</definedName>
    <definedName name="________DAT9">#REF!</definedName>
    <definedName name="K4_">#REF!</definedName>
    <definedName name="________DAT9_1">#REF!</definedName>
    <definedName name="LABEL">#N/A</definedName>
    <definedName name="___Ｋ２">#REF!</definedName>
    <definedName name="地下水位高_3">#REF!</definedName>
    <definedName name="_______DAT17_1">#REF!</definedName>
    <definedName name="_水処理総合試運転費_1">#REF!</definedName>
    <definedName name="Futon">[9]DataSheet!$AS$5</definedName>
    <definedName name="_______Ａ１">#REF!</definedName>
    <definedName name="動力設備工事_3">#REF!</definedName>
    <definedName name="_DAT10">#REF!</definedName>
    <definedName name="_____DAT7_1">#REF!</definedName>
    <definedName name="蓋調整工">#REF!</definedName>
    <definedName name="_1_実行">#N/A</definedName>
    <definedName name="Jigyosho1">[9]DataSheet!$AW$5</definedName>
    <definedName name="RECO8_3">#REF!</definedName>
    <definedName name="掛率3_12">#REF!</definedName>
    <definedName name="_______DAT10">#REF!</definedName>
    <definedName name="モザイク３倍">#REF!</definedName>
    <definedName name="_______DAT7">#REF!</definedName>
    <definedName name="_______DAT10_1">#REF!</definedName>
    <definedName name="_______DAT11_1">#REF!</definedName>
    <definedName name="stirrer1">[1]設備電力!$C$93</definedName>
    <definedName name="Jigyosho3">[9]DataSheet!$BA$5</definedName>
    <definedName name="Joken">#REF!</definedName>
    <definedName name="_______DAT12">#REF!</definedName>
    <definedName name="Excel_BuiltIn_Print_Area_14">#REF!</definedName>
    <definedName name="_lb2">#REF!</definedName>
    <definedName name="katal">#REF!</definedName>
    <definedName name="_______DAT12_1">#REF!</definedName>
    <definedName name="\g">#REF!</definedName>
    <definedName name="Jigyosho2">[9]DataSheet!$AY$5</definedName>
    <definedName name="選択">[71]メンテナンス!$A$2:$D$96</definedName>
    <definedName name="工事設計書_3">#REF!</definedName>
    <definedName name="_______DAT13">#REF!</definedName>
    <definedName name="Excel_BuiltIn_Print_Area_15">#REF!</definedName>
    <definedName name="PRINT_TITLES_MI_3">#REF!</definedName>
    <definedName name="_Ａ４">#REF!</definedName>
    <definedName name="____DAT12">#REF!</definedName>
    <definedName name="単価設計ＣＢＲ試験">#REF!</definedName>
    <definedName name="指定頁検索_3">#REF!</definedName>
    <definedName name="_______DAT13_1">#REF!</definedName>
    <definedName name="______DAT3">#REF!</definedName>
    <definedName name="掛率3_16">#REF!</definedName>
    <definedName name="ベース変動費">#REF!</definedName>
    <definedName name="_______DAT14">#REF!</definedName>
    <definedName name="Excel_BuiltIn_Print_Area_12">#REF!</definedName>
    <definedName name="_______DAT15_1">#REF!</definedName>
    <definedName name="_______DAT2">#REF!</definedName>
    <definedName name="_______DAT2_1">#REF!</definedName>
    <definedName name="kisor">#REF!</definedName>
    <definedName name="_rb3">#REF!</definedName>
    <definedName name="_______DAT20">#REF!</definedName>
    <definedName name="_____DAT2">#REF!</definedName>
    <definedName name="率SLW">[78]庭球!$K$10</definedName>
    <definedName name="_______DAT4">#REF!</definedName>
    <definedName name="___DAT13">#REF!</definedName>
    <definedName name="DATA4">#REF!</definedName>
    <definedName name="_______DAT4_1">#REF!</definedName>
    <definedName name="_______DAT5_1">#REF!</definedName>
    <definedName name="_______DAT6">#REF!</definedName>
    <definedName name="_______DAT6_1">#REF!</definedName>
    <definedName name="LB">#REF!</definedName>
    <definedName name="__DAT6">#REF!</definedName>
    <definedName name="_______DAT7_1">#REF!</definedName>
    <definedName name="_WXH_">#REF!</definedName>
    <definedName name="_______fan1">[1]設備電力!$C$96</definedName>
    <definedName name="処理4_3">#REF!</definedName>
    <definedName name="_I1">#REF!</definedName>
    <definedName name="_______Gad2">#REF!</definedName>
    <definedName name="VU250S">#REF!</definedName>
    <definedName name="___Ａ１０">#REF!</definedName>
    <definedName name="__DAT9">#REF!</definedName>
    <definedName name="_______Gfd2">#REF!</definedName>
    <definedName name="率木製建具">#REF!</definedName>
    <definedName name="電気設備_1">#REF!</definedName>
    <definedName name="__1Ａ１_">#REF!</definedName>
    <definedName name="___2印刷範囲_3_1">#REF!</definedName>
    <definedName name="契約月別使用量">#REF!</definedName>
    <definedName name="_______Ld1">[2]設備電力!$H$13</definedName>
    <definedName name="TENP9">#REF!</definedName>
    <definedName name="_____DAT11">#REF!</definedName>
    <definedName name="_______Ld3">[1]設備電力!$J$35</definedName>
    <definedName name="植木手入れ工修正編集">#REF!</definedName>
    <definedName name="_____DAT13">#REF!</definedName>
    <definedName name="回数1">#REF!</definedName>
    <definedName name="り">#REF!</definedName>
    <definedName name="_______Ld5">[1]設備電力!$J$44</definedName>
    <definedName name="_____DAT15">#REF!</definedName>
    <definedName name="回数2">#REF!</definedName>
    <definedName name="_______Ld6">[2]設備電力!$H$70</definedName>
    <definedName name="_____DAT16">#REF!</definedName>
    <definedName name="回数3">#REF!</definedName>
    <definedName name="_______Ld7">[1]設備電力!$J$69</definedName>
    <definedName name="_____DAT17">#REF!</definedName>
    <definedName name="_______Ld8">[2]設備電力!$H$78</definedName>
    <definedName name="Year">#REF!</definedName>
    <definedName name="_____DAT18">#REF!</definedName>
    <definedName name="__DAT1_1">#REF!</definedName>
    <definedName name="_______Ld9">[1]設備電力!$J$82</definedName>
    <definedName name="_____DAT19">#REF!</definedName>
    <definedName name="第８号明細書">#REF!</definedName>
    <definedName name="印刷40_1">#REF!</definedName>
    <definedName name="___DAT8">#REF!</definedName>
    <definedName name="__Ｋ１４">#REF!</definedName>
    <definedName name="_____DAT6_1">#REF!</definedName>
    <definedName name="_Ld9">[1]設備電力!$J$82</definedName>
    <definedName name="______Ａ１_1">#REF!</definedName>
    <definedName name="_rb4">#REF!</definedName>
    <definedName name="_____DAT5">#REF!</definedName>
    <definedName name="______A2">#REF!</definedName>
    <definedName name="お">#REF!</definedName>
    <definedName name="_rb5">#REF!</definedName>
    <definedName name="_____DAT4">#REF!</definedName>
    <definedName name="______A3">#REF!</definedName>
    <definedName name="PRINT_TITLES_MI_1">#REF!</definedName>
    <definedName name="支4">[32]支保工!$AJ$737</definedName>
    <definedName name="_Ａ６">#REF!</definedName>
    <definedName name="____DAT10">#REF!</definedName>
    <definedName name="準備費_1">#REF!</definedName>
    <definedName name="_DAT8_1">#REF!</definedName>
    <definedName name="______DAT1">#REF!</definedName>
    <definedName name="___Ｋ１３">#REF!</definedName>
    <definedName name="DSCR">#REF!</definedName>
    <definedName name="______DAT1_1">#REF!</definedName>
    <definedName name="____DAT10_1">#REF!</definedName>
    <definedName name="路線1">[79]縦断図データ!$B$4:$AS$61</definedName>
    <definedName name="_g">#REF!</definedName>
    <definedName name="______DAT10">#REF!</definedName>
    <definedName name="引抜条件">#REF!</definedName>
    <definedName name="______DAT10_1">#REF!</definedName>
    <definedName name="SAT">#N/A</definedName>
    <definedName name="制御盤_3">#REF!</definedName>
    <definedName name="_____Ld9">[1]設備電力!$J$82</definedName>
    <definedName name="RECO5_3">#REF!</definedName>
    <definedName name="yoko">#REF!</definedName>
    <definedName name="_E">#REF!</definedName>
    <definedName name="______DAT12">#REF!</definedName>
    <definedName name="__8印刷範囲_3_1">#REF!</definedName>
    <definedName name="【マンホール種類】">#REF!</definedName>
    <definedName name="大改屋２次_3">#REF!</definedName>
    <definedName name="__DAT15_1">#REF!</definedName>
    <definedName name="____DAT4_1">#REF!</definedName>
    <definedName name="______DAT13">#REF!</definedName>
    <definedName name="ﾏｸﾛｸﾛｰｽﾞ_1">#REF!</definedName>
    <definedName name="_ﾌｫﾝﾄｻｲｽﾞ">#N/A</definedName>
    <definedName name="_d">#REF!</definedName>
    <definedName name="______DAT13_1">#REF!</definedName>
    <definedName name="katar">#REF!</definedName>
    <definedName name="_c_1">#REF!</definedName>
    <definedName name="_DAT15">#REF!</definedName>
    <definedName name="______DAT14_1">#REF!</definedName>
    <definedName name="_c1h">#REF!</definedName>
    <definedName name="Ｂ屋内運動場_1">'解体工事諸経費計算シート '!Ｂ屋内運動場_1</definedName>
    <definedName name="_____DAT14_1">#REF!</definedName>
    <definedName name="公認会計士費">#REF!</definedName>
    <definedName name="__Ｔ９">#REF!</definedName>
    <definedName name="_B">#REF!</definedName>
    <definedName name="______DAT15">#REF!</definedName>
    <definedName name="_b_1">#REF!</definedName>
    <definedName name="ｺﾝC">[36]人件費単価!$F$5</definedName>
    <definedName name="xSZxZ">'解体工事諸経費計算シート '!xSZxZ</definedName>
    <definedName name="______DAT15_1">#REF!</definedName>
    <definedName name="_A">#REF!</definedName>
    <definedName name="_DAT17_1">#REF!</definedName>
    <definedName name="内訳外">#REF!</definedName>
    <definedName name="端数">#REF!</definedName>
    <definedName name="ちく">'[28]ｶﾗｰ･遠距離'!$C$6</definedName>
    <definedName name="______DAT16">#REF!</definedName>
    <definedName name="自動火災報知設備工事">#REF!</definedName>
    <definedName name="______Ld8">[2]設備電力!$H$78</definedName>
    <definedName name="__Ａ１">#REF!</definedName>
    <definedName name="現地試験選択リスト">[40]選択リスト!$G$3:$G$20</definedName>
    <definedName name="_a_1">#REF!</definedName>
    <definedName name="端数_1">#REF!</definedName>
    <definedName name="モザイク２倍">#REF!</definedName>
    <definedName name="______DAT16_1">#REF!</definedName>
    <definedName name="RECO3">#REF!</definedName>
    <definedName name="__7Ａ１_">#REF!</definedName>
    <definedName name="______DAT17">#REF!</definedName>
    <definedName name="無取り">#REF!</definedName>
    <definedName name="www">'解体工事諸経費計算シート '!www</definedName>
    <definedName name="______Gfd2">#REF!</definedName>
    <definedName name="______DAT17_1">#REF!</definedName>
    <definedName name="__DAT11">#REF!</definedName>
    <definedName name="_o">#REF!</definedName>
    <definedName name="____Ａ１">#REF!</definedName>
    <definedName name="__Ｔ４">#REF!</definedName>
    <definedName name="民間銀行融資割合">#REF!</definedName>
    <definedName name="____Gad2">#REF!</definedName>
    <definedName name="______DAT18">#REF!</definedName>
    <definedName name="__Ｔ５">#REF!</definedName>
    <definedName name="_n">#REF!</definedName>
    <definedName name="人件費ＴＢＬ">#REF!</definedName>
    <definedName name="______DAT19">#REF!</definedName>
    <definedName name="シ">[30]業社リスト!$B$1192</definedName>
    <definedName name="__Ｔ３">#REF!</definedName>
    <definedName name="______DAT19_1">#REF!</definedName>
    <definedName name="_h">#REF!</definedName>
    <definedName name="___mav2">#REF!</definedName>
    <definedName name="_Ａ５">#REF!</definedName>
    <definedName name="____DAT13">#REF!</definedName>
    <definedName name="_ｷｶｲｿﾝ">#N/A</definedName>
    <definedName name="______DAT2">#REF!</definedName>
    <definedName name="____DAT13_1">#REF!</definedName>
    <definedName name="______DAT2_1">#REF!</definedName>
    <definedName name="_仮設費">#REF!</definedName>
    <definedName name="______DAT20">#REF!</definedName>
    <definedName name="T8_">#REF!</definedName>
    <definedName name="環分内加1_1">#REF!</definedName>
    <definedName name="モザイク白２倍">#REF!</definedName>
    <definedName name="C_COLUMNDATA7_1">#REF!</definedName>
    <definedName name="_z_1">#REF!</definedName>
    <definedName name="_5Ａ１__1">#REF!</definedName>
    <definedName name="_Ａ３">#REF!</definedName>
    <definedName name="____DAT15">#REF!</definedName>
    <definedName name="_仮設費_1">#REF!</definedName>
    <definedName name="______DAT20_1">#REF!</definedName>
    <definedName name="______DAT4">#REF!</definedName>
    <definedName name="____DAT12_1">#REF!</definedName>
    <definedName name="回数30_3">#REF!</definedName>
    <definedName name="ｽﾀｰﾄ_ﾏｸﾛ">#N/A</definedName>
    <definedName name="katamuki1">#REF!</definedName>
    <definedName name="交付税措置_PFI">[16]詳細条件!$B$300</definedName>
    <definedName name="_rh1">#REF!</definedName>
    <definedName name="______DAT3_1">#REF!</definedName>
    <definedName name="___DAT14">#REF!</definedName>
    <definedName name="DATA3">#REF!</definedName>
    <definedName name="表紙Ａ４">#REF!</definedName>
    <definedName name="______DAT4_1">#REF!</definedName>
    <definedName name="表数">#REF!</definedName>
    <definedName name="____DAT15_1">#REF!</definedName>
    <definedName name="_Ａ２">#REF!</definedName>
    <definedName name="____DAT14">#REF!</definedName>
    <definedName name="Ｏｋ">'解体工事諸経費計算シート '!Ｏｋ</definedName>
    <definedName name="標識工データ修正">#REF!</definedName>
    <definedName name="______DAT5">#REF!</definedName>
    <definedName name="____DAT14_1">#REF!</definedName>
    <definedName name="Ｏｋ_1">'解体工事諸経費計算シート '!Ｏｋ_1</definedName>
    <definedName name="__Ｔ６">#REF!</definedName>
    <definedName name="_m">#REF!</definedName>
    <definedName name="______DAT5_1">#REF!</definedName>
    <definedName name="_Ａ１">#REF!</definedName>
    <definedName name="_1Ａ１__1">#REF!</definedName>
    <definedName name="_____Gad2">#REF!</definedName>
    <definedName name="____DAT17">#REF!</definedName>
    <definedName name="___Ａ９">#REF!</definedName>
    <definedName name="第５号明細書">#REF!</definedName>
    <definedName name="関連屋１次単_1">#REF!</definedName>
    <definedName name="__DAT19_1">#REF!</definedName>
    <definedName name="____DAT8_1">#REF!</definedName>
    <definedName name="___DAT16_1">#REF!</definedName>
    <definedName name="DATA1_1">#REF!</definedName>
    <definedName name="______DAT6">#REF!</definedName>
    <definedName name="六">'[28]ｶﾗｰ･遠距離'!$G$34</definedName>
    <definedName name="____DAT16">#REF!</definedName>
    <definedName name="___Ａ８">#REF!</definedName>
    <definedName name="______DAT7">#REF!</definedName>
    <definedName name="Ｕｎｋ_1">'解体工事諸経費計算シート '!Ｕｎｋ_1</definedName>
    <definedName name="A11_">#REF!</definedName>
    <definedName name="グ">[32]雑工!$AJ$293</definedName>
    <definedName name="____DAT16_1">#REF!</definedName>
    <definedName name="工数単価">#REF!</definedName>
    <definedName name="_____Ld7">[1]設備電力!$J$69</definedName>
    <definedName name="______DAT7_1">#REF!</definedName>
    <definedName name="変化率入力">#REF!</definedName>
    <definedName name="処理3_3">#REF!</definedName>
    <definedName name="____DAT18">#REF!</definedName>
    <definedName name="___Ａ６">#REF!</definedName>
    <definedName name="技C単">#REF!</definedName>
    <definedName name="______DAT9">#REF!</definedName>
    <definedName name="R___E">#N/A</definedName>
    <definedName name="____DAT18_1">#REF!</definedName>
    <definedName name="_u_3">#REF!</definedName>
    <definedName name="Dr">#REF!</definedName>
    <definedName name="処理1">#REF!</definedName>
    <definedName name="__3印刷範囲_3">#REF!</definedName>
    <definedName name="bvjh">'解体工事諸経費計算シート '!bvjh</definedName>
    <definedName name="技C単_1">#REF!</definedName>
    <definedName name="______DAT9_1">#REF!</definedName>
    <definedName name="単価5">#REF!</definedName>
    <definedName name="______fan1">[1]設備電力!$C$96</definedName>
    <definedName name="塗装単_1">#REF!</definedName>
    <definedName name="______Ld1">[2]設備電力!$H$13</definedName>
    <definedName name="§4合計">#REF!</definedName>
    <definedName name="土地購入金額">#REF!</definedName>
    <definedName name="______Ld2">[2]設備電力!$H$39</definedName>
    <definedName name="___DAT13_1">#REF!</definedName>
    <definedName name="_運搬費">#REF!</definedName>
    <definedName name="______Ld3">[1]設備電力!$J$35</definedName>
    <definedName name="システムセットアップ作成">#REF!</definedName>
    <definedName name="______Ld5">[1]設備電力!$J$44</definedName>
    <definedName name="_準備費">#REF!</definedName>
    <definedName name="______Ld6">[2]設備電力!$H$70</definedName>
    <definedName name="IV_1">#N/A</definedName>
    <definedName name="______Ld9">[1]設備電力!$J$82</definedName>
    <definedName name="Doryoku">'解体工事諸経費計算シート '!Doryoku</definedName>
    <definedName name="初期投資計算額">[27]前提条件入力用!$E$90</definedName>
    <definedName name="ﾊﾝｲ">#N/A</definedName>
    <definedName name="______mav2">#REF!</definedName>
    <definedName name="_____DAT1">#REF!</definedName>
    <definedName name="_____DAT1_1">#REF!</definedName>
    <definedName name="PRINTTITLES__3">#REF!</definedName>
    <definedName name="_____DAT10">#REF!</definedName>
    <definedName name="回数20">#REF!</definedName>
    <definedName name="___DIR1">"リスト 9"</definedName>
    <definedName name="_____DAT10_1">#REF!</definedName>
    <definedName name="_____DAT13_1">#REF!</definedName>
    <definedName name="PR_KBN">#REF!</definedName>
    <definedName name="ＰＦマッド">#REF!</definedName>
    <definedName name="_DAT3_1">#REF!</definedName>
    <definedName name="_____DAT14">#REF!</definedName>
    <definedName name="レ">[30]業社リスト!$B$3280</definedName>
    <definedName name="_____DAT15_1">#REF!</definedName>
    <definedName name="図化費２">#REF!</definedName>
    <definedName name="_____DAT16_1">#REF!</definedName>
    <definedName name="_1">#REF!</definedName>
    <definedName name="__DAT16">#REF!</definedName>
    <definedName name="____DAT7">#REF!</definedName>
    <definedName name="___DAT19">#REF!</definedName>
    <definedName name="Pwa">[24]寸法!$N$362</definedName>
    <definedName name="ままま">[3]土地評価!$H$153</definedName>
    <definedName name="_____DAT17_1">#REF!</definedName>
    <definedName name="_____DAT18_1">#REF!</definedName>
    <definedName name="___BOX3">#N/A</definedName>
    <definedName name="___DAT7">#REF!</definedName>
    <definedName name="__DAT1">#REF!</definedName>
    <definedName name="結果でる所">#REF!</definedName>
    <definedName name="_____DAT19_1">#REF!</definedName>
    <definedName name="naral">#REF!</definedName>
    <definedName name="鏡" hidden="1">#REF!</definedName>
    <definedName name="ち１">#REF!</definedName>
    <definedName name="JikoHannyu2">[9]DataSheet!$M$5</definedName>
    <definedName name="以上か">'[32]7.普型4m以上'!$AJ$103</definedName>
    <definedName name="ｶｸﾆﾝ">#N/A</definedName>
    <definedName name="イ">[30]業社リスト!$B$153:$D$161</definedName>
    <definedName name="_____DAT20">#REF!</definedName>
    <definedName name="ＯＤ盛土部軸ＢＤ">#REF!</definedName>
    <definedName name="ua">#REF!</definedName>
    <definedName name="_____DAT20_1">#REF!</definedName>
    <definedName name="ＯＤ盛土部軸ＢＤ_1">#REF!</definedName>
    <definedName name="ua_1">#REF!</definedName>
    <definedName name="き">#REF!</definedName>
    <definedName name="_rb2">#REF!</definedName>
    <definedName name="_____DAT3">#REF!</definedName>
    <definedName name="_____DAT4_1">#REF!</definedName>
    <definedName name="__Ａ４">#REF!</definedName>
    <definedName name="RECO6">#REF!</definedName>
    <definedName name="備_________考">#REF!</definedName>
    <definedName name="単価圧密試験">#REF!</definedName>
    <definedName name="_____DAT5_1">#REF!</definedName>
    <definedName name="ううううう">#REF!</definedName>
    <definedName name="H_20deg_air">[11]基本定数等!$C$19</definedName>
    <definedName name="_____DAT8">#REF!</definedName>
    <definedName name="ｾﾝﾀｸ">#N/A</definedName>
    <definedName name="_Fill" hidden="1">#REF!</definedName>
    <definedName name="計画・準備">#REF!</definedName>
    <definedName name="ＯＤ盛土部軸ＢＤ_3">#REF!</definedName>
    <definedName name="___Ｋ１５">#REF!</definedName>
    <definedName name="§9合計">#REF!</definedName>
    <definedName name="Ｂ計">#REF!</definedName>
    <definedName name="_____DAT8_1">#REF!</definedName>
    <definedName name="一次側電圧一覧">#REF!</definedName>
    <definedName name="コントロｰ_">'解体工事諸経費計算シート '!コントロｰ_</definedName>
    <definedName name="_____DAT9">#REF!</definedName>
    <definedName name="__Ld1">[2]設備電力!$H$13</definedName>
    <definedName name="__Ｋ２">#REF!</definedName>
    <definedName name="_____DAT9_1">#REF!</definedName>
    <definedName name="__Ld7">[1]設備電力!$J$69</definedName>
    <definedName name="__Ｋ４">#REF!</definedName>
    <definedName name="_____fan1">[1]設備電力!$C$96</definedName>
    <definedName name="光束">[42]!光束</definedName>
    <definedName name="_Ｋ１５">#REF!</definedName>
    <definedName name="接続桝A9_3">#REF!</definedName>
    <definedName name="ｅｅｅｅ">'解体工事諸経費計算シート '!ｅｅｅｅ</definedName>
    <definedName name="コ３Ｆ_1">#REF!</definedName>
    <definedName name="_BOX2">#N/A</definedName>
    <definedName name="_____Gac2">#REF!</definedName>
    <definedName name="_BORDERSOFF__PA">#REF!</definedName>
    <definedName name="_____Ld1">[2]設備電力!$H$13</definedName>
    <definedName name="___DAT4_1">#REF!</definedName>
    <definedName name="_____Ld3">[1]設備電力!$J$35</definedName>
    <definedName name="_____Ld6">[2]設備電力!$H$70</definedName>
    <definedName name="_____Ld8">[2]設備電力!$H$78</definedName>
    <definedName name="印刷EX_1">#REF!</definedName>
    <definedName name="_____mav2">#REF!</definedName>
    <definedName name="_1_1">#REF!</definedName>
    <definedName name="__DAT16_1">#REF!</definedName>
    <definedName name="____DAT7_1">#REF!</definedName>
    <definedName name="___DAT19_1">#REF!</definedName>
    <definedName name="__DAT10">#REF!</definedName>
    <definedName name="____DAT1">#REF!</definedName>
    <definedName name="_Ａ１０">#REF!</definedName>
    <definedName name="____DAT11_1">#REF!</definedName>
    <definedName name="BAREA2">#REF!</definedName>
    <definedName name="動力設備工事_1">#REF!</definedName>
    <definedName name="_DAT12">#REF!</definedName>
    <definedName name="BOX">#N/A</definedName>
    <definedName name="__DAT13_1">#REF!</definedName>
    <definedName name="____DAT2_1">#REF!</definedName>
    <definedName name="掛率2_16">#REF!</definedName>
    <definedName name="リ">[30]業社リスト!$B$3258</definedName>
    <definedName name="_1_3">#REF!</definedName>
    <definedName name="_5">#REF!</definedName>
    <definedName name="厚さ">#REF!</definedName>
    <definedName name="安全施設" hidden="1">{#N/A,#N/A,FALSE,"整地工　１";#N/A,#N/A,FALSE,"整地工　２";#N/A,#N/A,FALSE,"整地工　３";#N/A,#N/A,FALSE,"整地工　４";#N/A,#N/A,FALSE,"整地工　５";#N/A,#N/A,FALSE,"道路工　１";#N/A,#N/A,FALSE,"道路工　２";#N/A,#N/A,FALSE,"道路工　３";#N/A,#N/A,FALSE,"道路工　４";#N/A,#N/A,FALSE,"道路工　５";#N/A,#N/A,FALSE,"舗装工他"}</definedName>
    <definedName name="__DAT12">#REF!</definedName>
    <definedName name="____DAT3">#REF!</definedName>
    <definedName name="T9_">#REF!</definedName>
    <definedName name="厚さ_1">#REF!</definedName>
    <definedName name="リング50">#N/A</definedName>
    <definedName name="__DAT12_1">#REF!</definedName>
    <definedName name="____DAT3_1">#REF!</definedName>
    <definedName name="PRINT_AREA_B">[22]ﾌﾟﾗｽﾁｯｸ!$1:$126</definedName>
    <definedName name="ｓく">'[28]ｶﾗｰ･遠距離'!$G$5</definedName>
    <definedName name="_2">#REF!</definedName>
    <definedName name="__DAT15">#REF!</definedName>
    <definedName name="____DAT4">#REF!</definedName>
    <definedName name="__8印刷範囲_3">#REF!</definedName>
    <definedName name="費用設定">#REF!</definedName>
    <definedName name="_3">#REF!</definedName>
    <definedName name="四四">'[28]ｶﾗｰ･遠距離'!$G$28</definedName>
    <definedName name="__DAT14">#REF!</definedName>
    <definedName name="____DAT5">#REF!</definedName>
    <definedName name="LOOP">#REF!</definedName>
    <definedName name="あう１_3">#REF!</definedName>
    <definedName name="_1Ａ１_">#REF!</definedName>
    <definedName name="関連屋１次単">#REF!</definedName>
    <definedName name="__DAT19">#REF!</definedName>
    <definedName name="____DAT8">#REF!</definedName>
    <definedName name="___DAT16">#REF!</definedName>
    <definedName name="DATA1">#REF!</definedName>
    <definedName name="地反2_3">#REF!</definedName>
    <definedName name="ししししし">'解体工事諸経費計算シート '!ししししし</definedName>
    <definedName name="DATE7_3">#REF!</definedName>
    <definedName name="____Gfd2">#REF!</definedName>
    <definedName name="___DAT7_1">#REF!</definedName>
    <definedName name="___DAT10">#REF!</definedName>
    <definedName name="____Ld1">[2]設備電力!$H$13</definedName>
    <definedName name="____Ld3">[1]設備電力!$J$35</definedName>
    <definedName name="電気新築">#REF!</definedName>
    <definedName name="____Ld5">[1]設備電力!$J$44</definedName>
    <definedName name="鋼材I">#REF!</definedName>
    <definedName name="あえ２２２_1">#REF!</definedName>
    <definedName name="____Ld6">[2]設備電力!$H$70</definedName>
    <definedName name="_画面1_">#REF!</definedName>
    <definedName name="Print_Area_A">[22]ﾌﾟﾗｽﾁｯｸ!$1:$126</definedName>
    <definedName name="鋼材H">#REF!</definedName>
    <definedName name="____Ld7">[1]設備電力!$J$69</definedName>
    <definedName name="____Ld9">[1]設備電力!$J$82</definedName>
    <definedName name="_Ｔ３">#REF!</definedName>
    <definedName name="__Ld8">[2]設備電力!$H$78</definedName>
    <definedName name="電気設備">#REF!</definedName>
    <definedName name="ハードウェア">#REF!</definedName>
    <definedName name="___2印刷範囲_3">#REF!</definedName>
    <definedName name="_Gac2">#REF!</definedName>
    <definedName name="_Ａ９">#REF!</definedName>
    <definedName name="__Gfd2">#REF!</definedName>
    <definedName name="___Ａ１">#REF!</definedName>
    <definedName name="ｼｰﾙﾄﾞ供">#REF!</definedName>
    <definedName name="___Ａ１１">#REF!</definedName>
    <definedName name="___Ａ１３">#REF!</definedName>
    <definedName name="___A14">#REF!</definedName>
    <definedName name="dryer数量">[1]設備電力!$J$25</definedName>
    <definedName name="___Ａ１５">#REF!</definedName>
    <definedName name="___A16">#REF!</definedName>
    <definedName name="___Ａ２">#REF!</definedName>
    <definedName name="___Ａ３">#REF!</definedName>
    <definedName name="単価基礎資料">#REF!</definedName>
    <definedName name="機械設備額">#REF!</definedName>
    <definedName name="O.12">#REF!</definedName>
    <definedName name="___Ａ４">#REF!</definedName>
    <definedName name="___BOX1">#N/A</definedName>
    <definedName name="___DAT5">#REF!</definedName>
    <definedName name="関連校１次単_3">#REF!</definedName>
    <definedName name="掛率3">#REF!</definedName>
    <definedName name="___DAT12_1">#REF!</definedName>
    <definedName name="___BOX2">#N/A</definedName>
    <definedName name="___DAT6">#REF!</definedName>
    <definedName name="___DAT10_1">#REF!</definedName>
    <definedName name="___DAT11">#REF!</definedName>
    <definedName name="DATA6">#REF!</definedName>
    <definedName name="_20印刷範囲_3">#REF!</definedName>
    <definedName name="___Gac2">#REF!</definedName>
    <definedName name="据付間接費_1">#REF!</definedName>
    <definedName name="需要家受電電圧">#REF!</definedName>
    <definedName name="_lb1">#REF!</definedName>
    <definedName name="___DAT11_1">#REF!</definedName>
    <definedName name="tateko">#REF!</definedName>
    <definedName name="\d">#REF!</definedName>
    <definedName name="保存_3">#REF!</definedName>
    <definedName name="シンウォールサンプリング">#REF!</definedName>
    <definedName name="___DAT12">#REF!</definedName>
    <definedName name="DATA5">#REF!</definedName>
    <definedName name="__4Ａ１__1">#REF!</definedName>
    <definedName name="軸高_1">#REF!</definedName>
    <definedName name="___DAT15">#REF!</definedName>
    <definedName name="DATA2">#REF!</definedName>
    <definedName name="___DAT15_1">#REF!</definedName>
    <definedName name="DATA2_1">#REF!</definedName>
    <definedName name="___DAT2">#REF!</definedName>
    <definedName name="地下水集水路２_3">#REF!</definedName>
    <definedName name="___DAT2_1">#REF!</definedName>
    <definedName name="KY">#REF!</definedName>
    <definedName name="_据付工間接費">#REF!</definedName>
    <definedName name="_A14">#REF!</definedName>
    <definedName name="___DAT3_1">#REF!</definedName>
    <definedName name="⑪">#REF!</definedName>
    <definedName name="C_ROWDATA">#REF!</definedName>
    <definedName name="指定頁検索">#REF!</definedName>
    <definedName name="___DAT6_1">#REF!</definedName>
    <definedName name="入力基図ラスター入力">#REF!</definedName>
    <definedName name="第８号明細書_1">#REF!</definedName>
    <definedName name="___DAT8_1">#REF!</definedName>
    <definedName name="_Ｋ１４">#REF!</definedName>
    <definedName name="___DAT9_1">#REF!</definedName>
    <definedName name="Ld8a">[1]設備電力!$J$61</definedName>
    <definedName name="tban">#REF!</definedName>
    <definedName name="現管率">[46]ｲﾝﾌﾟｯﾄ表!$D$7</definedName>
    <definedName name="_BOX3">#N/A</definedName>
    <definedName name="ccc_3">#REF!</definedName>
    <definedName name="SYOU_P">#N/A</definedName>
    <definedName name="___Gad2">#REF!</definedName>
    <definedName name="___I9">#REF!</definedName>
    <definedName name="___Ｋ１０">#REF!</definedName>
    <definedName name="___Ｋ１１">#REF!</definedName>
    <definedName name="FY">#REF!</definedName>
    <definedName name="___Ｋ１２">#REF!</definedName>
    <definedName name="___Ｋ１４">#REF!</definedName>
    <definedName name="___Ｋ１６">#REF!</definedName>
    <definedName name="___Ｋ３">#REF!</definedName>
    <definedName name="土建減価償却期間">#REF!</definedName>
    <definedName name="PRINT_AREA_MI2">#REF!</definedName>
    <definedName name="無塊">#REF!</definedName>
    <definedName name="地形ベクターデータ入力">#REF!</definedName>
    <definedName name="___Ｋ４">#REF!</definedName>
    <definedName name="C_COLUMNDATA5_1">#REF!</definedName>
    <definedName name="ｺﾝ主">[36]人件費単価!$C$5</definedName>
    <definedName name="___Ｋ５">#REF!</definedName>
    <definedName name="第２号明細書_1">#REF!</definedName>
    <definedName name="___Ｋ６">#REF!</definedName>
    <definedName name="PK">#REF!</definedName>
    <definedName name="アネモ_1">#REF!</definedName>
    <definedName name="_x_3">#REF!</definedName>
    <definedName name="PRINT_AREA_MI1">#REF!</definedName>
    <definedName name="___Ｋ７">#REF!</definedName>
    <definedName name="___Ｋ８">#REF!</definedName>
    <definedName name="A2_">[5]土地評価!$H$87</definedName>
    <definedName name="明細Ａ４">#REF!</definedName>
    <definedName name="自動火災報知設備工事_1">#REF!</definedName>
    <definedName name="___Ld1">[2]設備電力!$H$13</definedName>
    <definedName name="大改校２次">#REF!</definedName>
    <definedName name="___Ld2">[2]設備電力!$H$39</definedName>
    <definedName name="自動火災報知設備工事_3">#REF!</definedName>
    <definedName name="___Ld3">[1]設備電力!$J$35</definedName>
    <definedName name="MOV">#N/A</definedName>
    <definedName name="___Ld5">[1]設備電力!$J$44</definedName>
    <definedName name="明細Ａ３">#REF!</definedName>
    <definedName name="対空標識設置">#REF!</definedName>
    <definedName name="___Ld6">[2]設備電力!$H$70</definedName>
    <definedName name="_r_3">#REF!</definedName>
    <definedName name="___Ld7">[1]設備電力!$J$69</definedName>
    <definedName name="Ld6a">[1]設備電力!$J$48</definedName>
    <definedName name="___Ld8">[2]設備電力!$H$78</definedName>
    <definedName name="率防水">[78]庭球!$K$4</definedName>
    <definedName name="_11Ａ１__1">#REF!</definedName>
    <definedName name="___Ld9">[1]設備電力!$J$82</definedName>
    <definedName name="地形入力">#REF!</definedName>
    <definedName name="data01">[9]DataSheet!$A$5:$B$9</definedName>
    <definedName name="___PRN2">#REF!</definedName>
    <definedName name="___Ｔ１">#REF!</definedName>
    <definedName name="ﾎﾞｯｸｽ3">#N/A</definedName>
    <definedName name="_8印刷範囲_3">#REF!</definedName>
    <definedName name="灰出し設備_1">#REF!</definedName>
    <definedName name="NL">#REF!</definedName>
    <definedName name="___Ｔ１０">#REF!</definedName>
    <definedName name="___Ｔ１１">#REF!</definedName>
    <definedName name="_0_3">#REF!</definedName>
    <definedName name="___Ｔ１４">#REF!</definedName>
    <definedName name="囲障工事_1">#REF!</definedName>
    <definedName name="___Ｔ１５">#REF!</definedName>
    <definedName name="Pw">[24]寸法!$N$188</definedName>
    <definedName name="集計業者名">[59]業者別集計!$C$1:$C$205</definedName>
    <definedName name="___Ｔ１６">#REF!</definedName>
    <definedName name="___Ｔ２">#REF!</definedName>
    <definedName name="情報用配管設備工事">#REF!</definedName>
    <definedName name="___Ｔ３">#REF!</definedName>
    <definedName name="GYOCNT">#REF!</definedName>
    <definedName name="q_C_burn_kg_base">[11]基本定数等!$E$12</definedName>
    <definedName name="Ｓ３通り_1">#REF!</definedName>
    <definedName name="___Ｔ５">#REF!</definedName>
    <definedName name="ＢＧＭ設備工事_1">#REF!</definedName>
    <definedName name="___Ｔ８">#REF!</definedName>
    <definedName name="___Ｔ９">#REF!</definedName>
    <definedName name="SE_17">#REF!</definedName>
    <definedName name="軸14_3">#REF!</definedName>
    <definedName name="_3印刷範囲_3_1">#REF!</definedName>
    <definedName name="__2印刷範囲_3">#REF!</definedName>
    <definedName name="Pront_area">#REF!</definedName>
    <definedName name="__3印刷範囲_3_1">#REF!</definedName>
    <definedName name="bvjh_1">'解体工事諸経費計算シート '!bvjh_1</definedName>
    <definedName name="制度融資金額">#REF!</definedName>
    <definedName name="_Order1" hidden="1">255</definedName>
    <definedName name="_lh3">#REF!</definedName>
    <definedName name="PAa">#REF!</definedName>
    <definedName name="あえ２２２">#REF!</definedName>
    <definedName name="_Ｋ４">#REF!</definedName>
    <definedName name="__4Ａ１_">#REF!</definedName>
    <definedName name="TitleEnglish">#REF!</definedName>
    <definedName name="図化">#REF!</definedName>
    <definedName name="な">'[28]ｶﾗｰ･遠距離'!$G$37</definedName>
    <definedName name="あい_3">#REF!</definedName>
    <definedName name="__5Ａ１_">#REF!</definedName>
    <definedName name="__5Ａ１__1">#REF!</definedName>
    <definedName name="__5印刷範囲_3">#REF!</definedName>
    <definedName name="テ">[30]業社リスト!$B$1816</definedName>
    <definedName name="__5印刷範囲_3_1">#REF!</definedName>
    <definedName name="連番">#REF!</definedName>
    <definedName name="__Ａ１_1">#REF!</definedName>
    <definedName name="__7Ａ１__1">#REF!</definedName>
    <definedName name="NUM">#N/A</definedName>
    <definedName name="__Ａ１０">#REF!</definedName>
    <definedName name="場内道路３">#REF!</definedName>
    <definedName name="環分外1_1">#REF!</definedName>
    <definedName name="__Ａ１２">#REF!</definedName>
    <definedName name="C_COLUMNDATA6_1">#REF!</definedName>
    <definedName name="I4_">#REF!</definedName>
    <definedName name="_3Ａ１_">#REF!</definedName>
    <definedName name="__Ａ１３">#REF!</definedName>
    <definedName name="N2_">#REF!</definedName>
    <definedName name="__A14">#REF!</definedName>
    <definedName name="環分外">#REF!</definedName>
    <definedName name="__DAT2_1">#REF!</definedName>
    <definedName name="__Ａ１５">#REF!</definedName>
    <definedName name="__Ａ２">#REF!</definedName>
    <definedName name="__Ａ５">#REF!</definedName>
    <definedName name="prinTtitles_1">#REF!</definedName>
    <definedName name="U___V">#N/A</definedName>
    <definedName name="__Ａ６">#REF!</definedName>
    <definedName name="__Ａ７">#REF!</definedName>
    <definedName name="prinTtitles_3">#REF!</definedName>
    <definedName name="別4_1">#REF!</definedName>
    <definedName name="_yb5">#REF!</definedName>
    <definedName name="Kikai">'解体工事諸経費計算シート '!Kikai</definedName>
    <definedName name="__Ａ８">#REF!</definedName>
    <definedName name="__B16">#REF!</definedName>
    <definedName name="ｓｄちゃいｓｈし">#REF!</definedName>
    <definedName name="__B6">[3]土地評価!$H$175</definedName>
    <definedName name="_AQD61">#REF!</definedName>
    <definedName name="DrainTrap数量">[1]設備電力!$J$21</definedName>
    <definedName name="__BOX1">#N/A</definedName>
    <definedName name="__BOX2">#N/A</definedName>
    <definedName name="DATE3">#REF!</definedName>
    <definedName name="初年度稼動期間">#REF!</definedName>
    <definedName name="間接工事費_1">#REF!</definedName>
    <definedName name="__BOX3">#N/A</definedName>
    <definedName name="DATE2">#REF!</definedName>
    <definedName name="__DAT11_1">#REF!</definedName>
    <definedName name="KT">#REF!</definedName>
    <definedName name="_LET_ﾎﾞｯｸｽ_1_ST">#N/A</definedName>
    <definedName name="kisol">#REF!</definedName>
    <definedName name="__DAT3">#REF!</definedName>
    <definedName name="鉄塊">#REF!</definedName>
    <definedName name="__DAT3_1">#REF!</definedName>
    <definedName name="__DAT4">#REF!</definedName>
    <definedName name="__DAT4_1">#REF!</definedName>
    <definedName name="RECO8">#REF!</definedName>
    <definedName name="防犯設備工事">#REF!</definedName>
    <definedName name="p_3">#REF!</definedName>
    <definedName name="単価静弾性係数試験">#REF!</definedName>
    <definedName name="__DAT5">#REF!</definedName>
    <definedName name="かがみ１">#REF!</definedName>
    <definedName name="G1_">#N/A</definedName>
    <definedName name="側壁_3">#REF!</definedName>
    <definedName name="__DAT6_1">#REF!</definedName>
    <definedName name="んんんんんんんんんんんんんんｎ">#REF!</definedName>
    <definedName name="p_1">#REF!</definedName>
    <definedName name="__DAT7">#REF!</definedName>
    <definedName name="【認定工場所有会社名】">#REF!</definedName>
    <definedName name="_印刷時挿入行数">#N/A</definedName>
    <definedName name="__DAT7_1">#REF!</definedName>
    <definedName name="種別_1">#REF!</definedName>
    <definedName name="__DAT8">#REF!</definedName>
    <definedName name="設備単">#REF!</definedName>
    <definedName name="コンプレッサ常用数量">[2]設備電力!$H$4</definedName>
    <definedName name="__DAT8_1">#REF!</definedName>
    <definedName name="__DAT9_1">#REF!</definedName>
    <definedName name="建築_3">#REF!</definedName>
    <definedName name="__Ｋ１２">#REF!</definedName>
    <definedName name="ＯＤ盛土部軸ABDE">#REF!</definedName>
    <definedName name="E通り側壁">#REF!</definedName>
    <definedName name="ヨ">[30]業社リスト!$B$3197</definedName>
    <definedName name="__fan1">[1]設備電力!$C$96</definedName>
    <definedName name="現地調査費２">#REF!</definedName>
    <definedName name="__Gad2">#REF!</definedName>
    <definedName name="__I9">#REF!</definedName>
    <definedName name="_Ｔ９">#REF!</definedName>
    <definedName name="__Ld2">[2]設備電力!$H$39</definedName>
    <definedName name="__Ｋ１">#REF!</definedName>
    <definedName name="建築_1">#REF!</definedName>
    <definedName name="__Ｋ１０">#REF!</definedName>
    <definedName name="__Ｋ１１">#REF!</definedName>
    <definedName name="_WXH__3">#REF!</definedName>
    <definedName name="丸め前項目">#REF!</definedName>
    <definedName name="__Ｋ１３">#REF!</definedName>
    <definedName name="台帳">#N/A</definedName>
    <definedName name="印刷40_3">#REF!</definedName>
    <definedName name="HTML_CodePage" hidden="1">932</definedName>
    <definedName name="__Ｋ１６">#REF!</definedName>
    <definedName name="機械残存価格率">#REF!</definedName>
    <definedName name="メニュー２">[38]撮図０１!$CM$1:$CZ$20</definedName>
    <definedName name="Anzen_1">'解体工事諸経費計算シート '!Anzen_1</definedName>
    <definedName name="__Ｋ３">#REF!</definedName>
    <definedName name="__Ld6">[2]設備電力!$H$70</definedName>
    <definedName name="__Ｋ５">#REF!</definedName>
    <definedName name="_安全費_1">#REF!</definedName>
    <definedName name="__Ld5">[1]設備電力!$J$44</definedName>
    <definedName name="__Ｋ６">#REF!</definedName>
    <definedName name="__Ｋ７">#REF!</definedName>
    <definedName name="_技術管理費">#REF!</definedName>
    <definedName name="__Ｋ８">#REF!</definedName>
    <definedName name="HO_12">#REF!</definedName>
    <definedName name="_DAT12_1">#REF!</definedName>
    <definedName name="OPE">#N/A</definedName>
    <definedName name="_Ｔ１">#REF!</definedName>
    <definedName name="__Ｋ９">#REF!</definedName>
    <definedName name="_Ｔ８">#REF!</definedName>
    <definedName name="__Ld3">[1]設備電力!$J$35</definedName>
    <definedName name="_Ｔ２">#REF!</definedName>
    <definedName name="__Ld9">[1]設備電力!$J$82</definedName>
    <definedName name="__PRN2">#REF!</definedName>
    <definedName name="_頁行数">#N/A</definedName>
    <definedName name="_n_3">#REF!</definedName>
    <definedName name="__Ｔ１">#REF!</definedName>
    <definedName name="じゅ">'[28]ｶﾗｰ･遠距離'!$G$46</definedName>
    <definedName name="_j">#REF!</definedName>
    <definedName name="グ枠">[32]雑工!$AJ$301</definedName>
    <definedName name="__Ｔ１０">#REF!</definedName>
    <definedName name="FK_16">#REF!</definedName>
    <definedName name="Excel_BuiltIn_Print_Area_5">#REF!</definedName>
    <definedName name="助剤1">[1]寸法計画と薬剤使用量!$C$140</definedName>
    <definedName name="__Ｔ１１">#REF!</definedName>
    <definedName name="FK_17">#REF!</definedName>
    <definedName name="Excel_BuiltIn_Print_Area_4">#REF!</definedName>
    <definedName name="Excel_BuiltIn_Print_Area_7">#REF!</definedName>
    <definedName name="SodaiKanen">[9]DataSheet!$X$5</definedName>
    <definedName name="インストールセット作成">#REF!</definedName>
    <definedName name="__Ｔ１２">#REF!</definedName>
    <definedName name="_m_3">#REF!</definedName>
    <definedName name="cban">#REF!</definedName>
    <definedName name="__Ｔ１３">#REF!</definedName>
    <definedName name="_2印刷範囲_3">#REF!</definedName>
    <definedName name="__Ｔ１５">#REF!</definedName>
    <definedName name="列見出し">#REF!</definedName>
    <definedName name="Excel_BuiltIn_Print_Area_3">"$#REF!.$A$1:$U$37"</definedName>
    <definedName name="__Ｔ１６">#REF!</definedName>
    <definedName name="容積品">#REF!</definedName>
    <definedName name="__Ｔ２">#REF!</definedName>
    <definedName name="_i">#REF!</definedName>
    <definedName name="_2印刷範囲_3_1">#REF!</definedName>
    <definedName name="__Ｔ７">#REF!</definedName>
    <definedName name="_l">#REF!</definedName>
    <definedName name="_28_1">#REF!</definedName>
    <definedName name="三">'[28]ｶﾗｰ･遠距離'!$G$22</definedName>
    <definedName name="_10印刷範囲_3">#REF!</definedName>
    <definedName name="撹拌機数量">[1]設備電力!$F$39</definedName>
    <definedName name="_12印刷範囲_3">#REF!</definedName>
    <definedName name="し">'[28]ｶﾗｰ･遠距離'!$G$5</definedName>
    <definedName name="_12印刷範囲_3_1">#REF!</definedName>
    <definedName name="ｸﾞﾗｽ部位">#REF!</definedName>
    <definedName name="_19Ａ１_">#REF!</definedName>
    <definedName name="KAZ">#N/A</definedName>
    <definedName name="工事名">#REF!</definedName>
    <definedName name="_1ﾌｫﾝﾄのﾄﾞｯﾄ数">#N/A</definedName>
    <definedName name="KP_17">[20]労務!$B$14</definedName>
    <definedName name="_2_3">#REF!</definedName>
    <definedName name="_c1">#REF!</definedName>
    <definedName name="_2_取消_______">#N/A</definedName>
    <definedName name="_一般管理費等">#REF!</definedName>
    <definedName name="khi">#REF!</definedName>
    <definedName name="運搬費_1">#REF!</definedName>
    <definedName name="_2Ａ１_">#REF!</definedName>
    <definedName name="給排水設備">#REF!</definedName>
    <definedName name="_一般管理費等_1">#REF!</definedName>
    <definedName name="khi_1">#REF!</definedName>
    <definedName name="定量フィーダ">[1]設備電力!$F$28</definedName>
    <definedName name="_2Ａ１__1">#REF!</definedName>
    <definedName name="_DAT2">#REF!</definedName>
    <definedName name="\i">#REF!</definedName>
    <definedName name="m">#REF!</definedName>
    <definedName name="_v_3">#REF!</definedName>
    <definedName name="しょうっじ">#REF!</definedName>
    <definedName name="_2P">#REF!</definedName>
    <definedName name="植裁工事_3">#REF!</definedName>
    <definedName name="環分外1">#REF!</definedName>
    <definedName name="C_COLUMNDATA6">#REF!</definedName>
    <definedName name="排水工事_3">#REF!</definedName>
    <definedName name="_30">#REF!</definedName>
    <definedName name="ラ">[30]業社リスト!$B$3247</definedName>
    <definedName name="_3印刷範囲_3">#REF!</definedName>
    <definedName name="PR_MSG_1">#REF!</definedName>
    <definedName name="蒸気単価">#REF!</definedName>
    <definedName name="_q_3">#REF!</definedName>
    <definedName name="KAN_1">#REF!</definedName>
    <definedName name="_4Ａ１__1">#REF!</definedName>
    <definedName name="_Z">#REF!</definedName>
    <definedName name="_OPEN__CON__W__3">#REF!</definedName>
    <definedName name="_5Ａ１_">#REF!</definedName>
    <definedName name="_5A2_">#REF!</definedName>
    <definedName name="_5印刷範囲_3">#REF!</definedName>
    <definedName name="破砕">#REF!</definedName>
    <definedName name="_5印刷範囲_3_1">#REF!</definedName>
    <definedName name="_7Ａ１_">#REF!</definedName>
    <definedName name="_DAT13">#REF!</definedName>
    <definedName name="_8印刷範囲_3_1">#REF!</definedName>
    <definedName name="_８年度________________単価">#REF!</definedName>
    <definedName name="SYOU">#N/A</definedName>
    <definedName name="コ３Ｆ">#REF!</definedName>
    <definedName name="_８年度________________単価_1">#REF!</definedName>
    <definedName name="初年度最低現預金">#REF!</definedName>
    <definedName name="実行">#REF!</definedName>
    <definedName name="_Ｋ１３">#REF!</definedName>
    <definedName name="_８年度________________単価_3">#REF!</definedName>
    <definedName name="§5合計">#REF!</definedName>
    <definedName name="_Ｋ１１">#REF!</definedName>
    <definedName name="_９年度">#REF!</definedName>
    <definedName name="loss7">#REF!</definedName>
    <definedName name="T16_">#REF!</definedName>
    <definedName name="撮影">#REF!</definedName>
    <definedName name="_９年度_1">#REF!</definedName>
    <definedName name="hoist数量">[1]設備電力!$J$78</definedName>
    <definedName name="VN">[11]基本定数等!$C$2</definedName>
    <definedName name="排水処理">#REF!</definedName>
    <definedName name="圧入条件">#REF!</definedName>
    <definedName name="_９年度_3">#REF!</definedName>
    <definedName name="含水量試験">#REF!</definedName>
    <definedName name="_Ａ１１">#REF!</definedName>
    <definedName name="BAREA3">#REF!</definedName>
    <definedName name="_Ａ１２">#REF!</definedName>
    <definedName name="_Ａ１５">#REF!</definedName>
    <definedName name="Junbi">'解体工事諸経費計算シート '!Junbi</definedName>
    <definedName name="_A16">#REF!</definedName>
    <definedName name="_Ａ８">#REF!</definedName>
    <definedName name="DE_17">#REF!</definedName>
    <definedName name="ユニーク項目２">#REF!</definedName>
    <definedName name="_Area">#REF!</definedName>
    <definedName name="図化計画準備費">#REF!</definedName>
    <definedName name="あい">#REF!</definedName>
    <definedName name="_Area_1">#REF!</definedName>
    <definedName name="_Area_3">#REF!</definedName>
    <definedName name="耐火仕様_1">#REF!</definedName>
    <definedName name="_b_3">#REF!</definedName>
    <definedName name="DE_16">#REF!</definedName>
    <definedName name="ユニーク項目">#REF!</definedName>
    <definedName name="_B16">#REF!</definedName>
    <definedName name="属性データ入力">#REF!</definedName>
    <definedName name="_B6">[3]土地評価!$H$175</definedName>
    <definedName name="別5_3">#REF!</definedName>
    <definedName name="ｊｙｙ">#REF!</definedName>
    <definedName name="_DAT20_1">#REF!</definedName>
    <definedName name="表紙２_1">#REF!</definedName>
    <definedName name="_BORDERSOFF__PA_3">#REF!</definedName>
    <definedName name="_Ｋ１６">#REF!</definedName>
    <definedName name="_BOX1">#N/A</definedName>
    <definedName name="_ｃ２">#REF!</definedName>
    <definedName name="_c2h">#REF!</definedName>
    <definedName name="_DAT1">#REF!</definedName>
    <definedName name="_DAT1_1">#REF!</definedName>
    <definedName name="HTML_LastUpdate" hidden="1">"97/09/10"</definedName>
    <definedName name="_DAT10_1">#REF!</definedName>
    <definedName name="RECO6_3">#REF!</definedName>
    <definedName name="_DAT11">#REF!</definedName>
    <definedName name="prinTtitles">#REF!</definedName>
    <definedName name="_DAT13_1">#REF!</definedName>
    <definedName name="_DAT14">#REF!</definedName>
    <definedName name="_DAT14_1">#REF!</definedName>
    <definedName name="計算条件_3">#REF!</definedName>
    <definedName name="バイブレータ">[2]設備電力!$B$58</definedName>
    <definedName name="_DAT15_1">#REF!</definedName>
    <definedName name="_DAT16">#REF!</definedName>
    <definedName name="埋め支">[32]支保工!$AJ$448</definedName>
    <definedName name="_DAT16_1">#REF!</definedName>
    <definedName name="DH_し尿33">#REF!</definedName>
    <definedName name="_DAT18">#REF!</definedName>
    <definedName name="_DAT18_1">#REF!</definedName>
    <definedName name="管布設工">#REF!</definedName>
    <definedName name="一般労務費_1">#REF!</definedName>
    <definedName name="_DAT19_1">#REF!</definedName>
    <definedName name="_DAT2_1">#REF!</definedName>
    <definedName name="EP__PB面_____壁_3">#REF!</definedName>
    <definedName name="JH">#REF!</definedName>
    <definedName name="_DAT4">#REF!</definedName>
    <definedName name="初期F手入力額">[62]前提条件入力用!$E$212</definedName>
    <definedName name="K8_">#REF!</definedName>
    <definedName name="_DAT4_1">#REF!</definedName>
    <definedName name="単価吸水有効間隔率試験">#REF!</definedName>
    <definedName name="_DAT5">#REF!</definedName>
    <definedName name="UNKOU1">#REF!</definedName>
    <definedName name="補助機能">#REF!</definedName>
    <definedName name="JI">#REF!</definedName>
    <definedName name="_DAT5_1">#REF!</definedName>
    <definedName name="JD">#REF!</definedName>
    <definedName name="準備費">#REF!</definedName>
    <definedName name="_DAT8">#REF!</definedName>
    <definedName name="bassd">'解体工事諸経費計算シート '!bassd</definedName>
    <definedName name="JE">#REF!</definedName>
    <definedName name="mejil">#REF!</definedName>
    <definedName name="幹線設備工事">#REF!</definedName>
    <definedName name="_DAT9">#REF!</definedName>
    <definedName name="bassd_1">'解体工事諸経費計算シート '!bassd_1</definedName>
    <definedName name="kca">#REF!</definedName>
    <definedName name="幹線設備工事_1">#REF!</definedName>
    <definedName name="_DAT9_1">#REF!</definedName>
    <definedName name="データ変換">#REF!</definedName>
    <definedName name="_DIR1">"リスト 9"</definedName>
    <definedName name="公園建物データ入力">#REF!</definedName>
    <definedName name="_f_3">#REF!</definedName>
    <definedName name="_Ｋ１">#REF!</definedName>
    <definedName name="_xlnm._FilterDatabase" hidden="1">#REF!</definedName>
    <definedName name="insatu_1">#REF!</definedName>
    <definedName name="_g_3">#REF!</definedName>
    <definedName name="_Gad2">#REF!</definedName>
    <definedName name="ﾌﾞﾛ単_1">#REF!</definedName>
    <definedName name="_Gfd2">#REF!</definedName>
    <definedName name="修正２５００">#REF!</definedName>
    <definedName name="_i_3">#REF!</definedName>
    <definedName name="_I2">#REF!</definedName>
    <definedName name="data04">[9]DataSheet!$G$5:$H$9</definedName>
    <definedName name="§1COST">#REF!</definedName>
    <definedName name="_I3">#REF!</definedName>
    <definedName name="_xlnm.Database">#REF!</definedName>
    <definedName name="_int1">#REF!</definedName>
    <definedName name="本数">"エディット 5"</definedName>
    <definedName name="_int2">#REF!</definedName>
    <definedName name="Database_MI">[10]組合人!$BJ$692:$BO$706</definedName>
    <definedName name="重量品_1">#REF!</definedName>
    <definedName name="_j_3">#REF!</definedName>
    <definedName name="_k">#REF!</definedName>
    <definedName name="静弾性係数試験">#REF!</definedName>
    <definedName name="_Ｋ１０">#REF!</definedName>
    <definedName name="_Ｋ１２">#REF!</definedName>
    <definedName name="_Ｋ６">#REF!</definedName>
    <definedName name="ｆｄｆｄｆｄ">#REF!</definedName>
    <definedName name="_lh1">#REF!</definedName>
    <definedName name="関連校２次_1">#REF!</definedName>
    <definedName name="_Order2" hidden="1">255</definedName>
    <definedName name="JY">#REF!</definedName>
    <definedName name="KUID">#REF!</definedName>
    <definedName name="PRINNT_TITLEs">#REF!</definedName>
    <definedName name="_Ｋ７">#REF!</definedName>
    <definedName name="HTML_PathTemplate" hidden="1">"H:\hyoca\partner\Edesk1.htm"</definedName>
    <definedName name="_kb1">#REF!</definedName>
    <definedName name="_kb2">#REF!</definedName>
    <definedName name="_kb3">#REF!</definedName>
    <definedName name="_Key2" hidden="1">#REF!</definedName>
    <definedName name="n_3">#REF!</definedName>
    <definedName name="②">#REF!</definedName>
    <definedName name="HT_17">#REF!</definedName>
    <definedName name="_kh1">#REF!</definedName>
    <definedName name="地層選択リスト">[40]選択リスト!$B$3:$B$20</definedName>
    <definedName name="環分内">#REF!</definedName>
    <definedName name="③">#REF!</definedName>
    <definedName name="_kh2">#REF!</definedName>
    <definedName name="_kh3">#REF!</definedName>
    <definedName name="表紙１_1">#REF!</definedName>
    <definedName name="_L__DEL___">#N/A</definedName>
    <definedName name="_L__DEL____1">NA()</definedName>
    <definedName name="地下埋設物交差地点詳細説明図入力">#REF!</definedName>
    <definedName name="重量品">#REF!</definedName>
    <definedName name="_l_3">#REF!</definedName>
    <definedName name="ｋｉｊｉ_1">#REF!</definedName>
    <definedName name="最終頁の数字">#REF!</definedName>
    <definedName name="HP管諸元">#REF!</definedName>
    <definedName name="_lb3">#REF!</definedName>
    <definedName name="_lb4">#REF!</definedName>
    <definedName name="KIO" hidden="1">'[18]ﾋｭｰﾑ管(φ500）築造'!$FA$10:$GJ$20</definedName>
    <definedName name="_lb5">#REF!</definedName>
    <definedName name="掛率5">#REF!</definedName>
    <definedName name="_Ld2">[2]設備電力!$H$39</definedName>
    <definedName name="掛率4">#REF!</definedName>
    <definedName name="_Ld3">[1]設備電力!$J$35</definedName>
    <definedName name="土被り_1">#REF!</definedName>
    <definedName name="blower予備数量">[1]設備電力!$J$65</definedName>
    <definedName name="関連校１次単_1">#REF!</definedName>
    <definedName name="掛率1">#REF!</definedName>
    <definedName name="_Ld6">[2]設備電力!$H$70</definedName>
    <definedName name="_Ld7">[1]設備電力!$J$69</definedName>
    <definedName name="_LET_ﾎﾞｯｸｽ1___">#N/A</definedName>
    <definedName name="舗装工事">#REF!</definedName>
    <definedName name="_mav2">#REF!</definedName>
    <definedName name="_NAME_">#N/A</definedName>
    <definedName name="植木手入工データ入力">#REF!</definedName>
    <definedName name="_ﾒｲｼｮｳ">#N/A</definedName>
    <definedName name="_o_3">#REF!</definedName>
    <definedName name="ddd">#REF!</definedName>
    <definedName name="納品">#REF!</definedName>
    <definedName name="_P">#REF!</definedName>
    <definedName name="_p_1">#REF!</definedName>
    <definedName name="_p_3">#REF!</definedName>
    <definedName name="_P1">#REF!</definedName>
    <definedName name="え">#REF!</definedName>
    <definedName name="ｊｊｈ">#REF!</definedName>
    <definedName name="silo1">[1]寸法計画と薬剤使用量!$B$120</definedName>
    <definedName name="_w">#REF!</definedName>
    <definedName name="_P1_1">#REF!</definedName>
    <definedName name="M_し尿関係">#REF!</definedName>
    <definedName name="リ建築機械">#REF!</definedName>
    <definedName name="_Parse_Out" hidden="1">#REF!</definedName>
    <definedName name="_q">#REF!</definedName>
    <definedName name="PRINT_TITLES__3">#REF!</definedName>
    <definedName name="_R">#REF!</definedName>
    <definedName name="_r_1">#REF!</definedName>
    <definedName name="_R_1_">#N/A</definedName>
    <definedName name="環分国1">#REF!</definedName>
    <definedName name="一次数値編集">#REF!</definedName>
    <definedName name="narar">#REF!</definedName>
    <definedName name="_rb1">#REF!</definedName>
    <definedName name="_rh3">#REF!</definedName>
    <definedName name="SE">#REF!</definedName>
    <definedName name="_rh4">#REF!</definedName>
    <definedName name="DATE10_3">#REF!</definedName>
    <definedName name="大改屋１次">#REF!</definedName>
    <definedName name="_rh5">#REF!</definedName>
    <definedName name="_RNCﾒｲﾝﾏｸﾛ_BB21">#N/A</definedName>
    <definedName name="_RUAH5..AI8__RU">#N/A</definedName>
    <definedName name="_s">#REF!</definedName>
    <definedName name="PRINT_TITLES__1">#REF!</definedName>
    <definedName name="掛率">#REF!</definedName>
    <definedName name="_s_3">#REF!</definedName>
    <definedName name="kagami">#REF!</definedName>
    <definedName name="エ">[30]業社リスト!$B$305:$D$312</definedName>
    <definedName name="_営繕費_1">#REF!</definedName>
    <definedName name="_SC2">#REF!</definedName>
    <definedName name="K9_">#REF!</definedName>
    <definedName name="外構">#REF!</definedName>
    <definedName name="_Sort" hidden="1">#REF!</definedName>
    <definedName name="Gadex">#REF!</definedName>
    <definedName name="_t_3">#REF!</definedName>
    <definedName name="公図ラスターデータ作成">#REF!</definedName>
    <definedName name="_Ｔ１０">#REF!</definedName>
    <definedName name="別6_1">#REF!</definedName>
    <definedName name="最低現預金">#REF!</definedName>
    <definedName name="_Ｔ１１">#REF!</definedName>
    <definedName name="年間設備補修費">#REF!</definedName>
    <definedName name="_Ｔ１２">#REF!</definedName>
    <definedName name="別6_3">#REF!</definedName>
    <definedName name="_Ｔ１３">#REF!</definedName>
    <definedName name="_Ｔ１４">#REF!</definedName>
    <definedName name="処理51_3">#REF!</definedName>
    <definedName name="高さ">#REF!</definedName>
    <definedName name="_Ｔ１５">#REF!</definedName>
    <definedName name="成績_1">#N/A</definedName>
    <definedName name="顧客">#N/A</definedName>
    <definedName name="_Ｔ１６">#REF!</definedName>
    <definedName name="Gfex">#REF!</definedName>
    <definedName name="tatejkou">#REF!</definedName>
    <definedName name="_Ｔ４">#REF!</definedName>
    <definedName name="HO_16">#REF!</definedName>
    <definedName name="_Ｔ５">#REF!</definedName>
    <definedName name="HO_17">#REF!</definedName>
    <definedName name="_Ｔ６">#REF!</definedName>
    <definedName name="_w_3">#REF!</definedName>
    <definedName name="_Ｔ７">#REF!</definedName>
    <definedName name="_v">#REF!</definedName>
    <definedName name="_WRITE__CHAR_27">#REF!</definedName>
    <definedName name="ｂｊｍｇ_1">'解体工事諸経費計算シート '!ｂｊｍｇ_1</definedName>
    <definedName name="前払金上限">#REF!</definedName>
    <definedName name="_WRITE__CHAR_27_3">#REF!</definedName>
    <definedName name="U_1">#REF!</definedName>
    <definedName name="_WXD_">#REF!</definedName>
    <definedName name="_WXD__3">#REF!</definedName>
    <definedName name="_x">#REF!</definedName>
    <definedName name="STP">#N/A</definedName>
    <definedName name="_yb1">#REF!</definedName>
    <definedName name="sonnryou">#REF!</definedName>
    <definedName name="現地調査メータ">#REF!</definedName>
    <definedName name="Anzen">'解体工事諸経費計算シート '!Anzen</definedName>
    <definedName name="_yb2">#REF!</definedName>
    <definedName name="_yb3">#REF!</definedName>
    <definedName name="_行末位置">#N/A</definedName>
    <definedName name="RECO9">#REF!</definedName>
    <definedName name="T10_">#REF!</definedName>
    <definedName name="_yb6">#REF!</definedName>
    <definedName name="材料_1">#REF!</definedName>
    <definedName name="_z_3">#REF!</definedName>
    <definedName name="loss14">#REF!</definedName>
    <definedName name="摘要">#N/A</definedName>
    <definedName name="制度融資返済期間">#REF!</definedName>
    <definedName name="_ｼﾞﾝｹﾝ">#N/A</definedName>
    <definedName name="単価そ性限界試験">#REF!</definedName>
    <definedName name="_ｽﾀ_1">#N/A</definedName>
    <definedName name="_ﾌﾟﾘﾝﾀのDPI数">#N/A</definedName>
    <definedName name="_ﾍｯﾀﾞ印刷">#N/A</definedName>
    <definedName name="_ﾍｯﾀﾞ文字">#N/A</definedName>
    <definedName name="電気料金_3">#REF!</definedName>
    <definedName name="_ポンプ場総合試運転費">#REF!</definedName>
    <definedName name="C_INPATH">#REF!</definedName>
    <definedName name="EP__PB面_____壁">#REF!</definedName>
    <definedName name="_ポンプ場総合試運転費_1">#REF!</definedName>
    <definedName name="C_INPATH_1">#REF!</definedName>
    <definedName name="EP__PB面_____壁_1">#REF!</definedName>
    <definedName name="機械新築1">#REF!</definedName>
    <definedName name="H_20deg_3ata_W">[13]基本定数等!$C$22</definedName>
    <definedName name="印刷10_1">#REF!</definedName>
    <definedName name="_安全費">#REF!</definedName>
    <definedName name="_印刷範囲">#N/A</definedName>
    <definedName name="構造1">#REF!</definedName>
    <definedName name="一般管理費">#REF!</definedName>
    <definedName name="_運搬費_1">#REF!</definedName>
    <definedName name="fgg">#REF!</definedName>
    <definedName name="_営繕費">#REF!</definedName>
    <definedName name="納品場所_3">#REF!</definedName>
    <definedName name="_汚泥処理総合試運転費_1">#REF!</definedName>
    <definedName name="_用紙縦長__MM_">#N/A</definedName>
    <definedName name="_下余白">#N/A</definedName>
    <definedName name="_技術管理費_1">#REF!</definedName>
    <definedName name="_技術費_1">#REF!</definedName>
    <definedName name="空中三角測量">#REF!</definedName>
    <definedName name="_現場間接費">#REF!</definedName>
    <definedName name="残土A">#REF!</definedName>
    <definedName name="_行__ﾋﾟｯﾁ">#N/A</definedName>
    <definedName name="_行__ﾋﾟｯﾁ__">#N/A</definedName>
    <definedName name="\q">#REF!</definedName>
    <definedName name="U">#REF!</definedName>
    <definedName name="_行_ﾋﾟｯﾁ">#N/A</definedName>
    <definedName name="_行ﾋﾟｯﾁ">#N/A</definedName>
    <definedName name="_左余白">#N/A</definedName>
    <definedName name="JikoHannyu1">[9]DataSheet!$K$5</definedName>
    <definedName name="_準備費_1">#REF!</definedName>
    <definedName name="④ダッシュ">#REF!</definedName>
    <definedName name="HyousokuArea">#REF!</definedName>
    <definedName name="_消費税相当額">#REF!</definedName>
    <definedName name="圧密試験">#REF!</definedName>
    <definedName name="_消費税相当額_1">#REF!</definedName>
    <definedName name="別9_1">#REF!</definedName>
    <definedName name="_上余白">#N/A</definedName>
    <definedName name="_据付工間接費_1">#REF!</definedName>
    <definedName name="_総合試運転費汚泥">#REF!</definedName>
    <definedName name="_総合試運転費汚泥_1">#REF!</definedName>
    <definedName name="_用紙横長__MM_">#N/A</definedName>
    <definedName name="DATE1">#REF!</definedName>
    <definedName name="\????">#REF!</definedName>
    <definedName name="\0">#REF!</definedName>
    <definedName name="Module12.キャンセル_1">#N/A</definedName>
    <definedName name="\2">#REF!</definedName>
    <definedName name="\a">#REF!</definedName>
    <definedName name="e">'[8]プラズマ用灰量計算（低質ごみ）'!$D$11</definedName>
    <definedName name="技術費">#REF!</definedName>
    <definedName name="\A_\0">#N/A</definedName>
    <definedName name="別4">#REF!</definedName>
    <definedName name="K12_">#REF!</definedName>
    <definedName name="\AB">#REF!</definedName>
    <definedName name="現場透水試験_ケーシング">#REF!</definedName>
    <definedName name="ｆｆｆｆｆ">#REF!</definedName>
    <definedName name="処理10">#REF!</definedName>
    <definedName name="\b">#REF!</definedName>
    <definedName name="F">#REF!</definedName>
    <definedName name="\c">#REF!</definedName>
    <definedName name="g">'[8]プラズマ用灰量計算（低質ごみ）'!$D$15</definedName>
    <definedName name="bbb_3">#REF!</definedName>
    <definedName name="総合試運転費_1">#REF!</definedName>
    <definedName name="総計">#REF!</definedName>
    <definedName name="ﾎｿﾞﾝ">#N/A</definedName>
    <definedName name="\Ca">#REF!</definedName>
    <definedName name="標識工現地調査">#REF!</definedName>
    <definedName name="\e">#REF!</definedName>
    <definedName name="A">#REF!</definedName>
    <definedName name="\f">#REF!</definedName>
    <definedName name="B">#REF!</definedName>
    <definedName name="\k">#REF!</definedName>
    <definedName name="o">'[8]プラズマ用灰量計算（低質ごみ）'!$D$17</definedName>
    <definedName name="\l">#REF!</definedName>
    <definedName name="asd_1">'解体工事諸経費計算シート '!asd_1</definedName>
    <definedName name="h">[12]ごみ処理!$A$1:$IV$3</definedName>
    <definedName name="TTTTTT">#REF!</definedName>
    <definedName name="\n">#REF!</definedName>
    <definedName name="J">'[8]プラズマ用灰量計算（低質ごみ）'!$D$29</definedName>
    <definedName name="ｴｽｶﾚｰｼｮﾝ6‐1">#REF!</definedName>
    <definedName name="\o">#REF!</definedName>
    <definedName name="K">#REF!</definedName>
    <definedName name="\p">#REF!</definedName>
    <definedName name="T">#REF!</definedName>
    <definedName name="\p2">[4]対標設置!$K$1</definedName>
    <definedName name="\r">#REF!</definedName>
    <definedName name="V">#REF!</definedName>
    <definedName name="\s">#REF!</definedName>
    <definedName name="W">#REF!</definedName>
    <definedName name="\t">#REF!</definedName>
    <definedName name="p">#REF!</definedName>
    <definedName name="\u">#REF!</definedName>
    <definedName name="q">#REF!</definedName>
    <definedName name="\v">#REF!</definedName>
    <definedName name="外灯設備工事">#REF!</definedName>
    <definedName name="\w">#REF!</definedName>
    <definedName name="s">#REF!</definedName>
    <definedName name="§6合計">#REF!</definedName>
    <definedName name="BAforACsilo">[1]設備電力!$J$57</definedName>
    <definedName name="\x">#REF!</definedName>
    <definedName name="\y">#REF!</definedName>
    <definedName name="表紙">#REF!</definedName>
    <definedName name="xxAxaX_1">'解体工事諸経費計算シート '!xxAxaX_1</definedName>
    <definedName name="\z">#REF!</definedName>
    <definedName name="別25_3">#REF!</definedName>
    <definedName name="§10合計">#REF!</definedName>
    <definedName name="ｑｑ">#REF!</definedName>
    <definedName name="§1合計">#REF!</definedName>
    <definedName name="§8合計">#REF!</definedName>
    <definedName name="M_O">[11]基本定数等!$C$8</definedName>
    <definedName name="①">#REF!</definedName>
    <definedName name="HT_16">#REF!</definedName>
    <definedName name="②ダッシュ">#REF!</definedName>
    <definedName name="⑦">#REF!</definedName>
    <definedName name="消費税相当額_1">#REF!</definedName>
    <definedName name="⑧">#REF!</definedName>
    <definedName name="⑩">#REF!</definedName>
    <definedName name="図化費３">#REF!</definedName>
    <definedName name="A.01">#N/A</definedName>
    <definedName name="A.02">#N/A</definedName>
    <definedName name="照度計算書_1">#N/A</definedName>
    <definedName name="A.03">#N/A</definedName>
    <definedName name="単価仮設１">[74]単価表!$E$59</definedName>
    <definedName name="A_1">#REF!</definedName>
    <definedName name="単価仮設３">[74]単価表!$E$61</definedName>
    <definedName name="A_3">#REF!</definedName>
    <definedName name="A1_">#REF!</definedName>
    <definedName name="補強校２次_1">#REF!</definedName>
    <definedName name="A10_">#REF!</definedName>
    <definedName name="A12_">#REF!</definedName>
    <definedName name="A13_">#REF!</definedName>
    <definedName name="A14_">#REF!</definedName>
    <definedName name="A16_">#REF!</definedName>
    <definedName name="図形入力">#REF!</definedName>
    <definedName name="掛率5_16">#REF!</definedName>
    <definedName name="A3_">[5]土地評価!$H$109</definedName>
    <definedName name="Ｃ型">#REF!</definedName>
    <definedName name="DATE5_3">#REF!</definedName>
    <definedName name="別9">#REF!</definedName>
    <definedName name="A4_">[5]土地評価!$H$131</definedName>
    <definedName name="hf_10">#REF!</definedName>
    <definedName name="現地補測費３">#REF!</definedName>
    <definedName name="A6_">[5]土地評価!$H$175</definedName>
    <definedName name="A7_">[5]土地評価!$H$197</definedName>
    <definedName name="ｇｆｔｒｔｒ">#REF!</definedName>
    <definedName name="ha">#REF!</definedName>
    <definedName name="単価12">#REF!</definedName>
    <definedName name="A8_">#REF!</definedName>
    <definedName name="別8_3">#REF!</definedName>
    <definedName name="A9_">#REF!</definedName>
    <definedName name="素２舗有">#REF!</definedName>
    <definedName name="ＡＡ">#REF!</definedName>
    <definedName name="小計3">#REF!</definedName>
    <definedName name="ＡＡ_1">#REF!</definedName>
    <definedName name="ａａａ">#REF!</definedName>
    <definedName name="ａａａ_1">#REF!</definedName>
    <definedName name="金利見直期間">#REF!</definedName>
    <definedName name="ａａａ_3">#REF!</definedName>
    <definedName name="T6_">#REF!</definedName>
    <definedName name="aaaaaa">#REF!</definedName>
    <definedName name="cc">#REF!</definedName>
    <definedName name="ssss">#REF!</definedName>
    <definedName name="aaaaaaaaaaaa">#REF!</definedName>
    <definedName name="埋か">'[32]8-9.円,埋型4m未満'!$AJ$88</definedName>
    <definedName name="現地補測費２">#REF!</definedName>
    <definedName name="aaaaaaaaaaaaaaaaaaaaaaa">#REF!</definedName>
    <definedName name="aaaaaaaaaaaaaaaaaaaaaaaaa">#REF!</definedName>
    <definedName name="印刷10_3">#REF!</definedName>
    <definedName name="ししししし_1">'解体工事諸経費計算シート '!ししししし_1</definedName>
    <definedName name="aaaaaaaaaaaaaaaaaaaaaaaaaaaaa">#REF!</definedName>
    <definedName name="ABA">#REF!</definedName>
    <definedName name="オ">[30]業社リスト!$B$426:$D$426</definedName>
    <definedName name="alkali">[1]寸法計画と薬剤使用量!$C$121</definedName>
    <definedName name="側壁_1">#REF!</definedName>
    <definedName name="alkali1">[6]寸法計画!$C$117</definedName>
    <definedName name="MENU">#N/A</definedName>
    <definedName name="anscount" hidden="1">1</definedName>
    <definedName name="モ">[30]業社リスト!$B$3076</definedName>
    <definedName name="AS">#REF!</definedName>
    <definedName name="AS_1">#REF!</definedName>
    <definedName name="AS_3">#REF!</definedName>
    <definedName name="別12_1">#REF!</definedName>
    <definedName name="asd">'解体工事諸経費計算シート '!asd</definedName>
    <definedName name="別24_1">#REF!</definedName>
    <definedName name="asy">#REF!</definedName>
    <definedName name="atusa">#REF!</definedName>
    <definedName name="aw">[7]土地評価!$H$197</definedName>
    <definedName name="Ａ計_1">#REF!</definedName>
    <definedName name="ｆｆｆｇｇｇｇｇ">#REF!</definedName>
    <definedName name="Ａ計_3">#REF!</definedName>
    <definedName name="継続">#N/A</definedName>
    <definedName name="Ｂ．電気設備工事">#REF!</definedName>
    <definedName name="B_1">#REF!</definedName>
    <definedName name="B_I4">#REF!</definedName>
    <definedName name="別18_3">#REF!</definedName>
    <definedName name="ウ">[30]業社リスト!$B$270:$D$277</definedName>
    <definedName name="price3">#REF!</definedName>
    <definedName name="Ｂ_電気設備工事">#REF!</definedName>
    <definedName name="内訳追加作成">#REF!</definedName>
    <definedName name="Ｂ_電気設備工事_3">#REF!</definedName>
    <definedName name="comp数量">[1]設備電力!$J$7</definedName>
    <definedName name="BA_1">[1]設備電力!$F$2</definedName>
    <definedName name="Kikai_1">'解体工事諸経費計算シート '!Kikai_1</definedName>
    <definedName name="九">'[28]ｶﾗｰ･遠距離'!$G$43</definedName>
    <definedName name="あい１">#REF!</definedName>
    <definedName name="BANCHI">#REF!</definedName>
    <definedName name="BAREA">#REF!</definedName>
    <definedName name="特記仕様書">#REF!</definedName>
    <definedName name="BAREA_1">#REF!</definedName>
    <definedName name="BAREA_3">#REF!</definedName>
    <definedName name="SAVE">#N/A</definedName>
    <definedName name="燃焼設備">#REF!</definedName>
    <definedName name="BAREA2_1">#REF!</definedName>
    <definedName name="BAREA2_3">#REF!</definedName>
    <definedName name="BAREA3_1">#REF!</definedName>
    <definedName name="prnt">#REF!</definedName>
    <definedName name="BAREA3_3">#REF!</definedName>
    <definedName name="bbb">#REF!</definedName>
    <definedName name="M_H">[11]基本定数等!$C$9</definedName>
    <definedName name="bbb_1">#REF!</definedName>
    <definedName name="ＢＧＭ設備工事">#REF!</definedName>
    <definedName name="take_1">#REF!</definedName>
    <definedName name="ＢＧＭ設備工事_3">#REF!</definedName>
    <definedName name="bh">'解体工事諸経費計算シート '!bh</definedName>
    <definedName name="bh_1">'解体工事諸経費計算シート '!bh_1</definedName>
    <definedName name="MI">#REF!</definedName>
    <definedName name="別14_3">#REF!</definedName>
    <definedName name="数総図">#REF!</definedName>
    <definedName name="急冷塔循環pump">[24]寸法!$D$176</definedName>
    <definedName name="機械新築">#REF!</definedName>
    <definedName name="ＢＨ0.2素掘り">#REF!</definedName>
    <definedName name="blower常用数量">[1]設備電力!$J$64</definedName>
    <definedName name="slurry">[1]設備電力!$C$28</definedName>
    <definedName name="Bunrui">#REF!</definedName>
    <definedName name="外灯設備工事_1">#REF!</definedName>
    <definedName name="Bunrui2">#REF!</definedName>
    <definedName name="Ｂ屋内運動場">'解体工事諸経費計算シート '!Ｂ屋内運動場</definedName>
    <definedName name="査定率表">#REF!</definedName>
    <definedName name="ざｓくぁ">#REF!</definedName>
    <definedName name="B掘削">#REF!</definedName>
    <definedName name="T11_">#REF!</definedName>
    <definedName name="TABLE">#N/A</definedName>
    <definedName name="最終頁の数字_3">#REF!</definedName>
    <definedName name="Ｂ計_1">#REF!</definedName>
    <definedName name="Ｂ計_3">#REF!</definedName>
    <definedName name="B代価">#REF!</definedName>
    <definedName name="別24">#REF!</definedName>
    <definedName name="掛率1_12">#REF!</definedName>
    <definedName name="C_COLUMNDATA1_1">#REF!</definedName>
    <definedName name="Hannyu">[9]DataSheet!$AK$5</definedName>
    <definedName name="低速">#REF!</definedName>
    <definedName name="C_COLUMNDATA2">#REF!</definedName>
    <definedName name="運転終了">#REF!</definedName>
    <definedName name="C_COLUMNDATA2_1">#REF!</definedName>
    <definedName name="C_COLUMNDATA3">#REF!</definedName>
    <definedName name="便所棟_3">#REF!</definedName>
    <definedName name="見積期限">[45]項目!$S$3:$S$10</definedName>
    <definedName name="C_COLUMNDATA3_1">#REF!</definedName>
    <definedName name="C_COLUMNDATA5">#REF!</definedName>
    <definedName name="植裁工事_1">#REF!</definedName>
    <definedName name="環分内加2">#REF!</definedName>
    <definedName name="C_COLUMNDATA4">#REF!</definedName>
    <definedName name="便所棟_1">#REF!</definedName>
    <definedName name="環分内加1">#REF!</definedName>
    <definedName name="C_COLUMNDATA7">#REF!</definedName>
    <definedName name="計画準備費２">#REF!</definedName>
    <definedName name="均しか">'[32]1-3,基-均型'!$AJ$46</definedName>
    <definedName name="C_COLUMNDATA8">#REF!</definedName>
    <definedName name="処理3">#REF!</definedName>
    <definedName name="C_COLUMNDATA8_1">#REF!</definedName>
    <definedName name="C_GETSHEET">#REF!</definedName>
    <definedName name="C_GETSHEET_1">#REF!</definedName>
    <definedName name="D.01">#N/A</definedName>
    <definedName name="C_INFILE">#REF!</definedName>
    <definedName name="一位代価表">#REF!</definedName>
    <definedName name="ｼｽﾃﾑ調達・環境整備">#REF!</definedName>
    <definedName name="C_INFILE_1">#REF!</definedName>
    <definedName name="C_INSHEET">#REF!</definedName>
    <definedName name="基準データ２">[41]Input表!$V$16:$X$24</definedName>
    <definedName name="C_ROWDATA_1">#REF!</definedName>
    <definedName name="想定最低現預金">#REF!</definedName>
    <definedName name="ccc">#REF!</definedName>
    <definedName name="ccc_1">#REF!</definedName>
    <definedName name="cdfe">'解体工事諸経費計算シート '!cdfe</definedName>
    <definedName name="M_N">[11]基本定数等!$C$7</definedName>
    <definedName name="HTML_OBDlg2" hidden="1">FALSE</definedName>
    <definedName name="cdfe_1">'解体工事諸経費計算シート '!cdfe_1</definedName>
    <definedName name="直接材料費">#REF!</definedName>
    <definedName name="CEL">#N/A</definedName>
    <definedName name="ｼﾞﾝｹﾝﾋ">#N/A</definedName>
    <definedName name="ｃｊｄｇｂｈｃ">'解体工事諸経費計算シート '!ｃｊｄｇｂｈｃ</definedName>
    <definedName name="Excel_BuiltIn_Print_Titles">#REF!</definedName>
    <definedName name="ｃｊｄｇｂｈｃ_1">'解体工事諸経費計算シート '!ｃｊｄｇｂｈｃ_1</definedName>
    <definedName name="ColNr">#REF!</definedName>
    <definedName name="Continent1">#REF!</definedName>
    <definedName name="HTML_Description" hidden="1">""</definedName>
    <definedName name="Continent2">#REF!</definedName>
    <definedName name="埋め2">#REF!</definedName>
    <definedName name="COU">#N/A</definedName>
    <definedName name="KKI">#REF!</definedName>
    <definedName name="_xlnm.Criteria">#REF!</definedName>
    <definedName name="C代価">#REF!</definedName>
    <definedName name="d">'[8]プラズマ用灰量計算（低質ごみ）'!$D$10</definedName>
    <definedName name="Junbi_1">'解体工事諸経費計算シート '!Junbi_1</definedName>
    <definedName name="回数31">#REF!</definedName>
    <definedName name="D.03">#N/A</definedName>
    <definedName name="欄左端">#REF!</definedName>
    <definedName name="印刷05">#REF!</definedName>
    <definedName name="PRINTTITLE">#REF!</definedName>
    <definedName name="DA_12">#REF!</definedName>
    <definedName name="仮設道路１">#REF!</definedName>
    <definedName name="DA_16">#REF!</definedName>
    <definedName name="PR_MSG">#REF!</definedName>
    <definedName name="短期借入金金利">#REF!</definedName>
    <definedName name="DA_17">#REF!</definedName>
    <definedName name="KAN">#REF!</definedName>
    <definedName name="おおおおおお">#REF!</definedName>
    <definedName name="dada">#REF!</definedName>
    <definedName name="M_Ca">[11]基本定数等!$C$10</definedName>
    <definedName name="DAT">#N/A</definedName>
    <definedName name="M_S">[11]基本定数等!$C$5</definedName>
    <definedName name="Data">#REF!</definedName>
    <definedName name="数量10">#REF!</definedName>
    <definedName name="data02">[9]DataSheet!$C$5:$D$9</definedName>
    <definedName name="数量11">#REF!</definedName>
    <definedName name="data03">[9]DataSheet!$E$5:$F$9</definedName>
    <definedName name="ｷｰ_ﾐｽ">#N/A</definedName>
    <definedName name="data09">[9]DataSheet!$S$5:$T$9</definedName>
    <definedName name="関連屋１次単_3">#REF!</definedName>
    <definedName name="DATA1_3">#REF!</definedName>
    <definedName name="data10">[9]DataSheet!$U$5:$V$9</definedName>
    <definedName name="data14">[9]DataSheet!$AE$5:$AF$9</definedName>
    <definedName name="data15">[9]DataSheet!$AG$5:$AH$9</definedName>
    <definedName name="縮尺">#REF!</definedName>
    <definedName name="DATA2_3">#REF!</definedName>
    <definedName name="DATA3_3">#REF!</definedName>
    <definedName name="DataEnd">#REF!</definedName>
    <definedName name="DATE1_3">#REF!</definedName>
    <definedName name="DATE10">#REF!</definedName>
    <definedName name="別紙明細2">#REF!</definedName>
    <definedName name="地反1_3">#REF!</definedName>
    <definedName name="DATE11">#REF!</definedName>
    <definedName name="DATE4_3">#REF!</definedName>
    <definedName name="DATE11_3">#REF!</definedName>
    <definedName name="そ性限界試験">#REF!</definedName>
    <definedName name="mav">#REF!</definedName>
    <definedName name="DATE2_3">#REF!</definedName>
    <definedName name="とととととxsxsxs">'解体工事諸経費計算シート '!とととととxsxsxs</definedName>
    <definedName name="DATE3_3">#REF!</definedName>
    <definedName name="INP_MENU">#N/A</definedName>
    <definedName name="price6">#REF!</definedName>
    <definedName name="DATE6">#REF!</definedName>
    <definedName name="ＰＡＣ高度処理単価">#REF!</definedName>
    <definedName name="DATE6_3">#REF!</definedName>
    <definedName name="PRINT_TITLES_MI">#REF!</definedName>
    <definedName name="地反2">#REF!</definedName>
    <definedName name="DATE7">#REF!</definedName>
    <definedName name="あう_3">#REF!</definedName>
    <definedName name="DATE8_3">#REF!</definedName>
    <definedName name="印刷EX">#REF!</definedName>
    <definedName name="DATE9_3">#REF!</definedName>
    <definedName name="DCK">#REF!</definedName>
    <definedName name="ddd_1">#REF!</definedName>
    <definedName name="ﾁ1">#REF!</definedName>
    <definedName name="hf_1">#REF!</definedName>
    <definedName name="ddd_3">#REF!</definedName>
    <definedName name="DE_1">#REF!</definedName>
    <definedName name="DE_12">#REF!</definedName>
    <definedName name="通信引込設備工事_3">#REF!</definedName>
    <definedName name="deg_K">[11]基本定数等!$C$18</definedName>
    <definedName name="DEL">#N/A</definedName>
    <definedName name="DEL_GO">#N/A</definedName>
    <definedName name="ryo_6">#REF!</definedName>
    <definedName name="denki">#REF!</definedName>
    <definedName name="ニ">[30]業社リスト!$B$2185</definedName>
    <definedName name="denki_1">#REF!</definedName>
    <definedName name="denki_3">#REF!</definedName>
    <definedName name="薬注">#REF!</definedName>
    <definedName name="ｄｆｇｒｈｔ">#REF!</definedName>
    <definedName name="現場写真データ登録">#REF!</definedName>
    <definedName name="DH_し尿3">#REF!</definedName>
    <definedName name="DH_し尿31">#REF!</definedName>
    <definedName name="じゅう">'[28]ｶﾗｰ･遠距離'!$G$46</definedName>
    <definedName name="DK_12">#REF!</definedName>
    <definedName name="DK_16">#REF!</definedName>
    <definedName name="目標IRR">[27]前提条件入力用!$E$248</definedName>
    <definedName name="ﾗｲﾄﾊﾞﾝ">#REF!</definedName>
    <definedName name="DK_17">#REF!</definedName>
    <definedName name="地質３">#REF!</definedName>
    <definedName name="材料費">#REF!</definedName>
    <definedName name="印刷_3">#REF!</definedName>
    <definedName name="ｐ０">#REF!</definedName>
    <definedName name="DMデータファイル作成">#REF!</definedName>
    <definedName name="重心座標表">#REF!</definedName>
    <definedName name="DN_K">#N/A</definedName>
    <definedName name="Doryoku_1">'解体工事諸経費計算シート '!Doryoku_1</definedName>
    <definedName name="DOWK">#N/A</definedName>
    <definedName name="DrainTrap1">[1]設備電力!$C$19</definedName>
    <definedName name="ｘｓ_1">'解体工事諸経費計算シート '!ｘｓ_1</definedName>
    <definedName name="DRIVE1">"ドロップ 10"</definedName>
    <definedName name="排水">#REF!</definedName>
    <definedName name="Ds">#REF!</definedName>
    <definedName name="ｈｆｇｔれｈｒｔ">#REF!</definedName>
    <definedName name="eee_3">#REF!</definedName>
    <definedName name="K5_">#REF!</definedName>
    <definedName name="固定資産税率">#REF!</definedName>
    <definedName name="ｅｅｅｅ_1">'解体工事諸経費計算シート '!ｅｅｅｅ_1</definedName>
    <definedName name="種別">#REF!</definedName>
    <definedName name="ooooo">#REF!</definedName>
    <definedName name="END">#N/A</definedName>
    <definedName name="T3_">#REF!</definedName>
    <definedName name="ERROR">#N/A</definedName>
    <definedName name="OM引き差異">#REF!</definedName>
    <definedName name="補強屋２次_1">#REF!</definedName>
    <definedName name="Excel_BuiltIn_Criteria">#REF!</definedName>
    <definedName name="処理委託売上高">#REF!</definedName>
    <definedName name="ああああ_17">[20]労務!$B$9</definedName>
    <definedName name="Excel_BuiltIn_Criteria_3">#REF!</definedName>
    <definedName name="推進工種">#REF!</definedName>
    <definedName name="Excel_BuiltIn_Print_Area_18">#REF!</definedName>
    <definedName name="Excel_BuiltIn_Print_Area_19">#REF!</definedName>
    <definedName name="担当">[45]項目!$X$3:$X$10</definedName>
    <definedName name="Excel_BuiltIn_Print_Area_3_1">"$#REF!.$A$1:$U$37"</definedName>
    <definedName name="受変電設備工事_3">#REF!</definedName>
    <definedName name="Excel_BuiltIn_Print_Area_8">#REF!</definedName>
    <definedName name="ｓｓｓｓｓｓｓｓ">#REF!</definedName>
    <definedName name="Excel_BuiltIn_Print_Area_9">#REF!</definedName>
    <definedName name="倉庫09">#REF!</definedName>
    <definedName name="_xlnm.Extract">#REF!</definedName>
    <definedName name="据付間接費">#REF!</definedName>
    <definedName name="Extract_MI">[10]組合人!$BJ$713:$BO$713</definedName>
    <definedName name="ＯＤ盛土部軸ABDE_1">#REF!</definedName>
    <definedName name="平成__年__月__日">#REF!</definedName>
    <definedName name="E通り側壁_1">#REF!</definedName>
    <definedName name="ＯＤ盛土部軸ABDE_3">#REF!</definedName>
    <definedName name="方式">#REF!</definedName>
    <definedName name="E通り側壁_3">#REF!</definedName>
    <definedName name="ｆｃ">#REF!</definedName>
    <definedName name="ｆｆｆｆｆｆ">#REF!</definedName>
    <definedName name="ff">#REF!</definedName>
    <definedName name="ｆｆｆ">#REF!</definedName>
    <definedName name="ｆｆｆｆ">#REF!</definedName>
    <definedName name="FH">#REF!</definedName>
    <definedName name="内海築炉">#REF!</definedName>
    <definedName name="政府系借入金利率">[44]前提条件!$S$70</definedName>
    <definedName name="FID">#N/A</definedName>
    <definedName name="小物単価">#REF!</definedName>
    <definedName name="FK">#REF!</definedName>
    <definedName name="Ｓ２通り_3">#REF!</definedName>
    <definedName name="輸送用ブロワ">[1]設備電力!$C$63</definedName>
    <definedName name="印刷30_3">#REF!</definedName>
    <definedName name="sSon0ta1_1">'解体工事諸経費計算シート '!sSon0ta1_1</definedName>
    <definedName name="T.01">#N/A</definedName>
    <definedName name="fukasa">#REF!</definedName>
    <definedName name="単価孔内水平載荷試験_高圧">#REF!</definedName>
    <definedName name="fukasu">#REF!</definedName>
    <definedName name="Print1">#REF!</definedName>
    <definedName name="ss">#REF!</definedName>
    <definedName name="共通仮設費_3">#REF!</definedName>
    <definedName name="求積図ラスターデータ入力">#REF!</definedName>
    <definedName name="furusho">#REF!</definedName>
    <definedName name="futahaba">#REF!</definedName>
    <definedName name="G1286Ａ１">#REF!</definedName>
    <definedName name="補助金総額">#REF!</definedName>
    <definedName name="G1286Ａ１_1">#REF!</definedName>
    <definedName name="数値編集">#REF!</definedName>
    <definedName name="G1286Ａ１_10">#REF!</definedName>
    <definedName name="こ">'[28]ｶﾗｰ･遠距離'!$C$7</definedName>
    <definedName name="Gadall">#REF!</definedName>
    <definedName name="小計1">#REF!</definedName>
    <definedName name="ｇｃｈ">'解体工事諸経費計算シート '!ｇｃｈ</definedName>
    <definedName name="ｇｃｈ_1">'解体工事諸経費計算シート '!ｇｃｈ_1</definedName>
    <definedName name="吸収塔循環pump">[24]寸法!$H$176</definedName>
    <definedName name="印刷4">#REF!</definedName>
    <definedName name="TR容量一覧">#REF!</definedName>
    <definedName name="技術費_1">#REF!</definedName>
    <definedName name="Genbakehi">'解体工事諸経費計算シート '!Genbakehi</definedName>
    <definedName name="Genbakehi_1">'解体工事諸経費計算シート '!Genbakehi_1</definedName>
    <definedName name="ﾒﾆｭｰ入力">#REF!</definedName>
    <definedName name="Gf">#REF!</definedName>
    <definedName name="修正">#REF!</definedName>
    <definedName name="Gfd">#REF!</definedName>
    <definedName name="計装">#REF!</definedName>
    <definedName name="GH">#REF!</definedName>
    <definedName name="PAGE1">#REF!</definedName>
    <definedName name="成績">[42]!成績</definedName>
    <definedName name="Gmslct">#REF!</definedName>
    <definedName name="GO">#N/A</definedName>
    <definedName name="ｇｒせｇれｙｈｔｒ">#REF!</definedName>
    <definedName name="loss2">#REF!</definedName>
    <definedName name="H_20deg_10ata_W">[11]基本定数等!$C$21</definedName>
    <definedName name="H_3">[2]設備電力!$H$52</definedName>
    <definedName name="H_4">[2]設備電力!$H$57</definedName>
    <definedName name="岩盤透水試験_ルジオン">#REF!</definedName>
    <definedName name="ああああ_16">[20]労務!$B$9</definedName>
    <definedName name="H17ごみ推移">[14]DataSheet!$M$5:$N$64</definedName>
    <definedName name="kasetsu_1">'解体工事諸経費計算シート '!kasetsu_1</definedName>
    <definedName name="Ｈ９年４月度____________________暫定設計金額">#REF!</definedName>
    <definedName name="Ｈ９年４月度____________________暫定設計金額_3">#REF!</definedName>
    <definedName name="PRINT_TITLES_">#REF!</definedName>
    <definedName name="PSC詳細条件">[16]詳細条件!$B$312</definedName>
    <definedName name="HCK">#REF!</definedName>
    <definedName name="枠">#REF!</definedName>
    <definedName name="公園周辺道路台帳図ラスターデータ作成">#REF!</definedName>
    <definedName name="印刷9">#REF!</definedName>
    <definedName name="headm">#REF!</definedName>
    <definedName name="数量5">#REF!</definedName>
    <definedName name="heater1">[1]設備電力!$C$99</definedName>
    <definedName name="マクロへ">#N/A</definedName>
    <definedName name="Ld6b">[1]設備電力!$J$49</definedName>
    <definedName name="急冷塔循環pump常用数量">[24]寸法!$K$179</definedName>
    <definedName name="heater数量">[1]設備電力!$J$100</definedName>
    <definedName name="henkaritu">#REF!</definedName>
    <definedName name="倉庫13">#REF!</definedName>
    <definedName name="RECO9_3">#REF!</definedName>
    <definedName name="コンベヤヒータ数量">[2]設備電力!$H$72</definedName>
    <definedName name="hf">#REF!</definedName>
    <definedName name="ｈｇ">#REF!</definedName>
    <definedName name="あい_1">#REF!</definedName>
    <definedName name="hh">#REF!</definedName>
    <definedName name="中壁_3">#REF!</definedName>
    <definedName name="ｈｊｈ">'解体工事諸経費計算シート '!ｈｊｈ</definedName>
    <definedName name="P_SLT">#N/A</definedName>
    <definedName name="ｈｊｈ_1">'解体工事諸経費計算シート '!ｈｊｈ_1</definedName>
    <definedName name="hk">#REF!</definedName>
    <definedName name="hk_1">#REF!</definedName>
    <definedName name="index3">#REF!</definedName>
    <definedName name="HK_16">#REF!</definedName>
    <definedName name="ナ">[30]業社リスト!$B$2112</definedName>
    <definedName name="HK_17">#REF!</definedName>
    <definedName name="HO">#REF!</definedName>
    <definedName name="hoist1">[1]設備電力!$C$77</definedName>
    <definedName name="HT">#REF!</definedName>
    <definedName name="OD盛土部軸高_3">#REF!</definedName>
    <definedName name="土工">#REF!</definedName>
    <definedName name="HT_12">#REF!</definedName>
    <definedName name="HTML_Control" hidden="1">{"'１台構成 '!$B$74:$F$80"}</definedName>
    <definedName name="HTML_Email" hidden="1">""</definedName>
    <definedName name="ﾍﾞｰｽ">#REF!</definedName>
    <definedName name="HTML_Header" hidden="1">"１台構成+Pen2台"</definedName>
    <definedName name="水準点設置">#REF!</definedName>
    <definedName name="管理内訳">#REF!</definedName>
    <definedName name="HTML_Name" hidden="1">"大隅 裕"</definedName>
    <definedName name="リスト">[39]Sheet3!$A$1:$A$3</definedName>
    <definedName name="HTML_OBDlg3" hidden="1">TRUE</definedName>
    <definedName name="HTML_OBDlg4" hidden="1">TRUE</definedName>
    <definedName name="さ">'[28]ｶﾗｰ･遠距離'!$C$5</definedName>
    <definedName name="HU">#REF!</definedName>
    <definedName name="取り付け管">#REF!</definedName>
    <definedName name="HYO">#N/A</definedName>
    <definedName name="固定費算出">#REF!</definedName>
    <definedName name="関連屋２次_3">#REF!</definedName>
    <definedName name="HYOU">#REF!</definedName>
    <definedName name="HYOU1">#REF!</definedName>
    <definedName name="Hyousoku">#REF!</definedName>
    <definedName name="HyousokuEnd">#REF!</definedName>
    <definedName name="Hyoutou">#REF!</definedName>
    <definedName name="HZ契約金">#REF!</definedName>
    <definedName name="ｈてうぇｒｒｇｈｔ">#REF!</definedName>
    <definedName name="頁削除_3">#REF!</definedName>
    <definedName name="I_1">#REF!</definedName>
    <definedName name="IN_KNN">#REF!</definedName>
    <definedName name="IN_KNN_1">#REF!</definedName>
    <definedName name="ク">[30]業社リスト!$B$785:$D$785</definedName>
    <definedName name="IN_KNN_3">#REF!</definedName>
    <definedName name="制御盤">#REF!</definedName>
    <definedName name="index4">#REF!</definedName>
    <definedName name="Ippankanri_1">'解体工事諸経費計算シート '!Ippankanri_1</definedName>
    <definedName name="組立１号">#REF!</definedName>
    <definedName name="作表">#REF!</definedName>
    <definedName name="IRR">[16]財務諸表!$A$179:$C$179</definedName>
    <definedName name="ＰＴ管理費">#REF!</definedName>
    <definedName name="ITEM">#N/A</definedName>
    <definedName name="MIT_P">#N/A</definedName>
    <definedName name="IV">[17]!IV電線</definedName>
    <definedName name="IV電線">[17]!IV電線</definedName>
    <definedName name="IV電線_1">#N/A</definedName>
    <definedName name="JA">#REF!</definedName>
    <definedName name="JB">#REF!</definedName>
    <definedName name="高さ_1">#REF!</definedName>
    <definedName name="JC">#REF!</definedName>
    <definedName name="JF">#REF!</definedName>
    <definedName name="JG">#REF!</definedName>
    <definedName name="補助機能_3">#REF!</definedName>
    <definedName name="JI_3">#REF!</definedName>
    <definedName name="ケ">[30]業社リスト!$B$855</definedName>
    <definedName name="JikoHannyu3">[9]DataSheet!$O$5</definedName>
    <definedName name="現場間接費_1">#REF!</definedName>
    <definedName name="JikoHannyu4">[9]DataSheet!$Q$5</definedName>
    <definedName name="JL">#REF!</definedName>
    <definedName name="JUMP">#REF!</definedName>
    <definedName name="ｊｙｓｔげｙｓ">#REF!</definedName>
    <definedName name="外灯設備工事_3">#REF!</definedName>
    <definedName name="s_3">#REF!</definedName>
    <definedName name="ｊｙｔｊｙｔｊｙｔ">#REF!</definedName>
    <definedName name="K_1">#REF!</definedName>
    <definedName name="nen">#REF!</definedName>
    <definedName name="K_3">#REF!</definedName>
    <definedName name="図化費">#REF!</definedName>
    <definedName name="材">[29]鋼材!$B$5:$H$39</definedName>
    <definedName name="LI">#REF!</definedName>
    <definedName name="Ｓ手摺壁">#REF!</definedName>
    <definedName name="K1_">#REF!</definedName>
    <definedName name="推進総括">#REF!</definedName>
    <definedName name="K10_">#REF!</definedName>
    <definedName name="K11_">#REF!</definedName>
    <definedName name="電力引込設備工事_1">#REF!</definedName>
    <definedName name="K13_">#REF!</definedName>
    <definedName name="入力ﾒﾆｭｰ">#REF!</definedName>
    <definedName name="K14_">#REF!</definedName>
    <definedName name="電気改修1_1">#REF!</definedName>
    <definedName name="PR_MSG_3">#REF!</definedName>
    <definedName name="K15_">#REF!</definedName>
    <definedName name="切替桝６_3">#REF!</definedName>
    <definedName name="システム１式">#REF!</definedName>
    <definedName name="K3_">#REF!</definedName>
    <definedName name="M_ごみ処理">#REF!</definedName>
    <definedName name="K6_">#REF!</definedName>
    <definedName name="保温">#REF!</definedName>
    <definedName name="速度">#REF!</definedName>
    <definedName name="あえ５_3">#REF!</definedName>
    <definedName name="K7_">#REF!</definedName>
    <definedName name="土質試験選択リスト">[40]選択リスト!$I$3:$I$20</definedName>
    <definedName name="ka">#REF!</definedName>
    <definedName name="kaa">#REF!</definedName>
    <definedName name="搬入基準単価">#REF!</definedName>
    <definedName name="kab">#REF!</definedName>
    <definedName name="wrn.多摩数量計算書." hidden="1">{#N/A,#N/A,FALSE,"整地工　１";#N/A,#N/A,FALSE,"整地工　２";#N/A,#N/A,FALSE,"整地工　３";#N/A,#N/A,FALSE,"整地工　４";#N/A,#N/A,FALSE,"整地工　５";#N/A,#N/A,FALSE,"道路工　１";#N/A,#N/A,FALSE,"道路工　２";#N/A,#N/A,FALSE,"道路工　３";#N/A,#N/A,FALSE,"道路工　４";#N/A,#N/A,FALSE,"道路工　５";#N/A,#N/A,FALSE,"舗装工他"}</definedName>
    <definedName name="kasetsu">'解体工事諸経費計算シート '!kasetsu</definedName>
    <definedName name="無か">'[32]10-11.無筋ｺ-型'!$AJ$139</definedName>
    <definedName name="KB">#REF!</definedName>
    <definedName name="ＫＢＢ">#REF!</definedName>
    <definedName name="kcb">#REF!</definedName>
    <definedName name="kee">#REF!</definedName>
    <definedName name="機械経費">#REF!</definedName>
    <definedName name="kee_1">#REF!</definedName>
    <definedName name="Keiryo13">#REF!</definedName>
    <definedName name="keiryou">#REF!</definedName>
    <definedName name="KEY">#N/A</definedName>
    <definedName name="植木手入れ工現地調査">#REF!</definedName>
    <definedName name="ｋｆｙｔｊｆｔｙｊｙｔｆｋ">#REF!</definedName>
    <definedName name="ｋｉｊｉ">#REF!</definedName>
    <definedName name="kiso">#REF!</definedName>
    <definedName name="loss5">#REF!</definedName>
    <definedName name="ｋｊ">#REF!</definedName>
    <definedName name="KK">#REF!</definedName>
    <definedName name="地質合計">#REF!</definedName>
    <definedName name="M_組総括2">#REF!</definedName>
    <definedName name="kka">#REF!</definedName>
    <definedName name="総合計">#REF!</definedName>
    <definedName name="構造物天端高_3">#REF!</definedName>
    <definedName name="kkb">#REF!</definedName>
    <definedName name="ＫＫＫ">#REF!</definedName>
    <definedName name="印刷20">#REF!</definedName>
    <definedName name="KojiMei">#REF!</definedName>
    <definedName name="UPK">#N/A</definedName>
    <definedName name="PRINTTITLE_11">#REF!</definedName>
    <definedName name="搬入廃棄物計">#REF!</definedName>
    <definedName name="kouba">#REF!</definedName>
    <definedName name="クエリー1">[33]tel東京本部!$A$1:$D$45</definedName>
    <definedName name="koutei">#REF!</definedName>
    <definedName name="kouyaitasopnnryou">#REF!</definedName>
    <definedName name="電気新築_1">#REF!</definedName>
    <definedName name="KP">[19]労務!$B$14</definedName>
    <definedName name="幅">#REF!</definedName>
    <definedName name="KP_12">[20]労務!$B$14</definedName>
    <definedName name="営繕費_1">#REF!</definedName>
    <definedName name="KP_16">[20]労務!$B$14</definedName>
    <definedName name="KT_12">#REF!</definedName>
    <definedName name="KT_16">#REF!</definedName>
    <definedName name="KT_17">#REF!</definedName>
    <definedName name="RECO4">#REF!</definedName>
    <definedName name="Ts">#REF!</definedName>
    <definedName name="KTP">#REF!</definedName>
    <definedName name="KTP_12">#REF!</definedName>
    <definedName name="KTP_17">#REF!</definedName>
    <definedName name="土建残存価格率">#REF!</definedName>
    <definedName name="KUIL">#REF!</definedName>
    <definedName name="KUIN">#REF!</definedName>
    <definedName name="ﾊﾟﾗﾒｰﾀ">#N/A</definedName>
    <definedName name="ＫＹＹ">#REF!</definedName>
    <definedName name="固定資産評価率">#REF!</definedName>
    <definedName name="Ld4a">[1]設備電力!$J$39</definedName>
    <definedName name="大改校１次_3">#REF!</definedName>
    <definedName name="Ld4b">[1]設備電力!$J$40</definedName>
    <definedName name="システム構築">#REF!</definedName>
    <definedName name="Ld5a">[6]寸法計画!$H$186</definedName>
    <definedName name="PSCの公共収支表">[16]財務諸表!$A$312:$C$312</definedName>
    <definedName name="Ld5b">[6]寸法計画!$H$187</definedName>
    <definedName name="Ld8b">[1]設備電力!$J$62</definedName>
    <definedName name="loss9">#REF!</definedName>
    <definedName name="か_17">[20]掛率調査表!$J$14</definedName>
    <definedName name="LdB">[1]設備電力!$J$95</definedName>
    <definedName name="loss8">#REF!</definedName>
    <definedName name="か_16">[20]掛率調査表!$J$14</definedName>
    <definedName name="LdC">[1]設備電力!$J$98</definedName>
    <definedName name="LH">#REF!</definedName>
    <definedName name="単価2">#REF!</definedName>
    <definedName name="制度融資割合">#REF!</definedName>
    <definedName name="ｌｋｋｋｋｋ">#REF!</definedName>
    <definedName name="PRINNT_TITLEs_3">#REF!</definedName>
    <definedName name="中壁_1">#REF!</definedName>
    <definedName name="ｌｌ">#REF!</definedName>
    <definedName name="率ｽﾁｰﾙ建具">[78]庭球!$K$9</definedName>
    <definedName name="LLLLL">#REF!</definedName>
    <definedName name="loss1">#REF!</definedName>
    <definedName name="loss10">#REF!</definedName>
    <definedName name="loss11">#REF!</definedName>
    <definedName name="loss3">#REF!</definedName>
    <definedName name="燃焼設備_1">#REF!</definedName>
    <definedName name="loss4">#REF!</definedName>
    <definedName name="最終頁">#REF!</definedName>
    <definedName name="loss6">#REF!</definedName>
    <definedName name="LP">#REF!</definedName>
    <definedName name="M_市総括">#REF!</definedName>
    <definedName name="RECO4_3">#REF!</definedName>
    <definedName name="M_組総括">#REF!</definedName>
    <definedName name="現管率_1">[47]ｲﾝﾌﾟｯﾄ表!$D$7</definedName>
    <definedName name="maen">#REF!</definedName>
    <definedName name="材料">#REF!</definedName>
    <definedName name="mavex">#REF!</definedName>
    <definedName name="ｍｂｊｋｂ">'解体工事諸経費計算シート '!ｍｂｊｋｂ</definedName>
    <definedName name="明2">#REF!</definedName>
    <definedName name="ｍｂｊｋｂ_1">'解体工事諸経費計算シート '!ｍｂｊｋｂ_1</definedName>
    <definedName name="照度計算_1">#N/A</definedName>
    <definedName name="Meisai">#REF!</definedName>
    <definedName name="関連校２次_3">#REF!</definedName>
    <definedName name="mejir">#REF!</definedName>
    <definedName name="MENU1">#REF!</definedName>
    <definedName name="環分内1_1">#REF!</definedName>
    <definedName name="感度分析">[16]感度分析!$C$9</definedName>
    <definedName name="MENU2">#REF!</definedName>
    <definedName name="回数3_3">#REF!</definedName>
    <definedName name="MISS">#N/A</definedName>
    <definedName name="MKR">#N/A</definedName>
    <definedName name="mmmbn">'解体工事諸経費計算シート '!mmmbn</definedName>
    <definedName name="mmmbn_1">'解体工事諸経費計算シート '!mmmbn_1</definedName>
    <definedName name="Module12.キャンセル">[21]!Module12.キャンセル</definedName>
    <definedName name="N_30">1</definedName>
    <definedName name="NF">#REF!</definedName>
    <definedName name="奥_3">#REF!</definedName>
    <definedName name="No1BH">"四角形 49"</definedName>
    <definedName name="Nr">#REF!</definedName>
    <definedName name="OD盛土部軸高">#REF!</definedName>
    <definedName name="VU01AS">#REF!</definedName>
    <definedName name="OD盛土部軸高_1">#REF!</definedName>
    <definedName name="印刷11">#REF!</definedName>
    <definedName name="oikann">#REF!</definedName>
    <definedName name="電灯設備工事_3">#REF!</definedName>
    <definedName name="oko">#REF!</definedName>
    <definedName name="OM差異">#REF!</definedName>
    <definedName name="osuimasu">#REF!</definedName>
    <definedName name="方向選択リスト">[40]選択リスト!$D$3:$D$20</definedName>
    <definedName name="P_AREA">#N/A</definedName>
    <definedName name="掛率6_17">#REF!</definedName>
    <definedName name="P_ｾﾝﾀｸ">#N/A</definedName>
    <definedName name="P_ﾍﾝｺｳ">#N/A</definedName>
    <definedName name="VU200AS">#REF!</definedName>
    <definedName name="page">#REF!</definedName>
    <definedName name="RECO2">#REF!</definedName>
    <definedName name="PAGE31">#REF!</definedName>
    <definedName name="PFI事業の公共収支表">[16]財務諸表!$A$245:$C$245</definedName>
    <definedName name="数総">#REF!</definedName>
    <definedName name="印刷05_1">#REF!</definedName>
    <definedName name="ＰＦマッド単価">#REF!</definedName>
    <definedName name="PMI">#REF!</definedName>
    <definedName name="最終頁表示_3">#REF!</definedName>
    <definedName name="PP_3">#REF!</definedName>
    <definedName name="PR_KBN_1">#REF!</definedName>
    <definedName name="門型ｸﾚｰﾝ供">#REF!</definedName>
    <definedName name="基準点">#REF!</definedName>
    <definedName name="PR_KBN_3">#REF!</definedName>
    <definedName name="別18_1">#REF!</definedName>
    <definedName name="price1">#REF!</definedName>
    <definedName name="price2">#REF!</definedName>
    <definedName name="price4">#REF!</definedName>
    <definedName name="T12_">#REF!</definedName>
    <definedName name="中壁2_3">#REF!</definedName>
    <definedName name="price5">#REF!</definedName>
    <definedName name="中壁2_1">#REF!</definedName>
    <definedName name="price7">#REF!</definedName>
    <definedName name="PRINNT_TITLEs_1">#REF!</definedName>
    <definedName name="RECORD">#REF!</definedName>
    <definedName name="_xlnm.Print_Area">#REF!</definedName>
    <definedName name="Print_Area_MI">#REF!</definedName>
    <definedName name="Print_Area_MI_1">#REF!</definedName>
    <definedName name="tate">#REF!</definedName>
    <definedName name="Print_Area_MI_3">#REF!</definedName>
    <definedName name="print_Area2">#REF!</definedName>
    <definedName name="_xlnm.Print_Titles">#REF!</definedName>
    <definedName name="PRINT_TITLES_MI_10">#REF!</definedName>
    <definedName name="PRINTTITLE_15">#REF!</definedName>
    <definedName name="助剤BA数量">[1]設備電力!$J$43</definedName>
    <definedName name="PRINTTITLES_">#REF!</definedName>
    <definedName name="第10号明細書">#REF!</definedName>
    <definedName name="PRINTTITLES__1">#REF!</definedName>
    <definedName name="print範囲">#REF!</definedName>
    <definedName name="ボーリング単価_玉石混り土砂">#REF!</definedName>
    <definedName name="PRT">#N/A</definedName>
    <definedName name="端数_3">#REF!</definedName>
    <definedName name="現地補測及び補測数値編集">#REF!</definedName>
    <definedName name="PRT_MENU">#N/A</definedName>
    <definedName name="RECO1">#REF!</definedName>
    <definedName name="貫入試験単価_礫混り土砂">#REF!</definedName>
    <definedName name="TA200S">#REF!</definedName>
    <definedName name="PRUNT_AREA_MI2">#REF!</definedName>
    <definedName name="Q_">#REF!</definedName>
    <definedName name="raina">#REF!</definedName>
    <definedName name="re">#REF!</definedName>
    <definedName name="設計人件費">#REF!</definedName>
    <definedName name="RECO1_3">#REF!</definedName>
    <definedName name="RECO2_3">#REF!</definedName>
    <definedName name="印刷8">#REF!</definedName>
    <definedName name="RECO3_3">#REF!</definedName>
    <definedName name="除湿機出力">[1]設備電力!$J$26</definedName>
    <definedName name="マ">[30]業社リスト!$B$2827</definedName>
    <definedName name="RECO5">#REF!</definedName>
    <definedName name="Tr">#REF!</definedName>
    <definedName name="機械新築_1">#REF!</definedName>
    <definedName name="ファン数量">[2]設備電力!$H$29</definedName>
    <definedName name="RECO7">#REF!</definedName>
    <definedName name="補強校１次_1">#REF!</definedName>
    <definedName name="RECO7_3">#REF!</definedName>
    <definedName name="ぢ">[19]掛率調査表!$J$44</definedName>
    <definedName name="あえ">#REF!</definedName>
    <definedName name="Record16">[21]!Record16</definedName>
    <definedName name="外業">#REF!</definedName>
    <definedName name="Record2">#REF!</definedName>
    <definedName name="Record2_1">#REF!</definedName>
    <definedName name="数量8">#REF!</definedName>
    <definedName name="Record2_3">#REF!</definedName>
    <definedName name="Record4">[25]!Record4</definedName>
    <definedName name="REP">#N/A</definedName>
    <definedName name="rh">#REF!</definedName>
    <definedName name="Rm">#REF!</definedName>
    <definedName name="Rmk">#REF!</definedName>
    <definedName name="電気新築1">#REF!</definedName>
    <definedName name="ryo">#REF!</definedName>
    <definedName name="Ｓ２通り">#REF!</definedName>
    <definedName name="関連校１次単">#REF!</definedName>
    <definedName name="Ｓ２通り_1">#REF!</definedName>
    <definedName name="SAN">#N/A</definedName>
    <definedName name="SATU">#N/A</definedName>
    <definedName name="scenarioM2">#REF!</definedName>
    <definedName name="SE_16">#REF!</definedName>
    <definedName name="seiriinn">#REF!</definedName>
    <definedName name="Seiso">'解体工事諸経費計算シート '!Seiso</definedName>
    <definedName name="SF">#REF!</definedName>
    <definedName name="市中借入金利率">[44]前提条件!$S$66</definedName>
    <definedName name="shaker数量">[1]設備電力!$J$75</definedName>
    <definedName name="Shiken">'解体工事諸経費計算シート '!Shiken</definedName>
    <definedName name="Shiken_1">'解体工事諸経費計算シート '!Shiken_1</definedName>
    <definedName name="ｓｊｇｄｓぁｍｊ">#REF!</definedName>
    <definedName name="別25_1">#REF!</definedName>
    <definedName name="Ｓｊｋ">'解体工事諸経費計算シート '!Ｓｊｋ</definedName>
    <definedName name="処理30">#REF!</definedName>
    <definedName name="Ｓｊｋ_1">'解体工事諸経費計算シート '!Ｓｊｋ_1</definedName>
    <definedName name="ＳＫＫ">#REF!</definedName>
    <definedName name="素堀">#REF!</definedName>
    <definedName name="外構_1">#REF!</definedName>
    <definedName name="SLT">#N/A</definedName>
    <definedName name="Sonota_1">'解体工事諸経費計算シート '!Sonota_1</definedName>
    <definedName name="マスター_1">#REF!</definedName>
    <definedName name="sp">'[26]ssﾀﾞｸﾄ拾い(1)'!$A$20:$AB$65</definedName>
    <definedName name="SPCスプレッド">[27]前提条件入力用!$E$103</definedName>
    <definedName name="stirrer数量">[1]設備電力!$J$94</definedName>
    <definedName name="Syokyaku">[9]DataSheet!$AM$5</definedName>
    <definedName name="件名">#REF!</definedName>
    <definedName name="szzssasssss">'解体工事諸経費計算シート '!szzssasssss</definedName>
    <definedName name="件名_1">#REF!</definedName>
    <definedName name="szzssasssss_1">'解体工事諸経費計算シート '!szzssasssss_1</definedName>
    <definedName name="ホ">[30]業社リスト!$B$2772</definedName>
    <definedName name="Ｓ手摺壁_1">#REF!</definedName>
    <definedName name="Ｓ手摺壁_3">#REF!</definedName>
    <definedName name="貫入試験単価_軟岩">#REF!</definedName>
    <definedName name="ろく">'[28]ｶﾗｰ･遠距離'!$G$34</definedName>
    <definedName name="T_1">#REF!</definedName>
    <definedName name="T1_">#REF!</definedName>
    <definedName name="別23_3">#REF!</definedName>
    <definedName name="T14_">#REF!</definedName>
    <definedName name="T2_">#REF!</definedName>
    <definedName name="T4_">#REF!</definedName>
    <definedName name="T5_">#REF!</definedName>
    <definedName name="T7_">#REF!</definedName>
    <definedName name="TA01S">#REF!</definedName>
    <definedName name="撮影地">#REF!</definedName>
    <definedName name="セ">[30]業社リスト!$B$1443</definedName>
    <definedName name="take">#REF!</definedName>
    <definedName name="標識工データ修正編集">#REF!</definedName>
    <definedName name="TAN">#N/A</definedName>
    <definedName name="第10号明細書_1">#REF!</definedName>
    <definedName name="tatekou">#REF!</definedName>
    <definedName name="施設位置データ入力">#REF!</definedName>
    <definedName name="tatettate">#REF!</definedName>
    <definedName name="補強校２次_3">#REF!</definedName>
    <definedName name="teiban">#REF!</definedName>
    <definedName name="回数4">#REF!</definedName>
    <definedName name="TENP8">#REF!</definedName>
    <definedName name="TEST">#REF!</definedName>
    <definedName name="別24_3">#REF!</definedName>
    <definedName name="Tetukuzu">[9]DataSheet!$AQ$5</definedName>
    <definedName name="Tg">#REF!</definedName>
    <definedName name="スイッチ">[31]!スイッチ</definedName>
    <definedName name="TK">#REF!</definedName>
    <definedName name="組立人孔">#REF!</definedName>
    <definedName name="To">#REF!</definedName>
    <definedName name="Toroku1">#REF!</definedName>
    <definedName name="数量3">#REF!</definedName>
    <definedName name="TR一覧">#REF!</definedName>
    <definedName name="モザイク白３倍">#REF!</definedName>
    <definedName name="TR結線一覧">#REF!</definedName>
    <definedName name="ｺｳﾓｸ">#N/A</definedName>
    <definedName name="ttetesw">#REF!</definedName>
    <definedName name="あう１１１">#REF!</definedName>
    <definedName name="U_PCT">#N/A</definedName>
    <definedName name="机上調査">#REF!</definedName>
    <definedName name="リ電気">#REF!</definedName>
    <definedName name="Ｕｎｋ">'解体工事諸経費計算シート '!Ｕｎｋ</definedName>
    <definedName name="水管頂版_3">#REF!</definedName>
    <definedName name="Unpan">'解体工事諸経費計算シート '!Unpan</definedName>
    <definedName name="VD">#REF!</definedName>
    <definedName name="Unpan_1">'解体工事諸経費計算シート '!Unpan_1</definedName>
    <definedName name="UP_K">#N/A</definedName>
    <definedName name="UP率">[17]!UP率</definedName>
    <definedName name="UP率_1">#N/A</definedName>
    <definedName name="usiron">#REF!</definedName>
    <definedName name="VD_1">#REF!</definedName>
    <definedName name="ﾏｸﾛｸﾛｰｽﾞ">#REF!</definedName>
    <definedName name="ＶＦＭ">[16]財務諸表!$A$385:$C$385</definedName>
    <definedName name="機器単価比較表">#REF!</definedName>
    <definedName name="VU01S">#REF!</definedName>
    <definedName name="池内水位高_1">#REF!</definedName>
    <definedName name="VU200S">#REF!</definedName>
    <definedName name="VU250AS">#REF!</definedName>
    <definedName name="vvvv_1">'解体工事諸経費計算シート '!vvvv_1</definedName>
    <definedName name="最終頁_3">#REF!</definedName>
    <definedName name="W_1">#REF!</definedName>
    <definedName name="W_3">#REF!</definedName>
    <definedName name="別10">#REF!</definedName>
    <definedName name="WELD">[29]鋼材!$K$2:$Q$33</definedName>
    <definedName name="Wex">#REF!</definedName>
    <definedName name="Wfex">#REF!</definedName>
    <definedName name="work">#REF!</definedName>
    <definedName name="wrn.桜谷._.数量表." hidden="1">{#N/A,#N/A,FALSE,"桜谷 数量集計（変更）";#N/A,#N/A,FALSE,"桜谷 土工数量計算 ";#N/A,#N/A,FALSE,"桜谷 擁壁計算";#N/A,#N/A,FALSE,"桜谷 山留ﾌﾞﾛｯｸ";#N/A,#N/A,FALSE,"舗装面積計算表"}</definedName>
    <definedName name="www_1">'解体工事諸経費計算シート '!www_1</definedName>
    <definedName name="表紙_1">#REF!</definedName>
    <definedName name="x">'[8]プラズマ用灰量計算（低質ごみ）'!$D$42</definedName>
    <definedName name="工_事_名_称____株シバタ医理科青森_1">#REF!</definedName>
    <definedName name="xASasxa">'解体工事諸経費計算シート '!xASasxa</definedName>
    <definedName name="XMIN">#REF!</definedName>
    <definedName name="ｘｓ">'解体工事諸経費計算シート '!ｘｓ</definedName>
    <definedName name="xSZxZ_1">'解体工事諸経費計算シート '!xSZxZ_1</definedName>
    <definedName name="xxAxaX">'解体工事諸経費計算シート '!xxAxaX</definedName>
    <definedName name="耐火仕様">#REF!</definedName>
    <definedName name="xxbxhs_1">'解体工事諸経費計算シート '!xxbxhs_1</definedName>
    <definedName name="yaita">#REF!</definedName>
    <definedName name="yaku">#REF!</definedName>
    <definedName name="yb">#REF!</definedName>
    <definedName name="yh">#REF!</definedName>
    <definedName name="yoko1">#REF!</definedName>
    <definedName name="ｙｔ">#REF!</definedName>
    <definedName name="表紙_3">#REF!</definedName>
    <definedName name="Z" hidden="1">#REF!</definedName>
    <definedName name="ｚｘＺ">'解体工事諸経費計算シート '!ｚｘＺ</definedName>
    <definedName name="ﾌﾟﾘﾝﾄ">#N/A</definedName>
    <definedName name="ｚｘＺ_1">'解体工事諸経費計算シート '!ｚｘＺ_1</definedName>
    <definedName name="ZZ">#REF!</definedName>
    <definedName name="ア">[30]業社リスト!$B$2:$D$11</definedName>
    <definedName name="あ">#REF!</definedName>
    <definedName name="計画準備給水">#REF!</definedName>
    <definedName name="あ_12">[20]掛率調査表!$J$64</definedName>
    <definedName name="受変電設備工事_1">#REF!</definedName>
    <definedName name="あ_16">[20]掛率調査表!$J$64</definedName>
    <definedName name="あ_17">[20]掛率調査表!$J$64</definedName>
    <definedName name="通信引込設備工事">#REF!</definedName>
    <definedName name="あ_3">#REF!</definedName>
    <definedName name="あ１">#REF!</definedName>
    <definedName name="あｄ">#REF!</definedName>
    <definedName name="世帯数">#REF!</definedName>
    <definedName name="処理10_3">#REF!</definedName>
    <definedName name="あああ">#REF!</definedName>
    <definedName name="ああああ_12">[20]労務!$B$9</definedName>
    <definedName name="白撮２５０００">#REF!</definedName>
    <definedName name="あああああ">#REF!</definedName>
    <definedName name="業者名">[43]業者別ｺｽﾄ!$C$1:$C$182</definedName>
    <definedName name="環境設定代価">#REF!</definedName>
    <definedName name="あああああああああああああああああああああああああ">#REF!</definedName>
    <definedName name="接続桝A9">#REF!</definedName>
    <definedName name="ｱｰﾁｶﾙﾊﾞｰﾄ３_3">#REF!</definedName>
    <definedName name="あい１_1">#REF!</definedName>
    <definedName name="あい１_3">#REF!</definedName>
    <definedName name="変数">#N/A</definedName>
    <definedName name="あう１">#REF!</definedName>
    <definedName name="変数_1">NA()</definedName>
    <definedName name="あう１_1">#REF!</definedName>
    <definedName name="あう１１１_1">#REF!</definedName>
    <definedName name="あう１１１_3">#REF!</definedName>
    <definedName name="あえ_3">#REF!</definedName>
    <definedName name="えええええ">#REF!</definedName>
    <definedName name="あえ２">#REF!</definedName>
    <definedName name="あえ２_1">#REF!</definedName>
    <definedName name="あえ２_3">#REF!</definedName>
    <definedName name="あえ２２２_3">#REF!</definedName>
    <definedName name="あえ３３">#REF!</definedName>
    <definedName name="道路付属物台帳図データ">#REF!</definedName>
    <definedName name="あえ３３_1">#REF!</definedName>
    <definedName name="あえ３３_3">#REF!</definedName>
    <definedName name="あえ５">#REF!</definedName>
    <definedName name="あえ５_1">#REF!</definedName>
    <definedName name="機械新築1_1">#REF!</definedName>
    <definedName name="アネモ">#REF!</definedName>
    <definedName name="直接労務費_1">#REF!</definedName>
    <definedName name="集計">#REF!</definedName>
    <definedName name="ｱﾝｶｰ1">#REF!</definedName>
    <definedName name="い">#REF!</definedName>
    <definedName name="透水試験_二重管法">#REF!</definedName>
    <definedName name="国際航業">#REF!</definedName>
    <definedName name="いいいい">#REF!</definedName>
    <definedName name="ｲﾁ">#N/A</definedName>
    <definedName name="シリンダ">[2]設備電力!$B$79</definedName>
    <definedName name="ｲﾝｻﾂ">#N/A</definedName>
    <definedName name="制御盤_1">#REF!</definedName>
    <definedName name="ｲﾝｻﾂﾒﾆｭｰ">#REF!</definedName>
    <definedName name="う">#REF!</definedName>
    <definedName name="ｳﾁﾜｹ">#N/A</definedName>
    <definedName name="うん">'[28]ｶﾗｰ･遠距離'!$G$6</definedName>
    <definedName name="えいあ">#REF!</definedName>
    <definedName name="エージェントフィー">#REF!</definedName>
    <definedName name="ｴｽｶﾚｰｼｮﾝ8">#REF!</definedName>
    <definedName name="ｴﾗｰ">#N/A</definedName>
    <definedName name="おｌ">#REF!</definedName>
    <definedName name="おお">#REF!</definedName>
    <definedName name="納品・検査">#REF!</definedName>
    <definedName name="フラグ置換">#REF!</definedName>
    <definedName name="おお1">#REF!</definedName>
    <definedName name="カ">[30]業社リスト!$B$540:$D$540</definedName>
    <definedName name="明細印刷範囲１">#REF!</definedName>
    <definedName name="か">[19]掛率調査表!$J$14</definedName>
    <definedName name="電気改修">#REF!</definedName>
    <definedName name="か_12">[20]掛率調査表!$J$14</definedName>
    <definedName name="ｶﾗｰ分解">#REF!</definedName>
    <definedName name="カ撮１２５００">#REF!</definedName>
    <definedName name="カ撮２５０００">#REF!</definedName>
    <definedName name="計P3_3">#REF!</definedName>
    <definedName name="カ撮４０００">#REF!</definedName>
    <definedName name="カ撮８０００">#REF!</definedName>
    <definedName name="キー指定範囲">#REF!</definedName>
    <definedName name="キャッシュフロー計算書">[16]財務諸表!$A$140:$C$140</definedName>
    <definedName name="二次側電圧一覧">#REF!</definedName>
    <definedName name="さとう">[34]DataSheet!$AW$5</definedName>
    <definedName name="キャンセル_1">#N/A</definedName>
    <definedName name="く">'[28]ｶﾗｰ･遠距離'!$G$43</definedName>
    <definedName name="ｸﾞﾗｽ部位_1">#REF!</definedName>
    <definedName name="その他工事">#REF!</definedName>
    <definedName name="ｹｰｼﾝｸﾞ">#REF!</definedName>
    <definedName name="コ">[30]業社リスト!$B$878</definedName>
    <definedName name="コ３Ｆ_3">#REF!</definedName>
    <definedName name="ボーリング単価_礫混り土砂">#REF!</definedName>
    <definedName name="コース数">#REF!</definedName>
    <definedName name="工事">[48]計算書!$C$24</definedName>
    <definedName name="ｺｰﾄﾞ">#N/A</definedName>
    <definedName name="マクロ訂正">#REF!</definedName>
    <definedName name="こす">'[28]ｶﾗｰ･遠距離'!$C$8</definedName>
    <definedName name="ｺｽﾄ合計">#REF!</definedName>
    <definedName name="ごみ">[34]DataSheet!$S$5:$T$9</definedName>
    <definedName name="ごみデータ">[34]DataSheet!$G$5:$H$9</definedName>
    <definedName name="ゴミ受入量">#REF!</definedName>
    <definedName name="ｺﾝA">[36]人件費単価!$D$5</definedName>
    <definedName name="ｺﾝB">[36]人件費単価!$E$5</definedName>
    <definedName name="ｺﾝｸﾘｰﾄ巻立４">#REF!</definedName>
    <definedName name="ｺﾝｸﾘｰﾄ巻立４_3">#REF!</definedName>
    <definedName name="ｺﾝｸﾘｰﾄ工">#REF!</definedName>
    <definedName name="素掘り8.7">#REF!</definedName>
    <definedName name="コンセント設備工事">#REF!</definedName>
    <definedName name="コンセント設備工事_1">#REF!</definedName>
    <definedName name="総額印刷">#REF!</definedName>
    <definedName name="コンセント設備工事_3">#REF!</definedName>
    <definedName name="代価_1">#REF!</definedName>
    <definedName name="コントロｰ・">[37]!コントロｰ・</definedName>
    <definedName name="掘削">#REF!</definedName>
    <definedName name="コンベヤ">[2]設備電力!$B$62</definedName>
    <definedName name="コンベヤヒータ">[2]設備電力!$B$71</definedName>
    <definedName name="コンベヤ形式">[2]設備電力!$H$63</definedName>
    <definedName name="最終頁算出">#REF!</definedName>
    <definedName name="運転日数">#REF!</definedName>
    <definedName name="コンベヤ数量">[2]設備電力!$H$64</definedName>
    <definedName name="ｺﾝ員">[36]人件費単価!$G$5</definedName>
    <definedName name="発注者">#REF!</definedName>
    <definedName name="サ">[30]業社リスト!$B$1020</definedName>
    <definedName name="計3">#REF!</definedName>
    <definedName name="さつ">'[28]ｶﾗｰ･遠距離'!$C$5</definedName>
    <definedName name="躯体1800">#N/A</definedName>
    <definedName name="さん">'[28]ｶﾗｰ･遠距離'!$G$40</definedName>
    <definedName name="ｼｰﾙﾄﾞ運">#REF!</definedName>
    <definedName name="じゅい">'[28]ｶﾗｰ･遠距離'!$G$49</definedName>
    <definedName name="動力設備工事">#REF!</definedName>
    <definedName name="伝助客先">#REF!</definedName>
    <definedName name="掛率2_17">#REF!</definedName>
    <definedName name="ｼｭｳｾｲ">#N/A</definedName>
    <definedName name="しょうっじ_1">#REF!</definedName>
    <definedName name="シリンダ数量">[2]設備電力!$H$80</definedName>
    <definedName name="ス">[30]業社リスト!$B$1374</definedName>
    <definedName name="ボーリング単価_軟岩Ⅰ">#REF!</definedName>
    <definedName name="スイッチ_1">#N/A</definedName>
    <definedName name="立坑掘削">#REF!</definedName>
    <definedName name="スイッチ入力">[31]!スイッチ入力</definedName>
    <definedName name="補強校１次">#REF!</definedName>
    <definedName name="資本">[16]詳細条件!$B$258</definedName>
    <definedName name="スイッチ入力_1">#N/A</definedName>
    <definedName name="ｽﾀｰﾄ_ﾏｸﾛ1">#N/A</definedName>
    <definedName name="底版">#REF!</definedName>
    <definedName name="スタイル">#REF!</definedName>
    <definedName name="底版_1">#REF!</definedName>
    <definedName name="単価含水量試験">#REF!</definedName>
    <definedName name="スタイル_1">#REF!</definedName>
    <definedName name="底版_3">#REF!</definedName>
    <definedName name="試料作成_Bor.コア_軟岩">#REF!</definedName>
    <definedName name="スタイル_3">#REF!</definedName>
    <definedName name="別1_1">#REF!</definedName>
    <definedName name="スタッド">#REF!</definedName>
    <definedName name="スタッド_1">#REF!</definedName>
    <definedName name="倉庫14">#REF!</definedName>
    <definedName name="スポット感知器">[17]!UP率</definedName>
    <definedName name="施設分類">#REF!</definedName>
    <definedName name="スポット感知器_1">#N/A</definedName>
    <definedName name="スラグ売却売上高">#REF!</definedName>
    <definedName name="ｾﾙ">#N/A</definedName>
    <definedName name="ｾﾙ_ｴﾝﾄﾞ">#N/A</definedName>
    <definedName name="ｾﾙ_ﾂﾂﾞｷ">#N/A</definedName>
    <definedName name="ｾﾝﾀｸ2">#N/A</definedName>
    <definedName name="ソ">[30]業社リスト!$B$1496</definedName>
    <definedName name="その他">[16]詳細条件!$B$471</definedName>
    <definedName name="その他工事_3">#REF!</definedName>
    <definedName name="単価透水試験_一重管法">#REF!</definedName>
    <definedName name="その他率">#REF!</definedName>
    <definedName name="ｿﾌﾄ､ﾊｰﾄﾞの総括">#REF!</definedName>
    <definedName name="宿泊費">#REF!</definedName>
    <definedName name="工法">#REF!</definedName>
    <definedName name="ソフトウェア">#REF!</definedName>
    <definedName name="タ">[30]業社リスト!$B$1513</definedName>
    <definedName name="池内水位高_3">#REF!</definedName>
    <definedName name="タイトル">#REF!</definedName>
    <definedName name="タイトル_1">#REF!</definedName>
    <definedName name="タイトル_3">#REF!</definedName>
    <definedName name="ﾀｲﾄﾙ行">#REF!</definedName>
    <definedName name="ﾀｲﾄﾙ行_1">#REF!</definedName>
    <definedName name="ﾀｲﾄﾙ行_3">#REF!</definedName>
    <definedName name="たてこう">#REF!</definedName>
    <definedName name="取付">#REF!</definedName>
    <definedName name="ﾀﾃﾐﾀﾞｼ">#N/A</definedName>
    <definedName name="ダンパー">#REF!</definedName>
    <definedName name="ダンパー_1">#REF!</definedName>
    <definedName name="チ">[30]業社リスト!$B$1732</definedName>
    <definedName name="単価見掛比重試験">#REF!</definedName>
    <definedName name="ち">'[28]ｶﾗｰ･遠距離'!$C$6</definedName>
    <definedName name="売電単価">#REF!</definedName>
    <definedName name="単_価">#REF!</definedName>
    <definedName name="ぢ_12">[20]掛率調査表!$J$44</definedName>
    <definedName name="ぢ_16">[20]掛率調査表!$J$44</definedName>
    <definedName name="ぢ_17">[20]掛率調査表!$J$44</definedName>
    <definedName name="ツ">[30]業社リスト!$B$1783</definedName>
    <definedName name="印刷2">#REF!</definedName>
    <definedName name="つり">[32]雑工!$AJ$34</definedName>
    <definedName name="でｇｇｆｈｊｔ">#REF!</definedName>
    <definedName name="指数">[42]!指数</definedName>
    <definedName name="データ">#REF!</definedName>
    <definedName name="データベース作成">#REF!</definedName>
    <definedName name="数値図化">#REF!</definedName>
    <definedName name="データベース作成２">#REF!</definedName>
    <definedName name="産廃単価">#REF!</definedName>
    <definedName name="雨水管渠">#REF!</definedName>
    <definedName name="データベース作成３">#REF!</definedName>
    <definedName name="データマッチング処理">#REF!</definedName>
    <definedName name="データ整備">#REF!</definedName>
    <definedName name="デジタルオルソフォト作成">#REF!</definedName>
    <definedName name="デニソン式サンプリング">#REF!</definedName>
    <definedName name="テレビ共同受信設備工事">#REF!</definedName>
    <definedName name="テレビ共同受信設備工事_1">#REF!</definedName>
    <definedName name="民間銀行長期金利">#REF!</definedName>
    <definedName name="テレビ共同受信設備工事_3">#REF!</definedName>
    <definedName name="ト">[30]業社リスト!$B$1869</definedName>
    <definedName name="とととととxsxsxs_1">'解体工事諸経費計算シート '!とととととxsxsxs_1</definedName>
    <definedName name="とび単">#REF!</definedName>
    <definedName name="明細3">#REF!</definedName>
    <definedName name="頂版">#REF!</definedName>
    <definedName name="とび単_1">#REF!</definedName>
    <definedName name="塗装単">#REF!</definedName>
    <definedName name="数量4">#REF!</definedName>
    <definedName name="ドレントラップ出力">[1]設備電力!$J$22</definedName>
    <definedName name="に">'[28]ｶﾗｰ･遠距離'!$G$16</definedName>
    <definedName name="にだ">'[28]ｶﾗｰ･遠距離'!$G$19</definedName>
    <definedName name="ヌ">[30]業社リスト!$B$2477</definedName>
    <definedName name="ネ">[30]業社リスト!$B$2479</definedName>
    <definedName name="ノ">[30]業社リスト!$B$2485</definedName>
    <definedName name="大改屋２次">#REF!</definedName>
    <definedName name="ハ">[30]業社リスト!$B$2494</definedName>
    <definedName name="は">'[28]ｶﾗｰ･遠距離'!$G$40</definedName>
    <definedName name="バイブレータ数量">[2]設備電力!$H$59</definedName>
    <definedName name="ハンチ">#REF!</definedName>
    <definedName name="ハンチ_1">#REF!</definedName>
    <definedName name="単位">#REF!</definedName>
    <definedName name="ハンチ_3">#REF!</definedName>
    <definedName name="区画線">#REF!</definedName>
    <definedName name="基準点設置">#REF!</definedName>
    <definedName name="ヒ">[30]業社リスト!$B$2553</definedName>
    <definedName name="別20_3">#REF!</definedName>
    <definedName name="ﾋﾎｺﾞ">#N/A</definedName>
    <definedName name="側壁">#REF!</definedName>
    <definedName name="フ">[30]業社リスト!$B$2617</definedName>
    <definedName name="ファン">[2]設備電力!$B$27</definedName>
    <definedName name="ﾌｨﾙﾑ出力">#REF!</definedName>
    <definedName name="フラグ加減">#REF!</definedName>
    <definedName name="フラグ項目">#REF!</definedName>
    <definedName name="ﾌﾟﾘﾝﾀ">#N/A</definedName>
    <definedName name="ﾌﾞﾛ単">#REF!</definedName>
    <definedName name="ヘ">[30]業社リスト!$B$2753</definedName>
    <definedName name="ﾍﾟｰｼﾞ">#REF!</definedName>
    <definedName name="ベビコン1">[1]設備電力!$C$6</definedName>
    <definedName name="余熱利用">#REF!</definedName>
    <definedName name="ﾍﾝｺｳ">#N/A</definedName>
    <definedName name="ホイ">[32]雑工!$AJ$39</definedName>
    <definedName name="資料整理給水">#REF!</definedName>
    <definedName name="ﾎｲｽﾄ運">#REF!</definedName>
    <definedName name="ﾎｲｽﾄ供">#REF!</definedName>
    <definedName name="ボーリング単価_シルト・粘土">#REF!</definedName>
    <definedName name="社員人件費">#REF!</definedName>
    <definedName name="ボーリング単価_硬岩">#REF!</definedName>
    <definedName name="ボーリング単価_軟岩Ⅱ">#REF!</definedName>
    <definedName name="ﾎｺﾞ">#N/A</definedName>
    <definedName name="ﾎﾞｯｸｽ">#N/A</definedName>
    <definedName name="ﾎﾞｯｸｽ2">#N/A</definedName>
    <definedName name="環分国_1">#REF!</definedName>
    <definedName name="ホッパヒータ">[2]設備電力!$B$53</definedName>
    <definedName name="ホッパヒータ数量">[2]設備電力!$H$54</definedName>
    <definedName name="金入り">#REF!</definedName>
    <definedName name="ﾎﾟﾝﾌﾟ運">#REF!</definedName>
    <definedName name="ﾎﾟﾝﾌﾟ供">#REF!</definedName>
    <definedName name="単価9">#REF!</definedName>
    <definedName name="ﾏｸﾛ">#N/A</definedName>
    <definedName name="マクロ訂正_3">#REF!</definedName>
    <definedName name="マクロ要否">#REF!</definedName>
    <definedName name="マスター">#REF!</definedName>
    <definedName name="ミ">[30]業社リスト!$B$2931</definedName>
    <definedName name="ﾐｽ">#N/A</definedName>
    <definedName name="ム">[30]業社リスト!$B$3027</definedName>
    <definedName name="メ">[30]業社リスト!$B$3048</definedName>
    <definedName name="ﾒｲﾝ_ﾏｸﾛ">#N/A</definedName>
    <definedName name="照度計算書">[66]!機種</definedName>
    <definedName name="ﾒｲﾝﾏｸﾛ">#N/A</definedName>
    <definedName name="小計7">#REF!</definedName>
    <definedName name="メタル売却売上高">#REF!</definedName>
    <definedName name="ﾒﾆｭｰ">#REF!</definedName>
    <definedName name="メニュー入力２">[38]撮図０１!$BZ$18</definedName>
    <definedName name="ヤ">[30]業社リスト!$B$3100</definedName>
    <definedName name="関連校１次_3">#REF!</definedName>
    <definedName name="ユ">[30]業社リスト!$B$3172</definedName>
    <definedName name="ユーザ使用欄">[16]詳細条件!$B$483</definedName>
    <definedName name="ユニバーサル_1">#REF!</definedName>
    <definedName name="よ">'[28]ｶﾗｰ･遠距離'!$G$25</definedName>
    <definedName name="容積品_1">#REF!</definedName>
    <definedName name="別7_3">#REF!</definedName>
    <definedName name="よだ">'[28]ｶﾗｰ･遠距離'!$G$28</definedName>
    <definedName name="ライン_1">#REF!</definedName>
    <definedName name="リ受入供給">#REF!</definedName>
    <definedName name="営繕費">#REF!</definedName>
    <definedName name="ロ">[30]業社リスト!$B$3286</definedName>
    <definedName name="ロータリバルブ">[2]寸法計画!$C$86</definedName>
    <definedName name="ロータリバルブ数量">[2]設備電力!$H$77</definedName>
    <definedName name="安全費">#REF!</definedName>
    <definedName name="安全費_1">#REF!</definedName>
    <definedName name="内訳書">#REF!</definedName>
    <definedName name="案件名">#REF!</definedName>
    <definedName name="囲障工事">#REF!</definedName>
    <definedName name="消石灰BA数量">[1]設備電力!$J$4</definedName>
    <definedName name="囲障工事_3">#REF!</definedName>
    <definedName name="移動">#REF!</definedName>
    <definedName name="一軸圧縮試験">#REF!</definedName>
    <definedName name="一般管理費等">#REF!</definedName>
    <definedName name="一般管理費等_1">#REF!</definedName>
    <definedName name="工_事_名_称____株シバタ医理科青森">#REF!</definedName>
    <definedName name="一般管理費率">#REF!</definedName>
    <definedName name="一般掘削">#REF!</definedName>
    <definedName name="一般経費">#REF!</definedName>
    <definedName name="一覧表">#REF!</definedName>
    <definedName name="印刷05_3">#REF!</definedName>
    <definedName name="印刷1">#REF!</definedName>
    <definedName name="数量2">#REF!</definedName>
    <definedName name="印刷1_3">#REF!</definedName>
    <definedName name="印刷10">#REF!</definedName>
    <definedName name="印刷12">#REF!</definedName>
    <definedName name="印刷2_3">#REF!</definedName>
    <definedName name="印刷20_1">#REF!</definedName>
    <definedName name="印刷20_3">#REF!</definedName>
    <definedName name="印刷３">[38]撮図０１!$CG$1:$CJ$20</definedName>
    <definedName name="印刷30">#REF!</definedName>
    <definedName name="印刷30_1">#REF!</definedName>
    <definedName name="印刷5">#REF!</definedName>
    <definedName name="印刷50">#REF!</definedName>
    <definedName name="印刷50_1">#REF!</definedName>
    <definedName name="用紙">#REF!</definedName>
    <definedName name="印刷50_3">#REF!</definedName>
    <definedName name="民間銀行返済期間">#REF!</definedName>
    <definedName name="印刷6">#REF!</definedName>
    <definedName name="作業セル">#REF!</definedName>
    <definedName name="印刷7">#REF!</definedName>
    <definedName name="印刷EX_3">#REF!</definedName>
    <definedName name="支">[32]支保工!$AJ$370</definedName>
    <definedName name="建築">#REF!</definedName>
    <definedName name="印刷設定">#N/A</definedName>
    <definedName name="引当先">[24]外形図!$E$48</definedName>
    <definedName name="引当名">'[2]BH3'!$D$73</definedName>
    <definedName name="雨水算出表">#REF!</definedName>
    <definedName name="電気使用料金">#REF!</definedName>
    <definedName name="雨水人孔">#REF!</definedName>
    <definedName name="雨水排水路１">#REF!</definedName>
    <definedName name="運航３">[38]撮図０１!$AM$37:$AZ$70</definedName>
    <definedName name="運転開始">#REF!</definedName>
    <definedName name="運転時間">#REF!</definedName>
    <definedName name="運搬費">#REF!</definedName>
    <definedName name="液性限界試験">#REF!</definedName>
    <definedName name="外周道路４">#REF!</definedName>
    <definedName name="円か">'[32]8-9.円,埋型4m未満'!$AJ$38</definedName>
    <definedName name="延長">'[28]ｶﾗｰ･遠距離'!$C$7</definedName>
    <definedName name="斜壁300">#N/A</definedName>
    <definedName name="見積書">#N/A</definedName>
    <definedName name="汚水管・雨水管データ入力">#REF!</definedName>
    <definedName name="奥">#REF!</definedName>
    <definedName name="奥_1">#REF!</definedName>
    <definedName name="下地">#REF!</definedName>
    <definedName name="仮設選択リスト">[40]選択リスト!$F$3:$F$20</definedName>
    <definedName name="地質２">#REF!</definedName>
    <definedName name="仮設道路１_3">#REF!</definedName>
    <definedName name="電工費_3">#REF!</definedName>
    <definedName name="仮設費">#REF!</definedName>
    <definedName name="仮設費_1">#REF!</definedName>
    <definedName name="家屋図作成①">#REF!</definedName>
    <definedName name="原図作成費">#REF!</definedName>
    <definedName name="河川測量">#REF!</definedName>
    <definedName name="画面1">#REF!</definedName>
    <definedName name="画面1_3">#REF!</definedName>
    <definedName name="画面2">#REF!</definedName>
    <definedName name="回収">#REF!</definedName>
    <definedName name="制度融資金利">#REF!</definedName>
    <definedName name="回数1_3">#REF!</definedName>
    <definedName name="回数10_3">#REF!</definedName>
    <definedName name="回数11_3">#REF!</definedName>
    <definedName name="回数2_3">#REF!</definedName>
    <definedName name="回数20_3">#REF!</definedName>
    <definedName name="経費">#REF!</definedName>
    <definedName name="回数21">#REF!</definedName>
    <definedName name="回数21_3">#REF!</definedName>
    <definedName name="回数31_3">#REF!</definedName>
    <definedName name="回数4_3">#REF!</definedName>
    <definedName name="回答書">#REF!</definedName>
    <definedName name="回路分類一覧">#REF!</definedName>
    <definedName name="別10_3">#REF!</definedName>
    <definedName name="灰出し">#REF!</definedName>
    <definedName name="灰出し設備">#REF!</definedName>
    <definedName name="外径">#REF!</definedName>
    <definedName name="外構_3">#REF!</definedName>
    <definedName name="外周水路12">#REF!</definedName>
    <definedName name="外周水路12_3">#REF!</definedName>
    <definedName name="外周道路４_3">#REF!</definedName>
    <definedName name="拡大図作成">#REF!</definedName>
    <definedName name="輸送費_1">#REF!</definedName>
    <definedName name="撹拌機数量_3">[1]設備電力!$F$61</definedName>
    <definedName name="別20">#REF!</definedName>
    <definedName name="掛率1_16">#REF!</definedName>
    <definedName name="別21">#REF!</definedName>
    <definedName name="掛率1_17">#REF!</definedName>
    <definedName name="掛率2_12">#REF!</definedName>
    <definedName name="掛率4_12">#REF!</definedName>
    <definedName name="掛率4_16">#REF!</definedName>
    <definedName name="植木手入れ工属性データ入力">#REF!</definedName>
    <definedName name="掛率4_17">#REF!</definedName>
    <definedName name="掛率5_12">#REF!</definedName>
    <definedName name="掛率5_17">#REF!</definedName>
    <definedName name="掛率6_12">#REF!</definedName>
    <definedName name="拍子">#REF!</definedName>
    <definedName name="掛率6_16">#REF!</definedName>
    <definedName name="幹線設備工事_3">#REF!</definedName>
    <definedName name="環境設定内訳">#REF!</definedName>
    <definedName name="資産">[16]詳細条件!$B$76</definedName>
    <definedName name="環分外_1">#REF!</definedName>
    <definedName name="八戸北2_PAC">#REF!</definedName>
    <definedName name="環分国">#REF!</definedName>
    <definedName name="環分国1_1">#REF!</definedName>
    <definedName name="環分国2">#REF!</definedName>
    <definedName name="環分国2_1">#REF!</definedName>
    <definedName name="環分内_1">#REF!</definedName>
    <definedName name="環分内1">#REF!</definedName>
    <definedName name="環分内加">#REF!</definedName>
    <definedName name="環分内加_1">#REF!</definedName>
    <definedName name="監視計装制御設備">#REF!</definedName>
    <definedName name="単価比重試験">#REF!</definedName>
    <definedName name="監視計装制御設備_1">#REF!</definedName>
    <definedName name="管径">#REF!</definedName>
    <definedName name="管材">#REF!</definedName>
    <definedName name="管推進工">#REF!</definedName>
    <definedName name="管内図主要路線ベクトルデータ入力">#REF!</definedName>
    <definedName name="管理桝５">#REF!</definedName>
    <definedName name="管理桝５_3">#REF!</definedName>
    <definedName name="簡易水準測量">#REF!</definedName>
    <definedName name="直壁1500">#N/A</definedName>
    <definedName name="貫入試験単価_シルト・粘土">#REF!</definedName>
    <definedName name="貫入試験単価_玉石混り土砂">#REF!</definedName>
    <definedName name="貫入試験単価_砂・砂質土">#REF!</definedName>
    <definedName name="単価仮設４">[74]単価表!$E$62</definedName>
    <definedName name="間隔">#REF!</definedName>
    <definedName name="機器費">#REF!</definedName>
    <definedName name="間隔_1">#REF!</definedName>
    <definedName name="地図ﾃﾞｰﾀﾍﾞｰｽ費用">#REF!</definedName>
    <definedName name="見積乗率">#REF!</definedName>
    <definedName name="間接工事費">#REF!</definedName>
    <definedName name="関連屋１次">#REF!</definedName>
    <definedName name="調書カスタマイズ">#REF!</definedName>
    <definedName name="関連屋１次_1">#REF!</definedName>
    <definedName name="関連屋１次_3">#REF!</definedName>
    <definedName name="関連屋２次">#REF!</definedName>
    <definedName name="関連屋２次_1">#REF!</definedName>
    <definedName name="関連校１次">#REF!</definedName>
    <definedName name="関連校１次_1">#REF!</definedName>
    <definedName name="都市計台帳２">[38]撮図０１!$BZ$77</definedName>
    <definedName name="関連校２次">#REF!</definedName>
    <definedName name="未満か">'[32]6.普型4m未満'!$AJ$308</definedName>
    <definedName name="丸め後">#REF!</definedName>
    <definedName name="軸14">#REF!</definedName>
    <definedName name="丸め後項目">#REF!</definedName>
    <definedName name="第11号明細書_1">#REF!</definedName>
    <definedName name="丸め前">#REF!</definedName>
    <definedName name="労務費キャンセル">[31]!労務費キャンセル</definedName>
    <definedName name="別15_3">#REF!</definedName>
    <definedName name="切替桝６">#REF!</definedName>
    <definedName name="指数_1">#N/A</definedName>
    <definedName name="丸め前コピー項目">#REF!</definedName>
    <definedName name="丸め方項目">#REF!</definedName>
    <definedName name="岩の引張り試験">#REF!</definedName>
    <definedName name="岩綿部位">#REF!</definedName>
    <definedName name="公園総括調書データ入力">#REF!</definedName>
    <definedName name="岩綿部位_1">#REF!</definedName>
    <definedName name="基">'[32]1-3,基-均型'!$AJ$14</definedName>
    <definedName name="基準データ">[41]Input表!$P$15:$S$21</definedName>
    <definedName name="基準データ１">[41]Input表!$P$15:$T$24</definedName>
    <definedName name="基礎">#REF!</definedName>
    <definedName name="基礎_3">#REF!</definedName>
    <definedName name="単価現場透水試験_注入法">#REF!</definedName>
    <definedName name="資本金">#REF!</definedName>
    <definedName name="機械改修">#REF!</definedName>
    <definedName name="機械改修_1">#REF!</definedName>
    <definedName name="機械改修1">#REF!</definedName>
    <definedName name="計3_10">#REF!</definedName>
    <definedName name="機械改修1_1">#REF!</definedName>
    <definedName name="便所棟">#REF!</definedName>
    <definedName name="機械経費_1">#REF!</definedName>
    <definedName name="機械減価償却期間">#REF!</definedName>
    <definedName name="補助材料費">#REF!</definedName>
    <definedName name="機械設備割合">#REF!</definedName>
    <definedName name="機関車運">#REF!</definedName>
    <definedName name="材料費_1">#REF!</definedName>
    <definedName name="機関車供">#REF!</definedName>
    <definedName name="機器リスト">#REF!</definedName>
    <definedName name="機器費_1">#REF!</definedName>
    <definedName name="機種_1">#N/A</definedName>
    <definedName name="技術管理費">#REF!</definedName>
    <definedName name="技術管理費_1">#REF!</definedName>
    <definedName name="客先">[1]外形図1!$F$49</definedName>
    <definedName name="吸込fan出力">[1]設備電力!$J$73</definedName>
    <definedName name="操業費用">#REF!</definedName>
    <definedName name="吸込fan数量">[1]設備電力!$J$72</definedName>
    <definedName name="吸込口">#REF!</definedName>
    <definedName name="吸込口_1">#REF!</definedName>
    <definedName name="吸収塔循環pump常用数量">[24]寸法!$K$354</definedName>
    <definedName name="吸収塔循環pump予備数量">[24]寸法!$N$354</definedName>
    <definedName name="別14">#REF!</definedName>
    <definedName name="施設平面図ラスターデータ入力">#REF!</definedName>
    <definedName name="吸水膨張試験">#REF!</definedName>
    <definedName name="吸水有効間隔率試験">#REF!</definedName>
    <definedName name="高_3">#REF!</definedName>
    <definedName name="急冷塔循環pump予備数量">[24]寸法!$N$179</definedName>
    <definedName name="求積平面図ラスターデータ作成">#REF!</definedName>
    <definedName name="給水管入力">#REF!</definedName>
    <definedName name="給水管編集">#REF!</definedName>
    <definedName name="幅_1">#REF!</definedName>
    <definedName name="給水施設図出力">#REF!</definedName>
    <definedName name="給水先頭">#REF!</definedName>
    <definedName name="単価3">#REF!</definedName>
    <definedName name="給排水">#REF!</definedName>
    <definedName name="給排水設備_1">#REF!</definedName>
    <definedName name="距離">'[28]ｶﾗｰ･遠距離'!$C$6</definedName>
    <definedName name="供給機数量_2">[1]設備電力!$F$49</definedName>
    <definedName name="供給機数量_3">[1]設備電力!$F$62</definedName>
    <definedName name="補助燃料使用量">#REF!</definedName>
    <definedName name="共通仮設費">#REF!</definedName>
    <definedName name="共通仮設費_1">#REF!</definedName>
    <definedName name="金__額">#REF!</definedName>
    <definedName name="金抜き内訳">#REF!</definedName>
    <definedName name="金抜き内訳_3">#REF!</definedName>
    <definedName name="躯体1200">#N/A</definedName>
    <definedName name="躯体1500">#N/A</definedName>
    <definedName name="劣化パターンと保全方式">[60]劣化パターンと保全方式!$A$4:$D$6</definedName>
    <definedName name="躯体600">#N/A</definedName>
    <definedName name="躯体900">#N/A</definedName>
    <definedName name="工事名_1">#REF!</definedName>
    <definedName name="掘削引込">#REF!</definedName>
    <definedName name="掘削本管">#REF!</definedName>
    <definedName name="計2">#REF!</definedName>
    <definedName name="係数">#REF!</definedName>
    <definedName name="土建工事金額">#REF!</definedName>
    <definedName name="係数_1">#REF!</definedName>
    <definedName name="型枠工">#REF!</definedName>
    <definedName name="恵">#REF!</definedName>
    <definedName name="計">#REF!</definedName>
    <definedName name="計1">#REF!</definedName>
    <definedName name="計1_10">#REF!</definedName>
    <definedName name="計P1">#REF!</definedName>
    <definedName name="計P1_3">#REF!</definedName>
    <definedName name="計P2">#REF!</definedName>
    <definedName name="計P2_3">#REF!</definedName>
    <definedName name="計P3">#REF!</definedName>
    <definedName name="計画準備">#REF!</definedName>
    <definedName name="計画準備費">#REF!</definedName>
    <definedName name="計算">#REF!</definedName>
    <definedName name="計算書">#REF!</definedName>
    <definedName name="計算条件">#REF!</definedName>
    <definedName name="計算条件_1">#REF!</definedName>
    <definedName name="平板">#REF!</definedName>
    <definedName name="計準給水管路">#REF!</definedName>
    <definedName name="軽量">#N/A</definedName>
    <definedName name="月">#REF!</definedName>
    <definedName name="件名_3">#REF!</definedName>
    <definedName name="補助機能_1">#REF!</definedName>
    <definedName name="建築機械">#REF!</definedName>
    <definedName name="建物形状・世帯属性入力">#REF!</definedName>
    <definedName name="建物種別">#REF!</definedName>
    <definedName name="倉庫06">#REF!</definedName>
    <definedName name="建物種別_1">#REF!</definedName>
    <definedName name="電気新築1_1">#REF!</definedName>
    <definedName name="検査費">#REF!</definedName>
    <definedName name="見掛比重試験">#REF!</definedName>
    <definedName name="別8_1">#REF!</definedName>
    <definedName name="見本" hidden="1">#REF!</definedName>
    <definedName name="現場ＣＢＲ試験">#REF!</definedName>
    <definedName name="現場管理費">#REF!</definedName>
    <definedName name="現場管理費率">#REF!</definedName>
    <definedName name="現場間接費">#REF!</definedName>
    <definedName name="現場透水試験_注入法">#REF!</definedName>
    <definedName name="現地調査">#REF!</definedName>
    <definedName name="現地調査２">#REF!</definedName>
    <definedName name="現地調査費">#REF!</definedName>
    <definedName name="変動費算出">#REF!</definedName>
    <definedName name="電気改修_1">#REF!</definedName>
    <definedName name="現地調査費３">#REF!</definedName>
    <definedName name="現地踏査">#REF!</definedName>
    <definedName name="道路照明灯">#REF!</definedName>
    <definedName name="現地補測">#REF!</definedName>
    <definedName name="現地補測費">#REF!</definedName>
    <definedName name="植木手入れ工図形データ入力">#REF!</definedName>
    <definedName name="五">'[28]ｶﾗｰ･遠距離'!$G$31</definedName>
    <definedName name="交付税措置_PSC">[16]詳細条件!$B$428</definedName>
    <definedName name="光束_1">#N/A</definedName>
    <definedName name="中壁1_1">#REF!</definedName>
    <definedName name="公園位置データ入力">#REF!</definedName>
    <definedName name="排水溝清掃工修正編集">#REF!</definedName>
    <definedName name="公園照明灯データ入力">#REF!</definedName>
    <definedName name="公図写しラスターデータ作成">#REF!</definedName>
    <definedName name="合計_10">#REF!</definedName>
    <definedName name="公租公課等">[27]前提条件入力用!$E$112</definedName>
    <definedName name="孔径選択リスト">[40]選択リスト!$C$3:$C$20</definedName>
    <definedName name="孔内水平載荷試験_高圧">#REF!</definedName>
    <definedName name="別11_3">#REF!</definedName>
    <definedName name="孔内水平載荷試験_低圧">#REF!</definedName>
    <definedName name="工事カ所名">[49]設計書入力!$DT$23:$DU$1040</definedName>
    <definedName name="工事カ所名_1">[50]設計書入力!$DT$23:$DU$1040</definedName>
    <definedName name="工事価格">#REF!</definedName>
    <definedName name="工事価格_1">#REF!</definedName>
    <definedName name="工事原価">#REF!</definedName>
    <definedName name="工事原価_1">#REF!</definedName>
    <definedName name="工事設計書">#REF!</definedName>
    <definedName name="工種">[51]労務単価!$B$4:$B$70</definedName>
    <definedName name="工場派遣労務費">#REF!</definedName>
    <definedName name="工場派遣労務費_1">#REF!</definedName>
    <definedName name="工数単価_1">#REF!</definedName>
    <definedName name="工程軽量">#REF!</definedName>
    <definedName name="工法_1">#REF!</definedName>
    <definedName name="工法分類">#REF!</definedName>
    <definedName name="構造1_1">#REF!</definedName>
    <definedName name="構造物天端高">#REF!</definedName>
    <definedName name="別23">#REF!</definedName>
    <definedName name="行N">#REF!</definedName>
    <definedName name="鋼材">[53]鋼材!$B$5:$H$39</definedName>
    <definedName name="鋼材_1">[54]鋼材!$B$5:$H$39</definedName>
    <definedName name="項目設定">#N/A</definedName>
    <definedName name="項目選択">[37]!項目選択</definedName>
    <definedName name="予察費">#REF!</definedName>
    <definedName name="内訳印刷">#REF!</definedName>
    <definedName name="項目選択_1">#N/A</definedName>
    <definedName name="高">#REF!</definedName>
    <definedName name="高_1">#REF!</definedName>
    <definedName name="号マンホール計算書">#REF!</definedName>
    <definedName name="情報用配管設備工事_1">#REF!</definedName>
    <definedName name="合計">#REF!</definedName>
    <definedName name="合成部位">#REF!</definedName>
    <definedName name="合成部位_1">#REF!</definedName>
    <definedName name="全体">#REF!</definedName>
    <definedName name="軸23_1">#REF!</definedName>
    <definedName name="査定">#REF!</definedName>
    <definedName name="債務保証費率">#REF!</definedName>
    <definedName name="最終年度運転期間">#REF!</definedName>
    <definedName name="最終頁算出_3">#REF!</definedName>
    <definedName name="停止時ヒータ数量">[2]設備電力!$H$42</definedName>
    <definedName name="最大発電能力">#REF!</definedName>
    <definedName name="細部図化費">#REF!</definedName>
    <definedName name="図面第">#REF!</definedName>
    <definedName name="材質">[57]基本単価表!$B$7:$D$17</definedName>
    <definedName name="草刈工データ変換">#REF!</definedName>
    <definedName name="作成日">#REF!</definedName>
    <definedName name="雑設備">#REF!</definedName>
    <definedName name="雑設備_1">#REF!</definedName>
    <definedName name="三軸圧縮試験_ＵＵ">#REF!</definedName>
    <definedName name="残り記号__M">#REF!</definedName>
    <definedName name="残り記号__M_3">#REF!</definedName>
    <definedName name="頂版_1">#REF!</definedName>
    <definedName name="残り記号_\M">#REF!</definedName>
    <definedName name="仕様">#REF!</definedName>
    <definedName name="四">'[28]ｶﾗｰ･遠距離'!$G$25</definedName>
    <definedName name="指数コｰド">[42]!指数コｰド</definedName>
    <definedName name="指数コｰド_1">#N/A</definedName>
    <definedName name="施設整備計">#REF!</definedName>
    <definedName name="電工費">#REF!</definedName>
    <definedName name="試運転費">#REF!</definedName>
    <definedName name="電工費_1">#REF!</definedName>
    <definedName name="試運転費_1">#REF!</definedName>
    <definedName name="資料収集整理">#REF!</definedName>
    <definedName name="軸14_1">#REF!</definedName>
    <definedName name="軸23">#REF!</definedName>
    <definedName name="軸23_3">#REF!</definedName>
    <definedName name="労務単価">[81]Sheet1!$B$2</definedName>
    <definedName name="軸高">#REF!</definedName>
    <definedName name="七">'[28]ｶﾗｰ･遠距離'!$G$37</definedName>
    <definedName name="実際リターン">#REF!</definedName>
    <definedName name="実績">#REF!</definedName>
    <definedName name="実績表">#REF!</definedName>
    <definedName name="用役費計算基準">#REF!</definedName>
    <definedName name="斜壁450">#N/A</definedName>
    <definedName name="斜壁600">#N/A</definedName>
    <definedName name="社員部署">[58]社員コード!$B:$B,[58]社員コード!$E:$E</definedName>
    <definedName name="労務費">#REF!</definedName>
    <definedName name="尺">'[28]ｶﾗｰ･遠距離'!$G$5</definedName>
    <definedName name="手固">[32]雑工!$AJ$10</definedName>
    <definedName name="手脱">[32]雑工!$AJ$14</definedName>
    <definedName name="受電接続負荷種別">#REF!</definedName>
    <definedName name="別21_1">#REF!</definedName>
    <definedName name="受入開始年">#REF!</definedName>
    <definedName name="受入供給">#REF!</definedName>
    <definedName name="受入供給設備">#REF!</definedName>
    <definedName name="受入供給設備_1">#REF!</definedName>
    <definedName name="受入量">#REF!</definedName>
    <definedName name="受変電設備工事">#REF!</definedName>
    <definedName name="需要家受電方式">#REF!</definedName>
    <definedName name="収集人口">#REF!</definedName>
    <definedName name="修正原図作成費">#REF!</definedName>
    <definedName name="溶接">[53]鋼材!$K$2:$Q$33</definedName>
    <definedName name="情報用配管設備工事_3">#REF!</definedName>
    <definedName name="修正表1">#REF!</definedName>
    <definedName name="修繕費">[44]修繕費計算!$C$4</definedName>
    <definedName name="終了">#REF!</definedName>
    <definedName name="集じん">#REF!</definedName>
    <definedName name="集成図">#REF!</definedName>
    <definedName name="集排水ﾋﾟｯﾄ11">#REF!</definedName>
    <definedName name="集排水ﾋﾟｯﾄ11_3">#REF!</definedName>
    <definedName name="十">'[28]ｶﾗｰ･遠距離'!$G$46</definedName>
    <definedName name="補強校１次_3">#REF!</definedName>
    <definedName name="従業員数">#REF!</definedName>
    <definedName name="内訳内2">#REF!</definedName>
    <definedName name="重要度区分">[60]重要度区分!$A$3:$D$6</definedName>
    <definedName name="出力図作成">#REF!</definedName>
    <definedName name="春海">#REF!</definedName>
    <definedName name="純工事費">#REF!</definedName>
    <definedName name="処分場">[45]項目!$Z$3:$Z$30</definedName>
    <definedName name="処理1_3">#REF!</definedName>
    <definedName name="処理2">#REF!</definedName>
    <definedName name="処理2_3">#REF!</definedName>
    <definedName name="処理20">#REF!</definedName>
    <definedName name="処理20_3">#REF!</definedName>
    <definedName name="処理30_3">#REF!</definedName>
    <definedName name="処理4">#REF!</definedName>
    <definedName name="処理40_3">#REF!</definedName>
    <definedName name="通風設備_1">#REF!</definedName>
    <definedName name="処理41_3">#REF!</definedName>
    <definedName name="処理42_1">NA()</definedName>
    <definedName name="処理50">#REF!</definedName>
    <definedName name="初期F計算額">[62]前提条件入力用!$F$212</definedName>
    <definedName name="処理50_3">#REF!</definedName>
    <definedName name="処理51">#REF!</definedName>
    <definedName name="処理A">#REF!</definedName>
    <definedName name="処理A_3">#REF!</definedName>
    <definedName name="直接工事費">#REF!</definedName>
    <definedName name="処理設備運">#REF!</definedName>
    <definedName name="処理設備供">#REF!</definedName>
    <definedName name="処理費感度分析">'[16]感度分析(処理委託費)'!$C$8</definedName>
    <definedName name="別8">#REF!</definedName>
    <definedName name="初回元本額">#REF!</definedName>
    <definedName name="初回元利額">#REF!</definedName>
    <definedName name="初期位置">#N/A</definedName>
    <definedName name="初期投資支出計算額">[27]前提条件入力用!$I$90:$L$90</definedName>
    <definedName name="初期投資支出手入力">[27]前提条件入力用!$I$92:$L$92</definedName>
    <definedName name="初期投資手入力">[27]前提条件入力用!$E$92</definedName>
    <definedName name="書込">#REF!</definedName>
    <definedName name="諸経費">#REF!</definedName>
    <definedName name="諸経費率">#REF!</definedName>
    <definedName name="除湿機">[1]設備電力!$C$23</definedName>
    <definedName name="小計">[49]設計書入力!$FD$21:$GH$23</definedName>
    <definedName name="小計_1">[50]設計書入力!$FD$21:$GH$23</definedName>
    <definedName name="小計2">#REF!</definedName>
    <definedName name="小計4">#REF!</definedName>
    <definedName name="小計5">#REF!</definedName>
    <definedName name="小計6">#REF!</definedName>
    <definedName name="小山">#REF!</definedName>
    <definedName name="小数点">#REF!</definedName>
    <definedName name="消費税">#REF!</definedName>
    <definedName name="鉄こ">'[32]4.鉄筋ｺ'!$AJ$518</definedName>
    <definedName name="消費税相当額">#REF!</definedName>
    <definedName name="消費税率">'[63]ｲﾝﾌﾟｯﾄ表 '!$F$4</definedName>
    <definedName name="消費税率_1">'[64]ｲﾝﾌﾟｯﾄ表 '!$F$4</definedName>
    <definedName name="焼却灰処理単価">#REF!</definedName>
    <definedName name="特殊単">#REF!</definedName>
    <definedName name="焼却灰処理量">#REF!</definedName>
    <definedName name="照度計算">[65]!機種</definedName>
    <definedName name="証明率">[67]照明率２!$B$4:$U$13</definedName>
    <definedName name="上水管データ入力">#REF!</definedName>
    <definedName name="場内道路３_3">#REF!</definedName>
    <definedName name="数量6">#REF!</definedName>
    <definedName name="蒸気自家消費量">#REF!</definedName>
    <definedName name="蒸気発生量">#REF!</definedName>
    <definedName name="植栽位置データ入力">#REF!</definedName>
    <definedName name="植栽平面図ラスターデータ作成">#REF!</definedName>
    <definedName name="植栽平面図入力">#REF!</definedName>
    <definedName name="標識工データ用図形変換">#REF!</definedName>
    <definedName name="新規図化１000">'[68]500'!$K$1</definedName>
    <definedName name="深浅測量">#REF!</definedName>
    <definedName name="深度選択リスト">[40]選択リスト!$E$3:$E$20</definedName>
    <definedName name="明3">#REF!</definedName>
    <definedName name="人コード">#REF!</definedName>
    <definedName name="人件費">#REF!</definedName>
    <definedName name="人件費単価">#REF!</definedName>
    <definedName name="図化１０００">#REF!</definedName>
    <definedName name="図化１００００">#REF!</definedName>
    <definedName name="図化２５００">#REF!</definedName>
    <definedName name="図化５０００">#REF!</definedName>
    <definedName name="図数">#REF!</definedName>
    <definedName name="図版">#REF!</definedName>
    <definedName name="図面">#REF!</definedName>
    <definedName name="水管頂版">#REF!</definedName>
    <definedName name="水管頂版_1">#REF!</definedName>
    <definedName name="水準測量">#REF!</definedName>
    <definedName name="白黒撮影">#REF!</definedName>
    <definedName name="水準点">#REF!</definedName>
    <definedName name="水道光熱電力料">#REF!</definedName>
    <definedName name="水道光熱電力料_1">#REF!</definedName>
    <definedName name="数">'[28]ｶﾗｰ･遠距離'!$C$8</definedName>
    <definedName name="数_量">#REF!</definedName>
    <definedName name="数字入力_3">#REF!</definedName>
    <definedName name="数値入れる所">#REF!</definedName>
    <definedName name="数量">#N/A</definedName>
    <definedName name="数量1">#REF!</definedName>
    <definedName name="数量12">#REF!</definedName>
    <definedName name="数量7">#REF!</definedName>
    <definedName name="据付工間接費">#REF!</definedName>
    <definedName name="電気改修1">#REF!</definedName>
    <definedName name="据付工間接費_1">#REF!</definedName>
    <definedName name="据付費">#REF!</definedName>
    <definedName name="直壁300">#N/A</definedName>
    <definedName name="据付費_1">#REF!</definedName>
    <definedName name="比重試験">#REF!</definedName>
    <definedName name="整地">#REF!</definedName>
    <definedName name="大改屋１次_1">#REF!</definedName>
    <definedName name="整地土工">#REF!</definedName>
    <definedName name="盛りこ">'[32]5.増打ｺ'!$AJ$44</definedName>
    <definedName name="配分電盤_1">#REF!</definedName>
    <definedName name="製版">#REF!</definedName>
    <definedName name="接続桝B10">#REF!</definedName>
    <definedName name="接続桝B10_3">#REF!</definedName>
    <definedName name="設定項目1">#N/A</definedName>
    <definedName name="設備機械工">#REF!</definedName>
    <definedName name="設備機械工_1">#REF!</definedName>
    <definedName name="設備種類">#REF!</definedName>
    <definedName name="設備単_1">#REF!</definedName>
    <definedName name="先頭頁_3">#REF!</definedName>
    <definedName name="選別">#REF!</definedName>
    <definedName name="名称">#REF!</definedName>
    <definedName name="全キー項目">[72]マクロボタン!$J$42:$J$47</definedName>
    <definedName name="素掘り">#REF!</definedName>
    <definedName name="素堀２">#REF!</definedName>
    <definedName name="組立楕円ＭＨ">#REF!</definedName>
    <definedName name="倉庫">#REF!</definedName>
    <definedName name="倉庫02">#REF!</definedName>
    <definedName name="倉庫03">#REF!</definedName>
    <definedName name="倉庫04">#REF!</definedName>
    <definedName name="倉庫05">#REF!</definedName>
    <definedName name="倉庫07">#REF!</definedName>
    <definedName name="倉庫08">#REF!</definedName>
    <definedName name="倉庫10">#REF!</definedName>
    <definedName name="倉庫11">#REF!</definedName>
    <definedName name="倉庫12">#REF!</definedName>
    <definedName name="想定OM">#REF!</definedName>
    <definedName name="想定初年度最低現預金">#REF!</definedName>
    <definedName name="操作研修">#REF!</definedName>
    <definedName name="総括表">#REF!</definedName>
    <definedName name="総合試運転費">#REF!</definedName>
    <definedName name="総事業費">#REF!</definedName>
    <definedName name="増こ">'[32]5.増打ｺ'!$AJ$32</definedName>
    <definedName name="測量人件費">#REF!</definedName>
    <definedName name="足">[32]雑工!$AJ$29</definedName>
    <definedName name="属性データ入力原稿作成">#REF!</definedName>
    <definedName name="損益計算書">[16]財務諸表!$A$9:$C$9</definedName>
    <definedName name="対空標識の撤収">[73]対標設置!$K$1</definedName>
    <definedName name="別3">#REF!</definedName>
    <definedName name="対標">#REF!</definedName>
    <definedName name="表紙２_3">#REF!</definedName>
    <definedName name="対標設置">#REF!</definedName>
    <definedName name="対標設置・標定点測量">#REF!</definedName>
    <definedName name="対標設置他">#REF!</definedName>
    <definedName name="貸借対照表">[16]財務諸表!$A$111:$C$111</definedName>
    <definedName name="代価">#REF!</definedName>
    <definedName name="代価_3">#REF!</definedName>
    <definedName name="台帳図">[38]撮図０１!$BZ$24</definedName>
    <definedName name="付帯作業">#REF!</definedName>
    <definedName name="大改屋１次_3">#REF!</definedName>
    <definedName name="大改屋２次_1">#REF!</definedName>
    <definedName name="大改校１次">#REF!</definedName>
    <definedName name="大改校１次_1">#REF!</definedName>
    <definedName name="編集費">#REF!</definedName>
    <definedName name="大改校２次_1">#REF!</definedName>
    <definedName name="大改校２次_3">#REF!</definedName>
    <definedName name="単価表">#REF!</definedName>
    <definedName name="第11号明細書">#REF!</definedName>
    <definedName name="第１号明細書">#REF!</definedName>
    <definedName name="第１号明細書_1">#REF!</definedName>
    <definedName name="第２号明細書">#REF!</definedName>
    <definedName name="第３号明細書">#REF!</definedName>
    <definedName name="第３号明細書_1">#REF!</definedName>
    <definedName name="第４号明細書">#REF!</definedName>
    <definedName name="第４号明細書_1">#REF!</definedName>
    <definedName name="第５号明細書_1">#REF!</definedName>
    <definedName name="第７号明細書">#REF!</definedName>
    <definedName name="第７号明細書_1">#REF!</definedName>
    <definedName name="第９号明細書">#REF!</definedName>
    <definedName name="第９号明細書_1">#REF!</definedName>
    <definedName name="単価">#REF!</definedName>
    <definedName name="単価1">#REF!</definedName>
    <definedName name="入札差異">#REF!</definedName>
    <definedName name="単価10">#REF!</definedName>
    <definedName name="単価11">#REF!</definedName>
    <definedName name="単価4">#REF!</definedName>
    <definedName name="単価6">#REF!</definedName>
    <definedName name="単価7">#REF!</definedName>
    <definedName name="率入力">#REF!</definedName>
    <definedName name="知多南部経費_1">#REF!</definedName>
    <definedName name="単価8">#REF!</definedName>
    <definedName name="単価シンウォールサンプリング">#REF!</definedName>
    <definedName name="単価デニソン式サンプリング">#REF!</definedName>
    <definedName name="単価一軸圧縮試験">#REF!</definedName>
    <definedName name="単価液性限界試験">#REF!</definedName>
    <definedName name="単価仮設２">[74]単価表!$E$60</definedName>
    <definedName name="単価岩の引張り試験">#REF!</definedName>
    <definedName name="単価吸水膨張試験">#REF!</definedName>
    <definedName name="単価現場透水試験_ケーシング">#REF!</definedName>
    <definedName name="単価孔内水平載荷試験_低圧">#REF!</definedName>
    <definedName name="単価三軸圧縮試験_ＵＵ">#REF!</definedName>
    <definedName name="単価試料作成_Bor.コア_軟岩">#REF!</definedName>
    <definedName name="単価超音波伝播速度測定">#REF!</definedName>
    <definedName name="単価粒度試験">#REF!</definedName>
    <definedName name="端">[75]内訳!$N$3:$N$12</definedName>
    <definedName name="知多南部経費">#REF!</definedName>
    <definedName name="地下水位高">#REF!</definedName>
    <definedName name="地下水位高_1">#REF!</definedName>
    <definedName name="地質４">#REF!</definedName>
    <definedName name="土木維持工事図形データ入力">#REF!</definedName>
    <definedName name="地質５">#REF!</definedName>
    <definedName name="地中送電線データ入力">#REF!</definedName>
    <definedName name="地反1_1">#REF!</definedName>
    <definedName name="地反2_1">#REF!</definedName>
    <definedName name="地盤高">#REF!</definedName>
    <definedName name="民間銀行融資金額">#REF!</definedName>
    <definedName name="地盤高_1">#REF!</definedName>
    <definedName name="地盤高_3">#REF!</definedName>
    <definedName name="地方債">[16]詳細条件!$B$361</definedName>
    <definedName name="池内水位高">#REF!</definedName>
    <definedName name="池幅_1">#REF!</definedName>
    <definedName name="池幅_3">#REF!</definedName>
    <definedName name="置換頁_3">#REF!</definedName>
    <definedName name="中壁">#REF!</definedName>
    <definedName name="中壁1">#REF!</definedName>
    <definedName name="中壁1_3">#REF!</definedName>
    <definedName name="中壁2">#REF!</definedName>
    <definedName name="貯留・搬出">#REF!</definedName>
    <definedName name="町丁目データ変換作業">#REF!</definedName>
    <definedName name="超音波伝播速度測定">#REF!</definedName>
    <definedName name="直接経費_1">#REF!</definedName>
    <definedName name="直接工事費_1">#REF!</definedName>
    <definedName name="直接工事費_3">#REF!</definedName>
    <definedName name="補強屋１次">#REF!</definedName>
    <definedName name="直接材料費_1">#REF!</definedName>
    <definedName name="直接労務費">#REF!</definedName>
    <definedName name="直線距離">#REF!</definedName>
    <definedName name="直壁1200">#N/A</definedName>
    <definedName name="直壁600">#N/A</definedName>
    <definedName name="直壁900">#N/A</definedName>
    <definedName name="沈砂池７">#REF!</definedName>
    <definedName name="排ガス処理設備_1">#REF!</definedName>
    <definedName name="沈砂池７_3">#REF!</definedName>
    <definedName name="沈砂池８">#REF!</definedName>
    <definedName name="沈砂池８_3">#REF!</definedName>
    <definedName name="賃金">#REF!</definedName>
    <definedName name="通信引込設備工事_1">#REF!</definedName>
    <definedName name="通風">#REF!</definedName>
    <definedName name="停止時ヒータ">[2]設備電力!$B$40</definedName>
    <definedName name="電気">#REF!</definedName>
    <definedName name="電気_1">#REF!</definedName>
    <definedName name="電気_3">#REF!</definedName>
    <definedName name="電気基本料金">#REF!</definedName>
    <definedName name="電気料金">#REF!</definedName>
    <definedName name="電気料金_1">#REF!</definedName>
    <definedName name="分割">#N/A</definedName>
    <definedName name="電源電圧">[2]設備電力!$H$85</definedName>
    <definedName name="電灯設備工事">#REF!</definedName>
    <definedName name="電灯設備工事_1">#REF!</definedName>
    <definedName name="電力引込設備工事">#REF!</definedName>
    <definedName name="品名">#REF!</definedName>
    <definedName name="電力引込設備工事_3">#REF!</definedName>
    <definedName name="電話設備工事">#REF!</definedName>
    <definedName name="電話設備工事_1">#REF!</definedName>
    <definedName name="渡り廊下設備工事">#REF!</definedName>
    <definedName name="渡り廊下設備工事_1">#REF!</definedName>
    <definedName name="渡り廊下設備工事_3">#REF!</definedName>
    <definedName name="都市計台帳">[38]撮図０１!$BZ$50</definedName>
    <definedName name="土建工事割合">#REF!</definedName>
    <definedName name="土被り">#REF!</definedName>
    <definedName name="土被り_3">#REF!</definedName>
    <definedName name="土木維持工事予定表作成機能開発">#REF!</definedName>
    <definedName name="土立舗有">#REF!</definedName>
    <definedName name="道路">#REF!</definedName>
    <definedName name="内_____容">#REF!</definedName>
    <definedName name="内訳">#REF!</definedName>
    <definedName name="内訳作成">#REF!</definedName>
    <definedName name="内訳作成_3">#REF!</definedName>
    <definedName name="内訳追加作成_3">#REF!</definedName>
    <definedName name="内訳内1">#REF!</definedName>
    <definedName name="率ﾀｲﾙ">[78]庭球!$K$5</definedName>
    <definedName name="二次数値編集">#REF!</definedName>
    <definedName name="二年目元利額">[27]割賦代金計算!$L$10</definedName>
    <definedName name="日">#REF!</definedName>
    <definedName name="入力TR一覧">#REF!</definedName>
    <definedName name="入力データ検査">#REF!</definedName>
    <definedName name="入力基図作成">#REF!</definedName>
    <definedName name="認定工場名">#REF!</definedName>
    <definedName name="燃焼ガス冷却">#REF!</definedName>
    <definedName name="納品場所">#REF!</definedName>
    <definedName name="派遣社員経費">#REF!</definedName>
    <definedName name="付帯作業代価">#REF!</definedName>
    <definedName name="排ガス処理">#REF!</definedName>
    <definedName name="排ガス処理設備">#REF!</definedName>
    <definedName name="排水溝清掃工現地調査">#REF!</definedName>
    <definedName name="排水溝清掃工属性データ入力">#REF!</definedName>
    <definedName name="背景図ベクターデータ入力">#REF!</definedName>
    <definedName name="配水管入力">#REF!</definedName>
    <definedName name="配水施設図出力">#REF!</definedName>
    <definedName name="配水施設図出力２">#REF!</definedName>
    <definedName name="配分電盤">#REF!</definedName>
    <definedName name="配分電盤_3">#REF!</definedName>
    <definedName name="白影１２５００">#REF!</definedName>
    <definedName name="白撮影12500">#REF!</definedName>
    <definedName name="八">'[28]ｶﾗｰ･遠距離'!$G$40</definedName>
    <definedName name="発電売上高">#REF!</definedName>
    <definedName name="搬送">#REF!</definedName>
    <definedName name="搬入・設置・現地試験">#REF!</definedName>
    <definedName name="搬入道路２">#REF!</definedName>
    <definedName name="搬入道路２_3">#REF!</definedName>
    <definedName name="番号選択1">#REF!</definedName>
    <definedName name="標識工属性データ入力">#REF!</definedName>
    <definedName name="標定図作成費">#REF!</definedName>
    <definedName name="舗装工事_3">#REF!</definedName>
    <definedName name="標定点測量">#REF!</definedName>
    <definedName name="表紙１_3">#REF!</definedName>
    <definedName name="表紙１１">#REF!</definedName>
    <definedName name="表紙１１_3">#REF!</definedName>
    <definedName name="表紙Ａ３">#REF!</definedName>
    <definedName name="表紙あ">#REF!</definedName>
    <definedName name="表紙あ_1">#REF!</definedName>
    <definedName name="表紙あ_3">#REF!</definedName>
    <definedName name="表紙入力">#REF!</definedName>
    <definedName name="付帯工">#REF!</definedName>
    <definedName name="普通単">#REF!</definedName>
    <definedName name="負荷種別">#REF!</definedName>
    <definedName name="部位_1">#REF!</definedName>
    <definedName name="部材">#REF!</definedName>
    <definedName name="部材_1">#REF!</definedName>
    <definedName name="部品単価">[76]部品単価!$E$3:$Q$1519</definedName>
    <definedName name="副管絵">#REF!</definedName>
    <definedName name="幅_3">#REF!</definedName>
    <definedName name="複合一次単価">#REF!</definedName>
    <definedName name="複写範囲_11">#REF!</definedName>
    <definedName name="複写範囲_15">#REF!</definedName>
    <definedName name="複写範囲_16">#REF!</definedName>
    <definedName name="平成__年__月__日_1">#REF!</definedName>
    <definedName name="平成__年__月__日_3">#REF!</definedName>
    <definedName name="頁計処理">#REF!</definedName>
    <definedName name="頁計処理_3">#REF!</definedName>
    <definedName name="頁削除">#REF!</definedName>
    <definedName name="頁挿入">#REF!</definedName>
    <definedName name="別1">#REF!</definedName>
    <definedName name="別1_3">#REF!</definedName>
    <definedName name="別10_1">#REF!</definedName>
    <definedName name="別11">#REF!</definedName>
    <definedName name="別11_1">#REF!</definedName>
    <definedName name="別12_3">#REF!</definedName>
    <definedName name="別13">#REF!</definedName>
    <definedName name="別14_1">#REF!</definedName>
    <definedName name="別15">#REF!</definedName>
    <definedName name="別15_1">#REF!</definedName>
    <definedName name="別16">#REF!</definedName>
    <definedName name="別16_1">#REF!</definedName>
    <definedName name="別16_3">#REF!</definedName>
    <definedName name="別17">#REF!</definedName>
    <definedName name="別17_1">#REF!</definedName>
    <definedName name="別17_3">#REF!</definedName>
    <definedName name="別18">#REF!</definedName>
    <definedName name="別19">#REF!</definedName>
    <definedName name="別19_1">#REF!</definedName>
    <definedName name="別19_3">#REF!</definedName>
    <definedName name="別2">#REF!</definedName>
    <definedName name="別2_1">#REF!</definedName>
    <definedName name="別2_3">#REF!</definedName>
    <definedName name="別20_1">#REF!</definedName>
    <definedName name="別21_3">#REF!</definedName>
    <definedName name="別22">#REF!</definedName>
    <definedName name="別22_1">#REF!</definedName>
    <definedName name="別22_3">#REF!</definedName>
    <definedName name="別23_1">#REF!</definedName>
    <definedName name="別25">#REF!</definedName>
    <definedName name="別3_1">#REF!</definedName>
    <definedName name="別3_3">#REF!</definedName>
    <definedName name="別4_3">#REF!</definedName>
    <definedName name="別5">#REF!</definedName>
    <definedName name="別5_1">#REF!</definedName>
    <definedName name="別6">#REF!</definedName>
    <definedName name="別7">#REF!</definedName>
    <definedName name="別7_1">#REF!</definedName>
    <definedName name="別9_3">#REF!</definedName>
    <definedName name="変化率">#REF!</definedName>
    <definedName name="変動費マージン">#REF!</definedName>
    <definedName name="編集費２">#REF!</definedName>
    <definedName name="編集費３">#REF!</definedName>
    <definedName name="保険料率">#REF!</definedName>
    <definedName name="保険料率2">#REF!</definedName>
    <definedName name="保存">#REF!</definedName>
    <definedName name="舗装面清掃工データ変換・修正">#REF!</definedName>
    <definedName name="補強屋１次_3">#REF!</definedName>
    <definedName name="補強屋２次_3">#REF!</definedName>
    <definedName name="補強校２次">#REF!</definedName>
    <definedName name="補助金率">#REF!</definedName>
    <definedName name="防犯設備工事_1">#REF!</definedName>
    <definedName name="防犯設備工事_3">#REF!</definedName>
    <definedName name="北村">#REF!</definedName>
    <definedName name="埋め1">#REF!</definedName>
    <definedName name="埋戻工">#REF!</definedName>
    <definedName name="桝汚水">#REF!</definedName>
    <definedName name="無こ">'[32]10-11.無筋ｺ-型'!$AJ$79</definedName>
    <definedName name="名____称">#REF!</definedName>
    <definedName name="名称_1">#REF!</definedName>
    <definedName name="名称_3">#REF!</definedName>
    <definedName name="名前">[39]Sheet3!$A$1:$A$3</definedName>
    <definedName name="明細印刷範囲２">#REF!</definedName>
    <definedName name="薬剤定量フィーダ数量">[1]設備電力!$F$53</definedName>
    <definedName name="輸送費">#REF!</definedName>
    <definedName name="予算額">#REF!</definedName>
    <definedName name="擁壁土工">#REF!</definedName>
    <definedName name="曜日">#REF!</definedName>
    <definedName name="溶接_1">[54]鋼材!$K$2:$Q$33</definedName>
    <definedName name="溶接単">#REF!</definedName>
    <definedName name="溶接単_1">#REF!</definedName>
    <definedName name="用地測量">#REF!</definedName>
    <definedName name="用役費">#REF!</definedName>
    <definedName name="欄数">#REF!</definedName>
    <definedName name="裏込め運">#REF!</definedName>
    <definedName name="裏込め供">#REF!</definedName>
    <definedName name="率">[75]内訳!$J$3:$K$17</definedName>
    <definedName name="率ｱﾙﾐ建具">[78]庭球!$K$8</definedName>
    <definedName name="率ﾕﾆｯﾄ">[78]庭球!$K$11</definedName>
    <definedName name="率屋根">[78]庭球!$K$6</definedName>
    <definedName name="率金建">#REF!</definedName>
    <definedName name="率金属">#REF!</definedName>
    <definedName name="粒度試験">#REF!</definedName>
    <definedName name="炉数">[2]寸法計画!$H$31</definedName>
    <definedName name="路線測量">#REF!</definedName>
    <definedName name="労務種別">[80]労務単価!$B$4:$B$23</definedName>
    <definedName name="労務費キャンセル_1">#N/A</definedName>
    <definedName name="攪拌機数量_2">[1]設備電力!$F$48</definedName>
    <definedName name="___DAT9" localSheetId="1">#REF!</definedName>
    <definedName name="_____________DAT1" localSheetId="1">#REF!</definedName>
    <definedName name="_____________DAT10" localSheetId="1">#REF!</definedName>
    <definedName name="関連屋２次" localSheetId="1">#REF!</definedName>
    <definedName name="_DAT18" localSheetId="1">#REF!</definedName>
    <definedName name="_?_" localSheetId="1">#REF!</definedName>
    <definedName name="DATE20" localSheetId="1">#REF!</definedName>
    <definedName name="_____________DAT11" localSheetId="1">#REF!</definedName>
    <definedName name="_____________DAT3" localSheetId="1">#REF!</definedName>
    <definedName name="_____________DAT12" localSheetId="1">#REF!</definedName>
    <definedName name="仮設道路１" localSheetId="1">#REF!</definedName>
    <definedName name="_____________DAT2" localSheetId="1">#REF!</definedName>
    <definedName name="照度計算" localSheetId="1">[65]!機種</definedName>
    <definedName name="PR_MSG" localSheetId="1">#REF!</definedName>
    <definedName name="KAN" localSheetId="1">#REF!</definedName>
    <definedName name="_4Ａ１_" localSheetId="1">#REF!</definedName>
    <definedName name="_____________DAT13" localSheetId="1">#REF!</definedName>
    <definedName name="____________DAT20" localSheetId="1">#REF!</definedName>
    <definedName name="_xlnm.Criteria" localSheetId="1">#REF!</definedName>
    <definedName name="_____________DAT5" localSheetId="1">#REF!</definedName>
    <definedName name="処理40" localSheetId="1">#REF!</definedName>
    <definedName name="切替桝６" localSheetId="1">#REF!</definedName>
    <definedName name="労務費キャンセル" localSheetId="1">[31]!労務費キャンセル</definedName>
    <definedName name="_____________DAT14" localSheetId="1">#REF!</definedName>
    <definedName name="_____________DAT4" localSheetId="1">#REF!</definedName>
    <definedName name="処理41" localSheetId="1">#REF!</definedName>
    <definedName name="_____________DAT15" localSheetId="1">#REF!</definedName>
    <definedName name="_____________DAT7" localSheetId="1">#REF!</definedName>
    <definedName name="印刷05" localSheetId="1">#REF!</definedName>
    <definedName name="_____________DAT16" localSheetId="1">#REF!</definedName>
    <definedName name="ＯＤ盛土部軸ABDE" localSheetId="1">#REF!</definedName>
    <definedName name="E通り側壁" localSheetId="1">#REF!</definedName>
    <definedName name="_____________DAT6" localSheetId="1">#REF!</definedName>
    <definedName name="_____________DAT17" localSheetId="1">#REF!</definedName>
    <definedName name="___DAT1" localSheetId="1">#REF!</definedName>
    <definedName name="_____________DAT9" localSheetId="1">#REF!</definedName>
    <definedName name="_____________DAT18" localSheetId="1">#REF!</definedName>
    <definedName name="_____________DAT8" localSheetId="1">#REF!</definedName>
    <definedName name="_____________DAT19" localSheetId="1">#REF!</definedName>
    <definedName name="___________DAT2" localSheetId="1">#REF!</definedName>
    <definedName name="数_量" localSheetId="1">#REF!</definedName>
    <definedName name="C_INSHEET" localSheetId="1">#REF!</definedName>
    <definedName name="下地" localSheetId="1">#REF!</definedName>
    <definedName name="\0" localSheetId="1">#REF!</definedName>
    <definedName name="___________DAT13" localSheetId="1">#REF!</definedName>
    <definedName name="ddd" localSheetId="1">#REF!</definedName>
    <definedName name="____________DAT14" localSheetId="1">#REF!</definedName>
    <definedName name="_____________DAT20" localSheetId="1">#REF!</definedName>
    <definedName name="倉庫08" localSheetId="1">#REF!</definedName>
    <definedName name="あえ２" localSheetId="1">#REF!</definedName>
    <definedName name="__________DAT10" localSheetId="1">#REF!</definedName>
    <definedName name="____________DAT18" localSheetId="1">#REF!</definedName>
    <definedName name="通風設備" localSheetId="1">#REF!</definedName>
    <definedName name="____________DAT1" localSheetId="1">#REF!</definedName>
    <definedName name="___________DAT6" localSheetId="1">#REF!</definedName>
    <definedName name="安全費" localSheetId="1">#REF!</definedName>
    <definedName name="回数30" localSheetId="1">#REF!</definedName>
    <definedName name="___________DAT17" localSheetId="1">#REF!</definedName>
    <definedName name="DATE4" localSheetId="1">#REF!</definedName>
    <definedName name="____________DAT9" localSheetId="1">#REF!</definedName>
    <definedName name="試運転費" localSheetId="1">#REF!</definedName>
    <definedName name="地反1" localSheetId="1">#REF!</definedName>
    <definedName name="電工費" localSheetId="1">#REF!</definedName>
    <definedName name="________Ａ１" localSheetId="1">#REF!</definedName>
    <definedName name="_11Ａ１_" localSheetId="1">#REF!</definedName>
    <definedName name="____________DAT10" localSheetId="1">#REF!</definedName>
    <definedName name="___________DAT7" localSheetId="1">#REF!</definedName>
    <definedName name="印刷範囲" localSheetId="1">#REF!</definedName>
    <definedName name="___________DAT16" localSheetId="1">#REF!</definedName>
    <definedName name="DATE5" localSheetId="1">#REF!</definedName>
    <definedName name="____________DAT8" localSheetId="1">#REF!</definedName>
    <definedName name="ｺﾝｸﾘｰﾄ巻立４" localSheetId="1">#REF!</definedName>
    <definedName name="____________DAT11" localSheetId="1">#REF!</definedName>
    <definedName name="AS" localSheetId="1">#REF!</definedName>
    <definedName name="___________DAT4" localSheetId="1">#REF!</definedName>
    <definedName name="あえ" localSheetId="1">#REF!</definedName>
    <definedName name="Record16" localSheetId="1">[21]!Record16</definedName>
    <definedName name="___________DAT15" localSheetId="1">#REF!</definedName>
    <definedName name="____________DAT12" localSheetId="1">#REF!</definedName>
    <definedName name="金抜き内訳" localSheetId="1">#REF!</definedName>
    <definedName name="___________DAT5" localSheetId="1">#REF!</definedName>
    <definedName name="___________DAT14" localSheetId="1">#REF!</definedName>
    <definedName name="____________DAT13" localSheetId="1">#REF!</definedName>
    <definedName name="一般管理費等" localSheetId="1">#REF!</definedName>
    <definedName name="___________DAT3" localSheetId="1">#REF!</definedName>
    <definedName name="C_GETSHEET" localSheetId="1">#REF!</definedName>
    <definedName name="\1" localSheetId="1">#REF!</definedName>
    <definedName name="___________DAT12" localSheetId="1">#REF!</definedName>
    <definedName name="____________DAT15" localSheetId="1">#REF!</definedName>
    <definedName name="\2" localSheetId="1">#REF!</definedName>
    <definedName name="___________DAT11" localSheetId="1">#REF!</definedName>
    <definedName name="____________DAT16" localSheetId="1">#REF!</definedName>
    <definedName name="___________DAT10" localSheetId="1">#REF!</definedName>
    <definedName name="___________DAT1" localSheetId="1">#REF!</definedName>
    <definedName name="UP率" localSheetId="1">[17]!UP率</definedName>
    <definedName name="____________DAT17" localSheetId="1">#REF!</definedName>
    <definedName name="__________DAT11" localSheetId="1">#REF!</definedName>
    <definedName name="燃焼ガス冷却設備" localSheetId="1">#REF!</definedName>
    <definedName name="あｓ" localSheetId="1">#REF!</definedName>
    <definedName name="____________DAT19" localSheetId="1">#REF!</definedName>
    <definedName name="____________DAT2" localSheetId="1">#REF!</definedName>
    <definedName name="C_COLUMNDATA8" localSheetId="1">#REF!</definedName>
    <definedName name="__________DAT12" localSheetId="1">#REF!</definedName>
    <definedName name="マクロ訂正" localSheetId="1">#REF!</definedName>
    <definedName name="____________DAT3" localSheetId="1">#REF!</definedName>
    <definedName name="キャンセル" localSheetId="1">[31]!キャンセル</definedName>
    <definedName name="DATE9" localSheetId="1">#REF!</definedName>
    <definedName name="____________DAT4" localSheetId="1">#REF!</definedName>
    <definedName name="あう" localSheetId="1">#REF!</definedName>
    <definedName name="DATE8" localSheetId="1">#REF!</definedName>
    <definedName name="____________DAT5" localSheetId="1">#REF!</definedName>
    <definedName name="_5印刷範囲_3" localSheetId="1">#REF!</definedName>
    <definedName name="環分国" localSheetId="1">#REF!</definedName>
    <definedName name="___________DAT9" localSheetId="1">#REF!</definedName>
    <definedName name="___________DAT18" localSheetId="1">#REF!</definedName>
    <definedName name="Ａ計" localSheetId="1">#REF!</definedName>
    <definedName name="____________DAT6" localSheetId="1">#REF!</definedName>
    <definedName name="___________DAT8" localSheetId="1">#REF!</definedName>
    <definedName name="数字入力" localSheetId="1">#REF!</definedName>
    <definedName name="Ｈ９年４月度____________________暫定設計金額" localSheetId="1">#REF!</definedName>
    <definedName name="指数コｰド" localSheetId="1">[42]!指数コｰド</definedName>
    <definedName name="___________DAT19" localSheetId="1">#REF!</definedName>
    <definedName name="____________DAT7" localSheetId="1">#REF!</definedName>
    <definedName name="___________DAT20" localSheetId="1">#REF!</definedName>
    <definedName name="__________DAT1" localSheetId="1">#REF!</definedName>
    <definedName name="C_COLUMNDATA9" localSheetId="1">#REF!</definedName>
    <definedName name="____DAT20" localSheetId="1">#REF!</definedName>
    <definedName name="__________DAT13" localSheetId="1">#REF!</definedName>
    <definedName name="池幅" localSheetId="1">#REF!</definedName>
    <definedName name="__________DAT14" localSheetId="1">#REF!</definedName>
    <definedName name="余熱利用設備" localSheetId="1">#REF!</definedName>
    <definedName name="__________DAT15" localSheetId="1">#REF!</definedName>
    <definedName name="__________DAT16" localSheetId="1">#REF!</definedName>
    <definedName name="直接経費" localSheetId="1">#REF!</definedName>
    <definedName name="あえ５" localSheetId="1">#REF!</definedName>
    <definedName name="__________DAT17" localSheetId="1">#REF!</definedName>
    <definedName name="C_COLUMNDATA2" localSheetId="1">#REF!</definedName>
    <definedName name="__________DAT18" localSheetId="1">#REF!</definedName>
    <definedName name="工事設計書" localSheetId="1">#REF!</definedName>
    <definedName name="C_COLUMNDATA3" localSheetId="1">#REF!</definedName>
    <definedName name="_OPEN__CON__W_" localSheetId="1">#REF!</definedName>
    <definedName name="__________DAT19" localSheetId="1">#REF!</definedName>
    <definedName name="_3Ａ１_" localSheetId="1">#REF!</definedName>
    <definedName name="__________DAT2" localSheetId="1">#REF!</definedName>
    <definedName name="__________DAT20" localSheetId="1">#REF!</definedName>
    <definedName name="先頭頁" localSheetId="1">#REF!</definedName>
    <definedName name="知多南部経費" localSheetId="1">#REF!</definedName>
    <definedName name="補強屋２次" localSheetId="1">#REF!</definedName>
    <definedName name="__________DAT3" localSheetId="1">#REF!</definedName>
    <definedName name="__________DAT4" localSheetId="1">#REF!</definedName>
    <definedName name="__________DAT5" localSheetId="1">#REF!</definedName>
    <definedName name="_____Ａ１" localSheetId="1">#REF!</definedName>
    <definedName name="__________DAT6" localSheetId="1">#REF!</definedName>
    <definedName name="__________DAT7" localSheetId="1">#REF!</definedName>
    <definedName name="表紙１１" localSheetId="1">#REF!</definedName>
    <definedName name="__________DAT8" localSheetId="1">#REF!</definedName>
    <definedName name="第12号明細書" localSheetId="1">#REF!</definedName>
    <definedName name="PP" localSheetId="1">#REF!</definedName>
    <definedName name="__________DAT9" localSheetId="1">#REF!</definedName>
    <definedName name="最終頁表示" localSheetId="1">#REF!</definedName>
    <definedName name="\k" localSheetId="1">#REF!</definedName>
    <definedName name="_________DAT1" localSheetId="1">#REF!</definedName>
    <definedName name="_______DAT9" localSheetId="1">#REF!</definedName>
    <definedName name="_________DAT10" localSheetId="1">#REF!</definedName>
    <definedName name="あｄ" localSheetId="1">#REF!</definedName>
    <definedName name="_______DAT8" localSheetId="1">#REF!</definedName>
    <definedName name="_________DAT11" localSheetId="1">#REF!</definedName>
    <definedName name="_________DAT12" localSheetId="1">#REF!</definedName>
    <definedName name="Ａ通り側壁" localSheetId="1">#REF!</definedName>
    <definedName name="_________DAT13" localSheetId="1">#REF!</definedName>
    <definedName name="_________DAT14" localSheetId="1">#REF!</definedName>
    <definedName name="一覧表" localSheetId="1">#REF!</definedName>
    <definedName name="_________DAT15" localSheetId="1">#REF!</definedName>
    <definedName name="DE" localSheetId="1">#REF!</definedName>
    <definedName name="___1Ａ１_" localSheetId="1">#REF!</definedName>
    <definedName name="_________DAT16" localSheetId="1">#REF!</definedName>
    <definedName name="_８年度________________単価" localSheetId="1">#REF!</definedName>
    <definedName name="_________DAT17" localSheetId="1">#REF!</definedName>
    <definedName name="第６号明細書" localSheetId="1">#REF!</definedName>
    <definedName name="あい１" localSheetId="1">#REF!</definedName>
    <definedName name="_7Ａ１_" localSheetId="1">#REF!</definedName>
    <definedName name="_______DAT1" localSheetId="1">#REF!</definedName>
    <definedName name="_________DAT18" localSheetId="1">#REF!</definedName>
    <definedName name="とび単" localSheetId="1">#REF!</definedName>
    <definedName name="_________DAT19" localSheetId="1">#REF!</definedName>
    <definedName name="印刷" localSheetId="1">#REF!</definedName>
    <definedName name="l" localSheetId="1">#REF!</definedName>
    <definedName name="\h" localSheetId="1">#REF!</definedName>
    <definedName name="_6印刷範囲_3" localSheetId="1">#REF!</definedName>
    <definedName name="___DAT20" localSheetId="1">#REF!</definedName>
    <definedName name="_________DAT2" localSheetId="1">#REF!</definedName>
    <definedName name="_________DAT20" localSheetId="1">#REF!</definedName>
    <definedName name="しょうっじ" localSheetId="1">#REF!</definedName>
    <definedName name="m" localSheetId="1">#REF!</definedName>
    <definedName name="\i" localSheetId="1">#REF!</definedName>
    <definedName name="eee" localSheetId="1">#REF!</definedName>
    <definedName name="_________DAT3" localSheetId="1">#REF!</definedName>
    <definedName name="\n" localSheetId="1">#REF!</definedName>
    <definedName name="_Key2" localSheetId="1" hidden="1">#REF!</definedName>
    <definedName name="_________DAT4" localSheetId="1">#REF!</definedName>
    <definedName name="K" localSheetId="1">#REF!</definedName>
    <definedName name="\o" localSheetId="1">#REF!</definedName>
    <definedName name="_________DAT5" localSheetId="1">#REF!</definedName>
    <definedName name="ｱｰﾁｶﾙﾊﾞｰﾄ３" localSheetId="1">#REF!</definedName>
    <definedName name="_補助材料費" localSheetId="1">#REF!</definedName>
    <definedName name="_________DAT6" localSheetId="1">#REF!</definedName>
    <definedName name="\l" localSheetId="1">#REF!</definedName>
    <definedName name="I" localSheetId="1">#REF!</definedName>
    <definedName name="\m" localSheetId="1">#REF!</definedName>
    <definedName name="_Key1" localSheetId="1" hidden="1">#REF!</definedName>
    <definedName name="複合工費" localSheetId="1">#REF!</definedName>
    <definedName name="_________DAT7" localSheetId="1">#REF!</definedName>
    <definedName name="\b" localSheetId="1">#REF!</definedName>
    <definedName name="処理10" localSheetId="1">#REF!</definedName>
    <definedName name="_________DAT8" localSheetId="1">#REF!</definedName>
    <definedName name="\c" localSheetId="1">#REF!</definedName>
    <definedName name="_________DAT9" localSheetId="1">#REF!</definedName>
    <definedName name="ｸﾞﾗｽ部位" localSheetId="1">#REF!</definedName>
    <definedName name="________DAT1" localSheetId="1">#REF!</definedName>
    <definedName name="________DAT10" localSheetId="1">#REF!</definedName>
    <definedName name="植裁工事" localSheetId="1">#REF!</definedName>
    <definedName name="排水工事" localSheetId="1">#REF!</definedName>
    <definedName name="________DAT11" localSheetId="1">#REF!</definedName>
    <definedName name="________DAT12" localSheetId="1">#REF!</definedName>
    <definedName name="回数10" localSheetId="1">#REF!</definedName>
    <definedName name="別18" localSheetId="1">#REF!</definedName>
    <definedName name="__DAT20" localSheetId="1">#REF!</definedName>
    <definedName name="________DAT13" localSheetId="1">#REF!</definedName>
    <definedName name="回数11" localSheetId="1">#REF!</definedName>
    <definedName name="別19" localSheetId="1">#REF!</definedName>
    <definedName name="_DAT20" localSheetId="1">#REF!</definedName>
    <definedName name="表紙２" localSheetId="1">#REF!</definedName>
    <definedName name="________DAT14" localSheetId="1">#REF!</definedName>
    <definedName name="__2Ａ１_" localSheetId="1">#REF!</definedName>
    <definedName name="________DAT15" localSheetId="1">#REF!</definedName>
    <definedName name="________DAT16" localSheetId="1">#REF!</definedName>
    <definedName name="________DAT17" localSheetId="1">#REF!</definedName>
    <definedName name="________DAT18" localSheetId="1">#REF!</definedName>
    <definedName name="部位" localSheetId="1">#REF!</definedName>
    <definedName name="別12" localSheetId="1">#REF!</definedName>
    <definedName name="________DAT19" localSheetId="1">#REF!</definedName>
    <definedName name="別13" localSheetId="1">#REF!</definedName>
    <definedName name="________DAT2" localSheetId="1">#REF!</definedName>
    <definedName name="_DAT14" localSheetId="1">#REF!</definedName>
    <definedName name="吸込口" localSheetId="1">#REF!</definedName>
    <definedName name="________DAT20" localSheetId="1">#REF!</definedName>
    <definedName name="________DAT3" localSheetId="1">#REF!</definedName>
    <definedName name="denki" localSheetId="1">#REF!</definedName>
    <definedName name="________DAT4" localSheetId="1">#REF!</definedName>
    <definedName name="________DAT5" localSheetId="1">#REF!</definedName>
    <definedName name="_______DAT18" localSheetId="1">#REF!</definedName>
    <definedName name="________DAT6" localSheetId="1">#REF!</definedName>
    <definedName name="_______DAT19" localSheetId="1">#REF!</definedName>
    <definedName name="________DAT7" localSheetId="1">#REF!</definedName>
    <definedName name="_______DAT16" localSheetId="1">#REF!</definedName>
    <definedName name="________DAT8" localSheetId="1">#REF!</definedName>
    <definedName name="_水処理総合試運転費" localSheetId="1">#REF!</definedName>
    <definedName name="_______DAT17" localSheetId="1">#REF!</definedName>
    <definedName name="________DAT9" localSheetId="1">#REF!</definedName>
    <definedName name="_DAT10" localSheetId="1">#REF!</definedName>
    <definedName name="_______Ａ１" localSheetId="1">#REF!</definedName>
    <definedName name="_______DAT10" localSheetId="1">#REF!</definedName>
    <definedName name="_______DAT11" localSheetId="1">#REF!</definedName>
    <definedName name="_______DAT12" localSheetId="1">#REF!</definedName>
    <definedName name="溶接単" localSheetId="1">#REF!</definedName>
    <definedName name="_______DAT13" localSheetId="1">#REF!</definedName>
    <definedName name="_______DAT14" localSheetId="1">#REF!</definedName>
    <definedName name="_______DAT15" localSheetId="1">#REF!</definedName>
    <definedName name="沈砂池８" localSheetId="1">#REF!</definedName>
    <definedName name="_______DAT2" localSheetId="1">#REF!</definedName>
    <definedName name="テレビ共同受信設備工事" localSheetId="1">#REF!</definedName>
    <definedName name="受変電設備工事" localSheetId="1">#REF!</definedName>
    <definedName name="_____DAT2" localSheetId="1">#REF!</definedName>
    <definedName name="_______DAT20" localSheetId="1">#REF!</definedName>
    <definedName name="_______DAT3" localSheetId="1">#REF!</definedName>
    <definedName name="bbb" localSheetId="1">#REF!</definedName>
    <definedName name="_______DAT4" localSheetId="1">#REF!</definedName>
    <definedName name="_______DAT5" localSheetId="1">#REF!</definedName>
    <definedName name="_______DAT6" localSheetId="1">#REF!</definedName>
    <definedName name="_______DAT7" localSheetId="1">#REF!</definedName>
    <definedName name="_____DAT6" localSheetId="1">#REF!</definedName>
    <definedName name="印刷40" localSheetId="1">#REF!</definedName>
    <definedName name="倉庫04" localSheetId="1">#REF!</definedName>
    <definedName name="______Ａ１" localSheetId="1">#REF!</definedName>
    <definedName name="____DAT10" localSheetId="1">#REF!</definedName>
    <definedName name="______DAT1" localSheetId="1">#REF!</definedName>
    <definedName name="______DAT10" localSheetId="1">#REF!</definedName>
    <definedName name="______DAT11" localSheetId="1">#REF!</definedName>
    <definedName name="______DAT12" localSheetId="1">#REF!</definedName>
    <definedName name="______DAT13" localSheetId="1">#REF!</definedName>
    <definedName name="insatu" localSheetId="1">#REF!</definedName>
    <definedName name="______DAT14" localSheetId="1">#REF!</definedName>
    <definedName name="______DAT15" localSheetId="1">#REF!</definedName>
    <definedName name="______DAT16" localSheetId="1">#REF!</definedName>
    <definedName name="端数" localSheetId="1">#REF!</definedName>
    <definedName name="______DAT17" localSheetId="1">#REF!</definedName>
    <definedName name="排ガス処理設備" localSheetId="1">#REF!</definedName>
    <definedName name="____Ａ１" localSheetId="1">#REF!</definedName>
    <definedName name="______DAT18" localSheetId="1">#REF!</definedName>
    <definedName name="______DAT19" localSheetId="1">#REF!</definedName>
    <definedName name="____DAT13" localSheetId="1">#REF!</definedName>
    <definedName name="______DAT2" localSheetId="1">#REF!</definedName>
    <definedName name="_仮設費" localSheetId="1">#REF!</definedName>
    <definedName name="______DAT20" localSheetId="1">#REF!</definedName>
    <definedName name="____DAT12" localSheetId="1">#REF!</definedName>
    <definedName name="______DAT3" localSheetId="1">#REF!</definedName>
    <definedName name="あう１" localSheetId="1">#REF!</definedName>
    <definedName name="______DAT4" localSheetId="1">#REF!</definedName>
    <definedName name="____DAT15" localSheetId="1">#REF!</definedName>
    <definedName name="____DAT14" localSheetId="1">#REF!</definedName>
    <definedName name="______DAT5" localSheetId="1">#REF!</definedName>
    <definedName name="_Ａ１" localSheetId="1">#REF!</definedName>
    <definedName name="____DAT17" localSheetId="1">#REF!</definedName>
    <definedName name="第５号明細書" localSheetId="1">#REF!</definedName>
    <definedName name="______DAT6" localSheetId="1">#REF!</definedName>
    <definedName name="____DAT16" localSheetId="1">#REF!</definedName>
    <definedName name="______DAT7" localSheetId="1">#REF!</definedName>
    <definedName name="____DAT19" localSheetId="1">#REF!</definedName>
    <definedName name="補強校２次" localSheetId="1">#REF!</definedName>
    <definedName name="______DAT8" localSheetId="1">#REF!</definedName>
    <definedName name="____DAT18" localSheetId="1">#REF!</definedName>
    <definedName name="______DAT9" localSheetId="1">#REF!</definedName>
    <definedName name="技C単" localSheetId="1">#REF!</definedName>
    <definedName name="_____DAT1" localSheetId="1">#REF!</definedName>
    <definedName name="倉庫03" localSheetId="1">#REF!</definedName>
    <definedName name="_____DAT10" localSheetId="1">#REF!</definedName>
    <definedName name="回数4" localSheetId="1">#REF!</definedName>
    <definedName name="__1Ａ１_" localSheetId="1">#REF!</definedName>
    <definedName name="率木製建具" localSheetId="1">#REF!</definedName>
    <definedName name="_____DAT11" localSheetId="1">#REF!</definedName>
    <definedName name="構造物天端高" localSheetId="1">#REF!</definedName>
    <definedName name="_____DAT12" localSheetId="1">#REF!</definedName>
    <definedName name="_____DAT13" localSheetId="1">#REF!</definedName>
    <definedName name="_____DAT14" localSheetId="1">#REF!</definedName>
    <definedName name="_____DAT15" localSheetId="1">#REF!</definedName>
    <definedName name="回数1" localSheetId="1">#REF!</definedName>
    <definedName name="_____DAT16" localSheetId="1">#REF!</definedName>
    <definedName name="回数2" localSheetId="1">#REF!</definedName>
    <definedName name="_____DAT17" localSheetId="1">#REF!</definedName>
    <definedName name="回数3" localSheetId="1">#REF!</definedName>
    <definedName name="_____DAT18" localSheetId="1">#REF!</definedName>
    <definedName name="_____DAT19" localSheetId="1">#REF!</definedName>
    <definedName name="ua" localSheetId="1">#REF!</definedName>
    <definedName name="ＯＤ盛土部軸ＢＤ" localSheetId="1">#REF!</definedName>
    <definedName name="_____DAT20" localSheetId="1">#REF!</definedName>
    <definedName name="_____DAT3" localSheetId="1">#REF!</definedName>
    <definedName name="環分国2" localSheetId="1">#REF!</definedName>
    <definedName name="_____DAT4" localSheetId="1">#REF!</definedName>
    <definedName name="倉庫06" localSheetId="1">#REF!</definedName>
    <definedName name="_____DAT5" localSheetId="1">#REF!</definedName>
    <definedName name="倉庫07" localSheetId="1">#REF!</definedName>
    <definedName name="_____DAT7" localSheetId="1">#REF!</definedName>
    <definedName name="倉庫05" localSheetId="1">#REF!</definedName>
    <definedName name="_____DAT8" localSheetId="1">#REF!</definedName>
    <definedName name="_____DAT9" localSheetId="1">#REF!</definedName>
    <definedName name="__DAT10" localSheetId="1">#REF!</definedName>
    <definedName name="____DAT1" localSheetId="1">#REF!</definedName>
    <definedName name="____DAT11" localSheetId="1">#REF!</definedName>
    <definedName name="__DAT13" localSheetId="1">#REF!</definedName>
    <definedName name="____DAT2" localSheetId="1">#REF!</definedName>
    <definedName name="動力設備工事" localSheetId="1">#REF!</definedName>
    <definedName name="__DAT12" localSheetId="1">#REF!</definedName>
    <definedName name="____DAT3" localSheetId="1">#REF!</definedName>
    <definedName name="厚さ" localSheetId="1">#REF!</definedName>
    <definedName name="__DAT15" localSheetId="1">#REF!</definedName>
    <definedName name="__8印刷範囲_3" localSheetId="1">#REF!</definedName>
    <definedName name="____DAT4" localSheetId="1">#REF!</definedName>
    <definedName name="営繕費" localSheetId="1">#REF!</definedName>
    <definedName name="__DAT14" localSheetId="1">#REF!</definedName>
    <definedName name="____DAT5" localSheetId="1">#REF!</definedName>
    <definedName name="環分内加" localSheetId="1">#REF!</definedName>
    <definedName name="__DAT17" localSheetId="1">#REF!</definedName>
    <definedName name="___DAT18" localSheetId="1">#REF!</definedName>
    <definedName name="____DAT6" localSheetId="1">#REF!</definedName>
    <definedName name="_消費税相当額" localSheetId="1">#REF!</definedName>
    <definedName name="__DAT16" localSheetId="1">#REF!</definedName>
    <definedName name="___DAT19" localSheetId="1">#REF!</definedName>
    <definedName name="____DAT7" localSheetId="1">#REF!</definedName>
    <definedName name="DATA1" localSheetId="1">#REF!</definedName>
    <definedName name="_1Ａ１_" localSheetId="1">#REF!</definedName>
    <definedName name="__DAT19" localSheetId="1">#REF!</definedName>
    <definedName name="___DAT16" localSheetId="1">#REF!</definedName>
    <definedName name="____DAT8" localSheetId="1">#REF!</definedName>
    <definedName name="関連屋１次単" localSheetId="1">#REF!</definedName>
    <definedName name="__DAT18" localSheetId="1">#REF!</definedName>
    <definedName name="___DAT17" localSheetId="1">#REF!</definedName>
    <definedName name="____DAT9" localSheetId="1">#REF!</definedName>
    <definedName name="___2印刷範囲_3" localSheetId="1">#REF!</definedName>
    <definedName name="電気設備" localSheetId="1">#REF!</definedName>
    <definedName name="___Ａ１" localSheetId="1">#REF!</definedName>
    <definedName name="___DAT10" localSheetId="1">#REF!</definedName>
    <definedName name="___DAT11" localSheetId="1">#REF!</definedName>
    <definedName name="据付間接費" localSheetId="1">#REF!</definedName>
    <definedName name="マスター" localSheetId="1">#REF!</definedName>
    <definedName name="___DAT12" localSheetId="1">#REF!</definedName>
    <definedName name="___DAT13" localSheetId="1">#REF!</definedName>
    <definedName name="DATA3" localSheetId="1">#REF!</definedName>
    <definedName name="___DAT14" localSheetId="1">#REF!</definedName>
    <definedName name="DATA2" localSheetId="1">#REF!</definedName>
    <definedName name="___DAT15" localSheetId="1">#REF!</definedName>
    <definedName name="___DAT2" localSheetId="1">#REF!</definedName>
    <definedName name="直接労務費" localSheetId="1">#REF!</definedName>
    <definedName name="___DAT3" localSheetId="1">#REF!</definedName>
    <definedName name="Z_E64B7BBB_11CD_4FAD_B6E8_3BA52AE12542_.wvu.PrintArea" localSheetId="1" hidden="1">' 解体工事総括'!$A$1:$H$33</definedName>
    <definedName name="___DAT4" localSheetId="1">#REF!</definedName>
    <definedName name="___DAT5" localSheetId="1">#REF!</definedName>
    <definedName name="___DAT6" localSheetId="1">#REF!</definedName>
    <definedName name="___DAT7" localSheetId="1">#REF!</definedName>
    <definedName name="保存" localSheetId="1">#REF!</definedName>
    <definedName name="___DAT8" localSheetId="1">#REF!</definedName>
    <definedName name="第８号明細書" localSheetId="1">#REF!</definedName>
    <definedName name="__2印刷範囲_3" localSheetId="1">#REF!</definedName>
    <definedName name="__3印刷範囲_3" localSheetId="1">#REF!</definedName>
    <definedName name="処理1" localSheetId="1">#REF!</definedName>
    <definedName name="DATE7" localSheetId="1">#REF!</definedName>
    <definedName name="__4Ａ１_" localSheetId="1">#REF!</definedName>
    <definedName name="地反2" localSheetId="1">#REF!</definedName>
    <definedName name="__5Ａ１_" localSheetId="1">#REF!</definedName>
    <definedName name="__5印刷範囲_3" localSheetId="1">#REF!</definedName>
    <definedName name="関連屋１次" localSheetId="1">#REF!</definedName>
    <definedName name="RECO3" localSheetId="1">#REF!</definedName>
    <definedName name="__Ａ１" localSheetId="1">#REF!</definedName>
    <definedName name="__7Ａ１_" localSheetId="1">#REF!</definedName>
    <definedName name="__DAT1" localSheetId="1">#REF!</definedName>
    <definedName name="_xlnm.Print_Area" localSheetId="1">' 解体工事総括'!$A$1:$H$33</definedName>
    <definedName name="__DAT11" localSheetId="1">#REF!</definedName>
    <definedName name="__DAT2" localSheetId="1">#REF!</definedName>
    <definedName name="__DAT3" localSheetId="1">#REF!</definedName>
    <definedName name="__DAT4" localSheetId="1">#REF!</definedName>
    <definedName name="__DAT5" localSheetId="1">#REF!</definedName>
    <definedName name="防犯設備工事" localSheetId="1">#REF!</definedName>
    <definedName name="__DAT6" localSheetId="1">#REF!</definedName>
    <definedName name="__DAT7" localSheetId="1">#REF!</definedName>
    <definedName name="__DAT8" localSheetId="1">#REF!</definedName>
    <definedName name="スイッチ入力" localSheetId="1">[31]!スイッチ入力</definedName>
    <definedName name="__DAT9" localSheetId="1">#REF!</definedName>
    <definedName name="_10印刷範囲_3" localSheetId="1">#REF!</definedName>
    <definedName name="頁削除" localSheetId="1">#REF!</definedName>
    <definedName name="A" localSheetId="1">#REF!</definedName>
    <definedName name="\e" localSheetId="1">#REF!</definedName>
    <definedName name="_12印刷範囲_3" localSheetId="1">#REF!</definedName>
    <definedName name="khi" localSheetId="1">#REF!</definedName>
    <definedName name="_一般管理費等" localSheetId="1">#REF!</definedName>
    <definedName name="_2Ａ１_" localSheetId="1">#REF!</definedName>
    <definedName name="直接工事費" localSheetId="1">#REF!</definedName>
    <definedName name="_2印刷範囲_3" localSheetId="1">#REF!</definedName>
    <definedName name="スタイル" localSheetId="1">#REF!</definedName>
    <definedName name="底版" localSheetId="1">#REF!</definedName>
    <definedName name="_3印刷範囲_3" localSheetId="1">#REF!</definedName>
    <definedName name="_4印刷範囲_3" localSheetId="1">#REF!</definedName>
    <definedName name="C_COLUMNDATA7" localSheetId="1">#REF!</definedName>
    <definedName name="_5Ａ１_" localSheetId="1">#REF!</definedName>
    <definedName name="環分内加1" localSheetId="1">#REF!</definedName>
    <definedName name="Print_Area_MI" localSheetId="1">#REF!</definedName>
    <definedName name="電気料金" localSheetId="1">#REF!</definedName>
    <definedName name="_8印刷範囲_3" localSheetId="1">#REF!</definedName>
    <definedName name="_９年度" localSheetId="1">#REF!</definedName>
    <definedName name="_Area" localSheetId="1">#REF!</definedName>
    <definedName name="_BORDERSOFF__PA" localSheetId="1">#REF!</definedName>
    <definedName name="別5" localSheetId="1">#REF!</definedName>
    <definedName name="_DAT1" localSheetId="1">#REF!</definedName>
    <definedName name="EP__PB面_____壁" localSheetId="1">#REF!</definedName>
    <definedName name="C_INPATH" localSheetId="1">#REF!</definedName>
    <definedName name="_ポンプ場総合試運転費" localSheetId="1">#REF!</definedName>
    <definedName name="_DAT11" localSheetId="1">#REF!</definedName>
    <definedName name="_DAT12" localSheetId="1">#REF!</definedName>
    <definedName name="_DAT13" localSheetId="1">#REF!</definedName>
    <definedName name="_DAT15" localSheetId="1">#REF!</definedName>
    <definedName name="_DAT16" localSheetId="1">#REF!</definedName>
    <definedName name="_DAT17" localSheetId="1">#REF!</definedName>
    <definedName name="一般労務費" localSheetId="1">#REF!</definedName>
    <definedName name="_DAT19" localSheetId="1">#REF!</definedName>
    <definedName name="_DAT2" localSheetId="1">#REF!</definedName>
    <definedName name="給排水設備" localSheetId="1">#REF!</definedName>
    <definedName name="_DAT3" localSheetId="1">#REF!</definedName>
    <definedName name="_DAT4" localSheetId="1">#REF!</definedName>
    <definedName name="JI" localSheetId="1">#REF!</definedName>
    <definedName name="IN_KNN" localSheetId="1">#REF!</definedName>
    <definedName name="_DAT5" localSheetId="1">#REF!</definedName>
    <definedName name="補助機能" localSheetId="1">#REF!</definedName>
    <definedName name="_DAT6" localSheetId="1">#REF!</definedName>
    <definedName name="_DAT7" localSheetId="1">#REF!</definedName>
    <definedName name="PRINT_TITLES_MI" localSheetId="1">#REF!</definedName>
    <definedName name="C_ROWDATA" localSheetId="1">#REF!</definedName>
    <definedName name="指定頁検索" localSheetId="1">#REF!</definedName>
    <definedName name="_DAT8" localSheetId="1">#REF!</definedName>
    <definedName name="準備費" localSheetId="1">#REF!</definedName>
    <definedName name="_DAT9" localSheetId="1">#REF!</definedName>
    <definedName name="幹線設備工事" localSheetId="1">#REF!</definedName>
    <definedName name="Ｂ計" localSheetId="1">#REF!</definedName>
    <definedName name="_Fill" localSheetId="1" hidden="1">#REF!</definedName>
    <definedName name="_P1" localSheetId="1">#REF!</definedName>
    <definedName name="あう１１１" localSheetId="1">#REF!</definedName>
    <definedName name="_Sort" localSheetId="1" hidden="1">#REF!</definedName>
    <definedName name="外構" localSheetId="1">#REF!</definedName>
    <definedName name="_WRITE__CHAR_27" localSheetId="1">#REF!</definedName>
    <definedName name="_WXD_" localSheetId="1">#REF!</definedName>
    <definedName name="_WXH_" localSheetId="1">#REF!</definedName>
    <definedName name="_安全費" localSheetId="1">#REF!</definedName>
    <definedName name="機械新築1" localSheetId="1">#REF!</definedName>
    <definedName name="RECO8" localSheetId="1">#REF!</definedName>
    <definedName name="_運搬費" localSheetId="1">#REF!</definedName>
    <definedName name="輸送費" localSheetId="1">#REF!</definedName>
    <definedName name="_画面1_" localSheetId="1">#REF!</definedName>
    <definedName name="_営繕費" localSheetId="1">#REF!</definedName>
    <definedName name="C_COLUMNDATA5" localSheetId="1">#REF!</definedName>
    <definedName name="_汚泥処理総合試運転費" localSheetId="1">#REF!</definedName>
    <definedName name="_技術管理費" localSheetId="1">#REF!</definedName>
    <definedName name="PRINTTITLES_" localSheetId="1">#REF!</definedName>
    <definedName name="_技術費" localSheetId="1">#REF!</definedName>
    <definedName name="_現場間接費" localSheetId="1">#REF!</definedName>
    <definedName name="BAREA" localSheetId="1">#REF!</definedName>
    <definedName name="_準備費" localSheetId="1">#REF!</definedName>
    <definedName name="_据付工間接費" localSheetId="1">#REF!</definedName>
    <definedName name="Ｓ３通り" localSheetId="1">#REF!</definedName>
    <definedName name="頂版" localSheetId="1">#REF!</definedName>
    <definedName name="_総合試運転費汚泥" localSheetId="1">#REF!</definedName>
    <definedName name="\????" localSheetId="1">#REF!</definedName>
    <definedName name="\a" localSheetId="1">#REF!</definedName>
    <definedName name="\d" localSheetId="1">#REF!</definedName>
    <definedName name="B" localSheetId="1">#REF!</definedName>
    <definedName name="\f" localSheetId="1">#REF!</definedName>
    <definedName name="最終頁の数字" localSheetId="1">#REF!</definedName>
    <definedName name="\g" localSheetId="1">#REF!</definedName>
    <definedName name="ライン" localSheetId="1">#REF!</definedName>
    <definedName name="n" localSheetId="1">#REF!</definedName>
    <definedName name="\j" localSheetId="1">#REF!</definedName>
    <definedName name="T" localSheetId="1">#REF!</definedName>
    <definedName name="\p" localSheetId="1">#REF!</definedName>
    <definedName name="アネモ" localSheetId="1">#REF!</definedName>
    <definedName name="U" localSheetId="1">#REF!</definedName>
    <definedName name="\q" localSheetId="1">#REF!</definedName>
    <definedName name="納品場所" localSheetId="1">#REF!</definedName>
    <definedName name="\r" localSheetId="1">#REF!</definedName>
    <definedName name="技術費" localSheetId="1">#REF!</definedName>
    <definedName name="W" localSheetId="1">#REF!</definedName>
    <definedName name="\s" localSheetId="1">#REF!</definedName>
    <definedName name="p" localSheetId="1">#REF!</definedName>
    <definedName name="\t" localSheetId="1">#REF!</definedName>
    <definedName name="現場間接費" localSheetId="1">#REF!</definedName>
    <definedName name="\u" localSheetId="1">#REF!</definedName>
    <definedName name="\v" localSheetId="1">#REF!</definedName>
    <definedName name="s" localSheetId="1">#REF!</definedName>
    <definedName name="asy" localSheetId="1">#REF!</definedName>
    <definedName name="\w" localSheetId="1">#REF!</definedName>
    <definedName name="外灯設備工事" localSheetId="1">#REF!</definedName>
    <definedName name="\x" localSheetId="1">#REF!</definedName>
    <definedName name="\y" localSheetId="1">#REF!</definedName>
    <definedName name="ユニバーサル" localSheetId="1">#REF!</definedName>
    <definedName name="\z" localSheetId="1">#REF!</definedName>
    <definedName name="表紙" localSheetId="1">#REF!</definedName>
    <definedName name="ＡＡ" localSheetId="1">#REF!</definedName>
    <definedName name="間接工事費" localSheetId="1">#REF!</definedName>
    <definedName name="RECO2" localSheetId="1">#REF!</definedName>
    <definedName name="ａａａ" localSheetId="1">#REF!</definedName>
    <definedName name="Ｂ．電気設備工事" localSheetId="1">#REF!</definedName>
    <definedName name="舗装工事" localSheetId="1">#REF!</definedName>
    <definedName name="BAREA2" localSheetId="1">#REF!</definedName>
    <definedName name="BAREA3" localSheetId="1">#REF!</definedName>
    <definedName name="ＢＧＭ設備工事" localSheetId="1">#REF!</definedName>
    <definedName name="C_COLUMNDATA1" localSheetId="1">#REF!</definedName>
    <definedName name="C_COLUMNDATA4" localSheetId="1">#REF!</definedName>
    <definedName name="環分内加2" localSheetId="1">#REF!</definedName>
    <definedName name="C_COLUMNDATA6" localSheetId="1">#REF!</definedName>
    <definedName name="環分外1" localSheetId="1">#REF!</definedName>
    <definedName name="機器費" localSheetId="1">#REF!</definedName>
    <definedName name="印刷1" localSheetId="1">#REF!</definedName>
    <definedName name="C_INFILE" localSheetId="1">#REF!</definedName>
    <definedName name="ccc" localSheetId="1">#REF!</definedName>
    <definedName name="DATE1" localSheetId="1">#REF!</definedName>
    <definedName name="DATE10" localSheetId="1">#REF!</definedName>
    <definedName name="DATE11" localSheetId="1">#REF!</definedName>
    <definedName name="仮設費" localSheetId="1">#REF!</definedName>
    <definedName name="DATE2" localSheetId="1">#REF!</definedName>
    <definedName name="DATE3" localSheetId="1">#REF!</definedName>
    <definedName name="DATE6" localSheetId="1">#REF!</definedName>
    <definedName name="hk" localSheetId="1">#REF!</definedName>
    <definedName name="計P1" localSheetId="1">#REF!</definedName>
    <definedName name="IV" localSheetId="1">[17]!IV電線</definedName>
    <definedName name="コントロｰ・" localSheetId="1">[37]!コントロｰ・</definedName>
    <definedName name="IV電線" localSheetId="1">[17]!IV電線</definedName>
    <definedName name="ka" localSheetId="1">#REF!</definedName>
    <definedName name="kee" localSheetId="1">#REF!</definedName>
    <definedName name="ｋｉｊｉ" localSheetId="1">#REF!</definedName>
    <definedName name="別2" localSheetId="1">#REF!</definedName>
    <definedName name="Module12.キャンセル" localSheetId="1">[21]!Module12.キャンセル</definedName>
    <definedName name="OD盛土部軸高" localSheetId="1">#REF!</definedName>
    <definedName name="あえ２２２" localSheetId="1">#REF!</definedName>
    <definedName name="PAa" localSheetId="1">#REF!</definedName>
    <definedName name="PR_KBN" localSheetId="1">#REF!</definedName>
    <definedName name="PRINNT_TITLEs" localSheetId="1">#REF!</definedName>
    <definedName name="PRINT_TITLES_" localSheetId="1">#REF!</definedName>
    <definedName name="あえ３３" localSheetId="1">#REF!</definedName>
    <definedName name="高" localSheetId="1">#REF!</definedName>
    <definedName name="prinTtitles" localSheetId="1">#REF!</definedName>
    <definedName name="機械新築" localSheetId="1">#REF!</definedName>
    <definedName name="RECO1" localSheetId="1">#REF!</definedName>
    <definedName name="RECO4" localSheetId="1">#REF!</definedName>
    <definedName name="RECO5" localSheetId="1">#REF!</definedName>
    <definedName name="RECO6" localSheetId="1">#REF!</definedName>
    <definedName name="RECO7" localSheetId="1">#REF!</definedName>
    <definedName name="RECO9" localSheetId="1">#REF!</definedName>
    <definedName name="直接材料費" localSheetId="1">#REF!</definedName>
    <definedName name="Ｓ２通り" localSheetId="1">#REF!</definedName>
    <definedName name="Ｓ手摺壁" localSheetId="1">#REF!</definedName>
    <definedName name="take" localSheetId="1">#REF!</definedName>
    <definedName name="VD" localSheetId="1">#REF!</definedName>
    <definedName name="照度計算書" localSheetId="1">[66]!機種</definedName>
    <definedName name="Z_6D18A5F7_F0E7_4A93_9065_D343C7BBD477_.wvu.PrintArea" localSheetId="1" hidden="1">' 解体工事総括'!$A$1:$H$33</definedName>
    <definedName name="軸14" localSheetId="1">#REF!</definedName>
    <definedName name="あ" localSheetId="1">#REF!</definedName>
    <definedName name="あい" localSheetId="1">#REF!</definedName>
    <definedName name="えいあ" localSheetId="1">#REF!</definedName>
    <definedName name="コ３Ｆ" localSheetId="1">#REF!</definedName>
    <definedName name="コンセント設備工事" localSheetId="1">#REF!</definedName>
    <definedName name="スイッチ" localSheetId="1">[31]!スイッチ</definedName>
    <definedName name="スタッド" localSheetId="1">#REF!</definedName>
    <definedName name="スポット感知器" localSheetId="1">[17]!UP率</definedName>
    <definedName name="印刷50" localSheetId="1">#REF!</definedName>
    <definedName name="倉庫14" localSheetId="1">#REF!</definedName>
    <definedName name="その他工事" localSheetId="1">#REF!</definedName>
    <definedName name="タイトル" localSheetId="1">#REF!</definedName>
    <definedName name="水管頂版" localSheetId="1">#REF!</definedName>
    <definedName name="ﾀｲﾄﾙ行" localSheetId="1">#REF!</definedName>
    <definedName name="第２号明細書" localSheetId="1">#REF!</definedName>
    <definedName name="ダンパー" localSheetId="1">#REF!</definedName>
    <definedName name="ハンチ" localSheetId="1">#REF!</definedName>
    <definedName name="印刷2" localSheetId="1">#REF!</definedName>
    <definedName name="ﾌﾞﾛ単" localSheetId="1">#REF!</definedName>
    <definedName name="囲障工事" localSheetId="1">#REF!</definedName>
    <definedName name="監視計装制御設備" localSheetId="1">#REF!</definedName>
    <definedName name="水道光熱電力料" localSheetId="1">#REF!</definedName>
    <definedName name="印刷10" localSheetId="1">#REF!</definedName>
    <definedName name="倉庫09" localSheetId="1">#REF!</definedName>
    <definedName name="印刷20" localSheetId="1">#REF!</definedName>
    <definedName name="補強校１次" localSheetId="1">#REF!</definedName>
    <definedName name="印刷30" localSheetId="1">#REF!</definedName>
    <definedName name="印刷EX" localSheetId="1">#REF!</definedName>
    <definedName name="雨水排水路１" localSheetId="1">#REF!</definedName>
    <definedName name="運搬費" localSheetId="1">#REF!</definedName>
    <definedName name="置換頁" localSheetId="1">#REF!</definedName>
    <definedName name="奥" localSheetId="1">#REF!</definedName>
    <definedName name="画面1" localSheetId="1">#REF!</definedName>
    <definedName name="画面2" localSheetId="1">#REF!</definedName>
    <definedName name="回数20" localSheetId="1">#REF!</definedName>
    <definedName name="回数21" localSheetId="1">#REF!</definedName>
    <definedName name="回数31" localSheetId="1">#REF!</definedName>
    <definedName name="灰出し設備" localSheetId="1">#REF!</definedName>
    <definedName name="外周水路12" localSheetId="1">#REF!</definedName>
    <definedName name="外周道路４" localSheetId="1">#REF!</definedName>
    <definedName name="環分外" localSheetId="1">#REF!</definedName>
    <definedName name="環分国1" localSheetId="1">#REF!</definedName>
    <definedName name="倉庫02" localSheetId="1">#REF!</definedName>
    <definedName name="環分内" localSheetId="1">#REF!</definedName>
    <definedName name="環分内1" localSheetId="1">#REF!</definedName>
    <definedName name="管理桝５" localSheetId="1">#REF!</definedName>
    <definedName name="間隔" localSheetId="1">#REF!</definedName>
    <definedName name="関連校１次" localSheetId="1">#REF!</definedName>
    <definedName name="関連校１次単" localSheetId="1">#REF!</definedName>
    <definedName name="軸23" localSheetId="1">#REF!</definedName>
    <definedName name="土被り" localSheetId="1">#REF!</definedName>
    <definedName name="関連校２次" localSheetId="1">#REF!</definedName>
    <definedName name="処理4" localSheetId="1">#REF!</definedName>
    <definedName name="岩綿部位" localSheetId="1">#REF!</definedName>
    <definedName name="沈砂池７" localSheetId="1">#REF!</definedName>
    <definedName name="基礎" localSheetId="1">#REF!</definedName>
    <definedName name="機械改修" localSheetId="1">#REF!</definedName>
    <definedName name="機械改修1" localSheetId="1">#REF!</definedName>
    <definedName name="機械経費" localSheetId="1">#REF!</definedName>
    <definedName name="倉庫10" localSheetId="1">#REF!</definedName>
    <definedName name="機種" localSheetId="1">[42]!機種</definedName>
    <definedName name="技術管理費" localSheetId="1">#REF!</definedName>
    <definedName name="共通仮設費" localSheetId="1">#REF!</definedName>
    <definedName name="係数" localSheetId="1">#REF!</definedName>
    <definedName name="計P2" localSheetId="1">#REF!</definedName>
    <definedName name="計P3" localSheetId="1">#REF!</definedName>
    <definedName name="計算条件" localSheetId="1">#REF!</definedName>
    <definedName name="件名" localSheetId="1">#REF!</definedName>
    <definedName name="建築" localSheetId="1">#REF!</definedName>
    <definedName name="建物種別" localSheetId="1">#REF!</definedName>
    <definedName name="光束" localSheetId="1">[42]!光束</definedName>
    <definedName name="工_事_名_称____株シバタ医理科青森" localSheetId="1">#REF!</definedName>
    <definedName name="工事価格" localSheetId="1">#REF!</definedName>
    <definedName name="工事原価" localSheetId="1">#REF!</definedName>
    <definedName name="工事名" localSheetId="1">#REF!</definedName>
    <definedName name="合成部位" localSheetId="1">#REF!</definedName>
    <definedName name="工場派遣労務費" localSheetId="1">#REF!</definedName>
    <definedName name="工数単価" localSheetId="1">#REF!</definedName>
    <definedName name="別3" localSheetId="1">#REF!</definedName>
    <definedName name="工法" localSheetId="1">#REF!</definedName>
    <definedName name="構造1" localSheetId="1">#REF!</definedName>
    <definedName name="項目選択" localSheetId="1">[37]!項目選択</definedName>
    <definedName name="高さ" localSheetId="1">#REF!</definedName>
    <definedName name="最終頁" localSheetId="1">#REF!</definedName>
    <definedName name="地盤高" localSheetId="1">#REF!</definedName>
    <definedName name="最終頁算出" localSheetId="1">#REF!</definedName>
    <definedName name="材料" localSheetId="1">#REF!</definedName>
    <definedName name="材料費" localSheetId="1">#REF!</definedName>
    <definedName name="自動火災報知設備工事" localSheetId="1">#REF!</definedName>
    <definedName name="雑設備" localSheetId="1">#REF!</definedName>
    <definedName name="残り記号_\M" localSheetId="1">#REF!</definedName>
    <definedName name="指数" localSheetId="1">[42]!指数</definedName>
    <definedName name="軸高" localSheetId="1">#REF!</definedName>
    <definedName name="種別" localSheetId="1">#REF!</definedName>
    <definedName name="設備単" localSheetId="1">#REF!</definedName>
    <definedName name="受入供給設備" localSheetId="1">#REF!</definedName>
    <definedName name="終了" localSheetId="1">#REF!</definedName>
    <definedName name="集排水ﾋﾟｯﾄ11" localSheetId="1">#REF!</definedName>
    <definedName name="重量品" localSheetId="1">#REF!</definedName>
    <definedName name="中壁1" localSheetId="1">#REF!</definedName>
    <definedName name="処理2" localSheetId="1">#REF!</definedName>
    <definedName name="処理20" localSheetId="1">#REF!</definedName>
    <definedName name="処理3" localSheetId="1">#REF!</definedName>
    <definedName name="処理30" localSheetId="1">#REF!</definedName>
    <definedName name="処理50" localSheetId="1">#REF!</definedName>
    <definedName name="地下水位高" localSheetId="1">#REF!</definedName>
    <definedName name="処理51" localSheetId="1">#REF!</definedName>
    <definedName name="処理A" localSheetId="1">#REF!</definedName>
    <definedName name="消費税相当額" localSheetId="1">#REF!</definedName>
    <definedName name="第７号明細書" localSheetId="1">#REF!</definedName>
    <definedName name="場内道路３" localSheetId="1">#REF!</definedName>
    <definedName name="情報用配管設備工事" localSheetId="1">#REF!</definedName>
    <definedName name="据付工間接費" localSheetId="1">#REF!</definedName>
    <definedName name="据付費" localSheetId="1">#REF!</definedName>
    <definedName name="制御盤" localSheetId="1">#REF!</definedName>
    <definedName name="成績" localSheetId="1">[42]!成績</definedName>
    <definedName name="接続桝A9" localSheetId="1">#REF!</definedName>
    <definedName name="接続桝B10" localSheetId="1">#REF!</definedName>
    <definedName name="搬入道路２" localSheetId="1">#REF!</definedName>
    <definedName name="設備機械工" localSheetId="1">#REF!</definedName>
    <definedName name="倉庫" localSheetId="1">#REF!</definedName>
    <definedName name="電気新築1" localSheetId="1">#REF!</definedName>
    <definedName name="倉庫11" localSheetId="1">#REF!</definedName>
    <definedName name="補強屋１次" localSheetId="1">#REF!</definedName>
    <definedName name="倉庫12" localSheetId="1">#REF!</definedName>
    <definedName name="倉庫13" localSheetId="1">#REF!</definedName>
    <definedName name="総合試運転費" localSheetId="1">#REF!</definedName>
    <definedName name="側壁" localSheetId="1">#REF!</definedName>
    <definedName name="耐火仕様" localSheetId="1">#REF!</definedName>
    <definedName name="代価" localSheetId="1">#REF!</definedName>
    <definedName name="大改屋１次" localSheetId="1">#REF!</definedName>
    <definedName name="大改屋２次" localSheetId="1">#REF!</definedName>
    <definedName name="大改校１次" localSheetId="1">#REF!</definedName>
    <definedName name="名称" localSheetId="1">#REF!</definedName>
    <definedName name="大改校２次" localSheetId="1">#REF!</definedName>
    <definedName name="第10号明細書" localSheetId="1">#REF!</definedName>
    <definedName name="第11号明細書" localSheetId="1">#REF!</definedName>
    <definedName name="第１号明細書" localSheetId="1">#REF!</definedName>
    <definedName name="第３号明細書" localSheetId="1">#REF!</definedName>
    <definedName name="第４号明細書" localSheetId="1">#REF!</definedName>
    <definedName name="別9" localSheetId="1">#REF!</definedName>
    <definedName name="第９号明細書" localSheetId="1">#REF!</definedName>
    <definedName name="地下水集水路２" localSheetId="1">#REF!</definedName>
    <definedName name="池内水位高" localSheetId="1">#REF!</definedName>
    <definedName name="中壁" localSheetId="1">#REF!</definedName>
    <definedName name="中壁2" localSheetId="1">#REF!</definedName>
    <definedName name="通信引込設備工事" localSheetId="1">#REF!</definedName>
    <definedName name="電気" localSheetId="1">#REF!</definedName>
    <definedName name="電気改修" localSheetId="1">#REF!</definedName>
    <definedName name="電気改修1" localSheetId="1">#REF!</definedName>
    <definedName name="電気新築" localSheetId="1">#REF!</definedName>
    <definedName name="電灯設備工事" localSheetId="1">#REF!</definedName>
    <definedName name="電力引込設備工事" localSheetId="1">#REF!</definedName>
    <definedName name="電話設備工事" localSheetId="1">#REF!</definedName>
    <definedName name="塗装単" localSheetId="1">#REF!</definedName>
    <definedName name="渡り廊下設備工事" localSheetId="1">#REF!</definedName>
    <definedName name="特殊単" localSheetId="1">#REF!</definedName>
    <definedName name="内訳作成" localSheetId="1">#REF!</definedName>
    <definedName name="内訳追加作成" localSheetId="1">#REF!</definedName>
    <definedName name="燃焼設備" localSheetId="1">#REF!</definedName>
    <definedName name="配分電盤" localSheetId="1">#REF!</definedName>
    <definedName name="番号選択1" localSheetId="1">#REF!</definedName>
    <definedName name="表紙１" localSheetId="1">#REF!</definedName>
    <definedName name="表紙あ" localSheetId="1">#REF!</definedName>
    <definedName name="普通単" localSheetId="1">#REF!</definedName>
    <definedName name="部材" localSheetId="1">#REF!</definedName>
    <definedName name="幅" localSheetId="1">#REF!</definedName>
    <definedName name="平成__年__月__日" localSheetId="1">#REF!</definedName>
    <definedName name="頁計処理" localSheetId="1">#REF!</definedName>
    <definedName name="頁挿入" localSheetId="1">#REF!</definedName>
    <definedName name="別1" localSheetId="1">#REF!</definedName>
    <definedName name="別10" localSheetId="1">#REF!</definedName>
    <definedName name="別11" localSheetId="1">#REF!</definedName>
    <definedName name="別14" localSheetId="1">#REF!</definedName>
    <definedName name="別15" localSheetId="1">#REF!</definedName>
    <definedName name="別16" localSheetId="1">#REF!</definedName>
    <definedName name="別17" localSheetId="1">#REF!</definedName>
    <definedName name="別20" localSheetId="1">#REF!</definedName>
    <definedName name="別21" localSheetId="1">#REF!</definedName>
    <definedName name="別22" localSheetId="1">#REF!</definedName>
    <definedName name="便所棟" localSheetId="1">#REF!</definedName>
    <definedName name="別23" localSheetId="1">#REF!</definedName>
    <definedName name="別24" localSheetId="1">#REF!</definedName>
    <definedName name="別25" localSheetId="1">#REF!</definedName>
    <definedName name="別4" localSheetId="1">#REF!</definedName>
    <definedName name="別6" localSheetId="1">#REF!</definedName>
    <definedName name="別7" localSheetId="1">#REF!</definedName>
    <definedName name="別8" localSheetId="1">#REF!</definedName>
    <definedName name="補助材料費" localSheetId="1">#REF!</definedName>
    <definedName name="容積品" localSheetId="1">#REF!</definedName>
    <definedName name="別15" localSheetId="2">#REF!</definedName>
    <definedName name="_I1" localSheetId="2">#REF!</definedName>
    <definedName name="_WXH_" localSheetId="2">#REF!</definedName>
    <definedName name="_DAT1" localSheetId="2">#REF!</definedName>
    <definedName name="_t_3" localSheetId="2">#REF!</definedName>
    <definedName name="_________DAT10" localSheetId="2">#REF!</definedName>
    <definedName name="_????" localSheetId="2">#REF!</definedName>
    <definedName name="\k" localSheetId="2">#REF!</definedName>
    <definedName name="_________DAT1" localSheetId="2">#REF!</definedName>
    <definedName name="中壁1" localSheetId="2">#REF!</definedName>
    <definedName name="_l_3" localSheetId="2">#REF!</definedName>
    <definedName name="_?_" localSheetId="2">#REF!</definedName>
    <definedName name="_r_1" localSheetId="2">#REF!</definedName>
    <definedName name="_0_3" localSheetId="2">#REF!</definedName>
    <definedName name="_????_3" localSheetId="2">#REF!</definedName>
    <definedName name="あｄ" localSheetId="2">#REF!</definedName>
    <definedName name="_________DAT11" localSheetId="2">#REF!</definedName>
    <definedName name="_e_3" localSheetId="2">#REF!</definedName>
    <definedName name="ｸﾞﾗｽ部位" localSheetId="2">#REF!</definedName>
    <definedName name="________DAT1" localSheetId="2">#REF!</definedName>
    <definedName name="終了" localSheetId="2">#REF!</definedName>
    <definedName name="_r_3" localSheetId="2">#REF!</definedName>
    <definedName name="\m" localSheetId="2">#REF!</definedName>
    <definedName name="_Key1" localSheetId="2" hidden="1">#REF!</definedName>
    <definedName name="_0_1" localSheetId="2">#REF!</definedName>
    <definedName name="_1" localSheetId="2">#REF!</definedName>
    <definedName name="_s_3" localSheetId="2">#REF!</definedName>
    <definedName name="_1_1" localSheetId="2">#REF!</definedName>
    <definedName name="厚さ" localSheetId="2">#REF!</definedName>
    <definedName name="_1_3" localSheetId="2">#REF!</definedName>
    <definedName name="頁削除" localSheetId="2">#REF!</definedName>
    <definedName name="_10印刷範囲_3" localSheetId="2">#REF!</definedName>
    <definedName name="電話設備工事" localSheetId="2">#REF!</definedName>
    <definedName name="関連屋１次単" localSheetId="2">#REF!</definedName>
    <definedName name="DATA1" localSheetId="2">#REF!</definedName>
    <definedName name="_1Ａ１_" localSheetId="2">#REF!</definedName>
    <definedName name="_g" localSheetId="2">#REF!</definedName>
    <definedName name="自動火災報知設備工事" localSheetId="2">#REF!</definedName>
    <definedName name="RECO3" localSheetId="2">#REF!</definedName>
    <definedName name="_a_1" localSheetId="2">#REF!</definedName>
    <definedName name="_８年度________________単価" localSheetId="2">#REF!</definedName>
    <definedName name="小計1" localSheetId="2">#REF!</definedName>
    <definedName name="_９年度" localSheetId="2">#REF!</definedName>
    <definedName name="RECO1" localSheetId="2">#REF!</definedName>
    <definedName name="_a_3" localSheetId="2">#REF!</definedName>
    <definedName name="頁計処理" localSheetId="2">#REF!</definedName>
    <definedName name="_Area" localSheetId="2">#REF!</definedName>
    <definedName name="池幅" localSheetId="2">#REF!</definedName>
    <definedName name="_t" localSheetId="2">#REF!</definedName>
    <definedName name="_b_1" localSheetId="2">#REF!</definedName>
    <definedName name="ccc" localSheetId="2">#REF!</definedName>
    <definedName name="_b_3" localSheetId="2">#REF!</definedName>
    <definedName name="別5" localSheetId="2">#REF!</definedName>
    <definedName name="_BORDERSOFF__PA" localSheetId="2">#REF!</definedName>
    <definedName name="外周道路４" localSheetId="2">#REF!</definedName>
    <definedName name="別16" localSheetId="2">#REF!</definedName>
    <definedName name="接続桝A9" localSheetId="2">#REF!</definedName>
    <definedName name="_I2" localSheetId="2">#REF!</definedName>
    <definedName name="Ａ通り側壁" localSheetId="2">#REF!</definedName>
    <definedName name="_e_1" localSheetId="2">#REF!</definedName>
    <definedName name="_C" localSheetId="2">#REF!</definedName>
    <definedName name="\n" localSheetId="2">#REF!</definedName>
    <definedName name="_Key2" localSheetId="2" hidden="1">#REF!</definedName>
    <definedName name="_c_1" localSheetId="2">#REF!</definedName>
    <definedName name="_p_1" localSheetId="2">#REF!</definedName>
    <definedName name="_f" localSheetId="2">#REF!</definedName>
    <definedName name="外構" localSheetId="2">#REF!</definedName>
    <definedName name="_Sort" localSheetId="2" hidden="1">#REF!</definedName>
    <definedName name="あう１１１" localSheetId="2">#REF!</definedName>
    <definedName name="_f_3" localSheetId="2">#REF!</definedName>
    <definedName name="_R" localSheetId="2">#REF!</definedName>
    <definedName name="Ｂ計" localSheetId="2">#REF!</definedName>
    <definedName name="_Fill" localSheetId="2" hidden="1">#REF!</definedName>
    <definedName name="雨水排水路１" localSheetId="2">#REF!</definedName>
    <definedName name="_g_3" localSheetId="2">#REF!</definedName>
    <definedName name="_h" localSheetId="2">#REF!</definedName>
    <definedName name="先頭頁" localSheetId="2">#REF!</definedName>
    <definedName name="補強屋２次" localSheetId="2">#REF!</definedName>
    <definedName name="_h_3" localSheetId="2">#REF!</definedName>
    <definedName name="別17" localSheetId="2">#REF!</definedName>
    <definedName name="_I3" localSheetId="2">#REF!</definedName>
    <definedName name="_j_3" localSheetId="2">#REF!</definedName>
    <definedName name="_l" localSheetId="2">#REF!</definedName>
    <definedName name="_m" localSheetId="2">#REF!</definedName>
    <definedName name="_m_3" localSheetId="2">#REF!</definedName>
    <definedName name="_OPEN__CON__W_" localSheetId="2">#REF!</definedName>
    <definedName name="あえ５" localSheetId="2">#REF!</definedName>
    <definedName name="_P" localSheetId="2">#REF!</definedName>
    <definedName name="処理1" localSheetId="2">#REF!</definedName>
    <definedName name="_u_3" localSheetId="2">#REF!</definedName>
    <definedName name="_q" localSheetId="2">#REF!</definedName>
    <definedName name="_P1" localSheetId="2">#REF!</definedName>
    <definedName name="_u" localSheetId="2">#REF!</definedName>
    <definedName name="外周水路12" localSheetId="2">#REF!</definedName>
    <definedName name="_q_3" localSheetId="2">#REF!</definedName>
    <definedName name="_s" localSheetId="2">#REF!</definedName>
    <definedName name="_WRITE__CHAR_27" localSheetId="2">#REF!</definedName>
    <definedName name="PK" localSheetId="2">#REF!</definedName>
    <definedName name="_WXD_" localSheetId="2">#REF!</definedName>
    <definedName name="_Z" localSheetId="2">#REF!</definedName>
    <definedName name="_z_1" localSheetId="2">#REF!</definedName>
    <definedName name="_画面1_" localSheetId="2">#REF!</definedName>
    <definedName name="\????" localSheetId="2">#REF!</definedName>
    <definedName name="\0" localSheetId="2">#REF!</definedName>
    <definedName name="\1" localSheetId="2">#REF!</definedName>
    <definedName name="\2" localSheetId="2">#REF!</definedName>
    <definedName name="\a" localSheetId="2">#REF!</definedName>
    <definedName name="処理10" localSheetId="2">#REF!</definedName>
    <definedName name="\b" localSheetId="2">#REF!</definedName>
    <definedName name="\c" localSheetId="2">#REF!</definedName>
    <definedName name="\d" localSheetId="2">#REF!</definedName>
    <definedName name="A" localSheetId="2">#REF!</definedName>
    <definedName name="\e" localSheetId="2">#REF!</definedName>
    <definedName name="大改校１次" localSheetId="2">#REF!</definedName>
    <definedName name="名称" localSheetId="2">#REF!</definedName>
    <definedName name="最終頁の数字" localSheetId="2">#REF!</definedName>
    <definedName name="\f" localSheetId="2">#REF!</definedName>
    <definedName name="\g" localSheetId="2">#REF!</definedName>
    <definedName name="印刷" localSheetId="2">#REF!</definedName>
    <definedName name="\h" localSheetId="2">#REF!</definedName>
    <definedName name="しょうっじ" localSheetId="2">#REF!</definedName>
    <definedName name="m" localSheetId="2">#REF!</definedName>
    <definedName name="\i" localSheetId="2">#REF!</definedName>
    <definedName name="eee" localSheetId="2">#REF!</definedName>
    <definedName name="計2_10" localSheetId="2">#REF!</definedName>
    <definedName name="n" localSheetId="2">#REF!</definedName>
    <definedName name="\j" localSheetId="2">#REF!</definedName>
    <definedName name="ｱｰﾁｶﾙﾊﾞｰﾄ３" localSheetId="2">#REF!</definedName>
    <definedName name="\l" localSheetId="2">#REF!</definedName>
    <definedName name="K" localSheetId="2">#REF!</definedName>
    <definedName name="\o" localSheetId="2">#REF!</definedName>
    <definedName name="\p" localSheetId="2">#REF!</definedName>
    <definedName name="納品場所" localSheetId="2">#REF!</definedName>
    <definedName name="\q" localSheetId="2">#REF!</definedName>
    <definedName name="\r" localSheetId="2">#REF!</definedName>
    <definedName name="W" localSheetId="2">#REF!</definedName>
    <definedName name="\s" localSheetId="2">#REF!</definedName>
    <definedName name="p" localSheetId="2">#REF!</definedName>
    <definedName name="\t" localSheetId="2">#REF!</definedName>
    <definedName name="\u" localSheetId="2">#REF!</definedName>
    <definedName name="\v" localSheetId="2">#REF!</definedName>
    <definedName name="外灯設備工事" localSheetId="2">#REF!</definedName>
    <definedName name="s" localSheetId="2">#REF!</definedName>
    <definedName name="\w" localSheetId="2">#REF!</definedName>
    <definedName name="\x" localSheetId="2">#REF!</definedName>
    <definedName name="\y" localSheetId="2">#REF!</definedName>
    <definedName name="表紙" localSheetId="2">#REF!</definedName>
    <definedName name="\z" localSheetId="2">#REF!</definedName>
    <definedName name="RECO2" localSheetId="2">#REF!</definedName>
    <definedName name="ａａａ" localSheetId="2">#REF!</definedName>
    <definedName name="番号選択1" localSheetId="2">#REF!</definedName>
    <definedName name="AS" localSheetId="2">#REF!</definedName>
    <definedName name="Ａ計" localSheetId="2">#REF!</definedName>
    <definedName name="Ｂ．電気設備工事" localSheetId="2">#REF!</definedName>
    <definedName name="舗装工事" localSheetId="2">#REF!</definedName>
    <definedName name="BAREA" localSheetId="2">#REF!</definedName>
    <definedName name="BAREA2" localSheetId="2">#REF!</definedName>
    <definedName name="BAREA3" localSheetId="2">#REF!</definedName>
    <definedName name="幹線設備工事" localSheetId="2">#REF!</definedName>
    <definedName name="印刷30" localSheetId="2">#REF!</definedName>
    <definedName name="bbb" localSheetId="2">#REF!</definedName>
    <definedName name="ＢＧＭ設備工事" localSheetId="2">#REF!</definedName>
    <definedName name="DATA2" localSheetId="2">#REF!</definedName>
    <definedName name="MI" localSheetId="2">#REF!</definedName>
    <definedName name="前払金上限" localSheetId="2">#REF!</definedName>
    <definedName name="あえ２２２" localSheetId="2">#REF!</definedName>
    <definedName name="PAa" localSheetId="2">#REF!</definedName>
    <definedName name="処理4" localSheetId="2">#REF!</definedName>
    <definedName name="材質" localSheetId="2">[56]基本単価表!$B$7:$D$17</definedName>
    <definedName name="Excel_BuiltIn_Print_Titles" localSheetId="2">#REF!</definedName>
    <definedName name="切替桝６" localSheetId="2">#REF!</definedName>
    <definedName name="処理40" localSheetId="2">#REF!</definedName>
    <definedName name="_xlnm.Criteria" localSheetId="2">#REF!</definedName>
    <definedName name="DA" localSheetId="2">#REF!</definedName>
    <definedName name="DATA3" localSheetId="2">#REF!</definedName>
    <definedName name="地盤高" localSheetId="2">#REF!</definedName>
    <definedName name="最終頁" localSheetId="2">#REF!</definedName>
    <definedName name="DATE1" localSheetId="2">#REF!</definedName>
    <definedName name="側壁" localSheetId="2">#REF!</definedName>
    <definedName name="DATE10" localSheetId="2">#REF!</definedName>
    <definedName name="軸高" localSheetId="2">#REF!</definedName>
    <definedName name="DATE11" localSheetId="2">#REF!</definedName>
    <definedName name="DATE2" localSheetId="2">#REF!</definedName>
    <definedName name="DATE20" localSheetId="2">#REF!</definedName>
    <definedName name="DATE3" localSheetId="2">#REF!</definedName>
    <definedName name="地反1" localSheetId="2">#REF!</definedName>
    <definedName name="試運転費" localSheetId="2">#REF!</definedName>
    <definedName name="DATE4" localSheetId="2">#REF!</definedName>
    <definedName name="DATE5" localSheetId="2">#REF!</definedName>
    <definedName name="DATE6" localSheetId="2">#REF!</definedName>
    <definedName name="地反2" localSheetId="2">#REF!</definedName>
    <definedName name="DATE7" localSheetId="2">#REF!</definedName>
    <definedName name="建築" localSheetId="2">#REF!</definedName>
    <definedName name="あう" localSheetId="2">#REF!</definedName>
    <definedName name="DATE8" localSheetId="2">#REF!</definedName>
    <definedName name="DATE9" localSheetId="2">#REF!</definedName>
    <definedName name="DCK" localSheetId="2">#REF!</definedName>
    <definedName name="ddd" localSheetId="2">#REF!</definedName>
    <definedName name="沈砂池７" localSheetId="2">#REF!</definedName>
    <definedName name="岩綿部位" localSheetId="2">#REF!</definedName>
    <definedName name="denki" localSheetId="2">#REF!</definedName>
    <definedName name="EP__PB面_____壁" localSheetId="2">#REF!</definedName>
    <definedName name="代価" localSheetId="2">#REF!</definedName>
    <definedName name="Excel_BuiltIn_Criteria" localSheetId="2">#REF!</definedName>
    <definedName name="Excel_BuiltIn_Criteria_3" localSheetId="2">#REF!</definedName>
    <definedName name="Excel_BuiltIn_Print_Area" localSheetId="2">#REF!</definedName>
    <definedName name="ＯＤ盛土部軸ABDE" localSheetId="2">#REF!</definedName>
    <definedName name="E通り側壁" localSheetId="2">#REF!</definedName>
    <definedName name="hf" localSheetId="2">#REF!</definedName>
    <definedName name="Ｈ９年４月度____________________暫定設計金額" localSheetId="2">#REF!</definedName>
    <definedName name="hf_1" localSheetId="2">#REF!</definedName>
    <definedName name="hf_10" localSheetId="2">#REF!</definedName>
    <definedName name="ka" localSheetId="2">#REF!</definedName>
    <definedName name="諸経費率" localSheetId="2">#REF!</definedName>
    <definedName name="HO" localSheetId="2">#REF!</definedName>
    <definedName name="JI" localSheetId="2">#REF!</definedName>
    <definedName name="IN_KNN" localSheetId="2">#REF!</definedName>
    <definedName name="補助機能" localSheetId="2">#REF!</definedName>
    <definedName name="別20" localSheetId="2">#REF!</definedName>
    <definedName name="倉庫12" localSheetId="2">#REF!</definedName>
    <definedName name="PR_MSG" localSheetId="2">#REF!</definedName>
    <definedName name="KAN" localSheetId="2">#REF!</definedName>
    <definedName name="労務単価表" localSheetId="2">#REF!</definedName>
    <definedName name="計1" localSheetId="2">#REF!</definedName>
    <definedName name="kee" localSheetId="2">#REF!</definedName>
    <definedName name="別2" localSheetId="2">#REF!</definedName>
    <definedName name="ｋｉｊｉ" localSheetId="2">#REF!</definedName>
    <definedName name="あい１" localSheetId="2">#REF!</definedName>
    <definedName name="KK" localSheetId="2">#REF!</definedName>
    <definedName name="KT" localSheetId="2">#REF!</definedName>
    <definedName name="ＯＤ盛土部軸ＢＤ" localSheetId="2">#REF!</definedName>
    <definedName name="幅" localSheetId="2">#REF!</definedName>
    <definedName name="金__額" localSheetId="2">#REF!</definedName>
    <definedName name="排ガス処理設備" localSheetId="2">#REF!</definedName>
    <definedName name="電気料金" localSheetId="2">#REF!</definedName>
    <definedName name="Print_Area_MI" localSheetId="2">#REF!</definedName>
    <definedName name="NL" localSheetId="2">#REF!</definedName>
    <definedName name="計2" localSheetId="2">#REF!</definedName>
    <definedName name="係数" localSheetId="2">#REF!</definedName>
    <definedName name="OD盛土部軸高" localSheetId="2">#REF!</definedName>
    <definedName name="page" localSheetId="2">#REF!</definedName>
    <definedName name="page_10" localSheetId="2">#REF!</definedName>
    <definedName name="最終頁表示" localSheetId="2">#REF!</definedName>
    <definedName name="PP" localSheetId="2">#REF!</definedName>
    <definedName name="Z" localSheetId="2" hidden="1">#REF!</definedName>
    <definedName name="PR_KBN" localSheetId="2">#REF!</definedName>
    <definedName name="PRINNT_TITLEs" localSheetId="2">#REF!</definedName>
    <definedName name="_xlnm.Print_Area" localSheetId="2">'解体工事諸経費計算シート '!$B$1:$F$26</definedName>
    <definedName name="PRINT_TITLES_" localSheetId="2">#REF!</definedName>
    <definedName name="指定頁検索" localSheetId="2">#REF!</definedName>
    <definedName name="PRINT_TITLES_MI" localSheetId="2">#REF!</definedName>
    <definedName name="高" localSheetId="2">#REF!</definedName>
    <definedName name="あえ３３" localSheetId="2">#REF!</definedName>
    <definedName name="prinTtitles" localSheetId="2">#REF!</definedName>
    <definedName name="PRINTTITLES_" localSheetId="2">#REF!</definedName>
    <definedName name="RECO4" localSheetId="2">#REF!</definedName>
    <definedName name="RECO5" localSheetId="2">#REF!</definedName>
    <definedName name="備_________考" localSheetId="2">#REF!</definedName>
    <definedName name="RECO6" localSheetId="2">#REF!</definedName>
    <definedName name="池内水位高" localSheetId="2">#REF!</definedName>
    <definedName name="RECO7" localSheetId="2">#REF!</definedName>
    <definedName name="RECO8" localSheetId="2">#REF!</definedName>
    <definedName name="RECO9" localSheetId="2">#REF!</definedName>
    <definedName name="Record2" localSheetId="2">#REF!</definedName>
    <definedName name="Record2_1" localSheetId="2">#REF!</definedName>
    <definedName name="別8" localSheetId="2">#REF!</definedName>
    <definedName name="Record2_3" localSheetId="2">#REF!</definedName>
    <definedName name="Ｓ２通り" localSheetId="2">#REF!</definedName>
    <definedName name="頂版" localSheetId="2">#REF!</definedName>
    <definedName name="Ｓ３通り" localSheetId="2">#REF!</definedName>
    <definedName name="別1" localSheetId="2">#REF!</definedName>
    <definedName name="関連校１次" localSheetId="2">#REF!</definedName>
    <definedName name="処理30" localSheetId="2">#REF!</definedName>
    <definedName name="SK" localSheetId="2">#REF!</definedName>
    <definedName name="コ３Ｆ" localSheetId="2">#REF!</definedName>
    <definedName name="別6" localSheetId="2">#REF!</definedName>
    <definedName name="配分電盤" localSheetId="2">#REF!</definedName>
    <definedName name="Ｓ手摺壁" localSheetId="2">#REF!</definedName>
    <definedName name="大改屋１次" localSheetId="2">#REF!</definedName>
    <definedName name="倉庫04" localSheetId="2">#REF!</definedName>
    <definedName name="印刷40" localSheetId="2">#REF!</definedName>
    <definedName name="XMIN" localSheetId="2">#REF!</definedName>
    <definedName name="関連校２次" localSheetId="2">#REF!</definedName>
    <definedName name="あえ２" localSheetId="2">#REF!</definedName>
    <definedName name="その他率" localSheetId="2">#REF!</definedName>
    <definedName name="耐火仕様" localSheetId="2">#REF!</definedName>
    <definedName name="技C単" localSheetId="2">#REF!</definedName>
    <definedName name="あ" localSheetId="2">#REF!</definedName>
    <definedName name="通信引込設備工事" localSheetId="2">#REF!</definedName>
    <definedName name="あ_3" localSheetId="2">#REF!</definedName>
    <definedName name="印刷2" localSheetId="2">#REF!</definedName>
    <definedName name="ﾌﾞﾛ単" localSheetId="2">#REF!</definedName>
    <definedName name="あｓ" localSheetId="2">#REF!</definedName>
    <definedName name="あい" localSheetId="2">#REF!</definedName>
    <definedName name="あう１" localSheetId="2">#REF!</definedName>
    <definedName name="あえ" localSheetId="2">#REF!</definedName>
    <definedName name="えいあ" localSheetId="2">#REF!</definedName>
    <definedName name="ｺﾝｸﾘｰﾄ巻立４" localSheetId="2">#REF!</definedName>
    <definedName name="コンセント設備工事" localSheetId="2">#REF!</definedName>
    <definedName name="底版" localSheetId="2">#REF!</definedName>
    <definedName name="スタイル" localSheetId="2">#REF!</definedName>
    <definedName name="その他工事" localSheetId="2">#REF!</definedName>
    <definedName name="水管頂版" localSheetId="2">#REF!</definedName>
    <definedName name="タイトル" localSheetId="2">#REF!</definedName>
    <definedName name="別7" localSheetId="2">#REF!</definedName>
    <definedName name="ﾀｲﾄﾙ行" localSheetId="2">#REF!</definedName>
    <definedName name="受変電設備工事" localSheetId="2">#REF!</definedName>
    <definedName name="テレビ共同受信設備工事" localSheetId="2">#REF!</definedName>
    <definedName name="とび単" localSheetId="2">#REF!</definedName>
    <definedName name="ハンチ" localSheetId="2">#REF!</definedName>
    <definedName name="ﾏｸﾛｸﾛｰｽﾞ" localSheetId="2">#REF!</definedName>
    <definedName name="マクロ訂正" localSheetId="2">#REF!</definedName>
    <definedName name="マスター" localSheetId="2">#REF!</definedName>
    <definedName name="囲障工事" localSheetId="2">#REF!</definedName>
    <definedName name="一位代価表" localSheetId="2">#REF!</definedName>
    <definedName name="印刷05" localSheetId="2">#REF!</definedName>
    <definedName name="印刷1" localSheetId="2">#REF!</definedName>
    <definedName name="印刷10" localSheetId="2">#REF!</definedName>
    <definedName name="印刷20" localSheetId="2">#REF!</definedName>
    <definedName name="補強校１次" localSheetId="2">#REF!</definedName>
    <definedName name="印刷50" localSheetId="2">#REF!</definedName>
    <definedName name="印刷EX" localSheetId="2">#REF!</definedName>
    <definedName name="印刷範囲" localSheetId="2">#REF!</definedName>
    <definedName name="奥" localSheetId="2">#REF!</definedName>
    <definedName name="仮設道路１" localSheetId="2">#REF!</definedName>
    <definedName name="画面1" localSheetId="2">#REF!</definedName>
    <definedName name="回数1" localSheetId="2">#REF!</definedName>
    <definedName name="別18" localSheetId="2">#REF!</definedName>
    <definedName name="回数10" localSheetId="2">#REF!</definedName>
    <definedName name="電気" localSheetId="2">#REF!</definedName>
    <definedName name="別19" localSheetId="2">#REF!</definedName>
    <definedName name="回数11" localSheetId="2">#REF!</definedName>
    <definedName name="回数2" localSheetId="2">#REF!</definedName>
    <definedName name="回数20" localSheetId="2">#REF!</definedName>
    <definedName name="回数21" localSheetId="2">#REF!</definedName>
    <definedName name="回数3" localSheetId="2">#REF!</definedName>
    <definedName name="回数30" localSheetId="2">#REF!</definedName>
    <definedName name="回数31" localSheetId="2">#REF!</definedName>
    <definedName name="回数4" localSheetId="2">#REF!</definedName>
    <definedName name="灰出し設備" localSheetId="2">#REF!</definedName>
    <definedName name="内訳追加作成" localSheetId="2">#REF!</definedName>
    <definedName name="管理桝５" localSheetId="2">#REF!</definedName>
    <definedName name="沈砂池８" localSheetId="2">#REF!</definedName>
    <definedName name="間隔" localSheetId="2">#REF!</definedName>
    <definedName name="関連屋１次" localSheetId="2">#REF!</definedName>
    <definedName name="関連屋２次" localSheetId="2">#REF!</definedName>
    <definedName name="土被り" localSheetId="2">#REF!</definedName>
    <definedName name="軸23" localSheetId="2">#REF!</definedName>
    <definedName name="関連校１次単" localSheetId="2">#REF!</definedName>
    <definedName name="基礎" localSheetId="2">#REF!</definedName>
    <definedName name="機械改修" localSheetId="2">#REF!</definedName>
    <definedName name="金抜き内訳" localSheetId="2">#REF!</definedName>
    <definedName name="計1_10" localSheetId="2">#REF!</definedName>
    <definedName name="計P1" localSheetId="2">#REF!</definedName>
    <definedName name="計P2" localSheetId="2">#REF!</definedName>
    <definedName name="計P3" localSheetId="2">#REF!</definedName>
    <definedName name="計算条件" localSheetId="2">#REF!</definedName>
    <definedName name="工事設計書" localSheetId="2">#REF!</definedName>
    <definedName name="構造物天端高" localSheetId="2">#REF!</definedName>
    <definedName name="鋼材" localSheetId="2">[52]鋼材!$B$5:$H$39</definedName>
    <definedName name="合計" localSheetId="2">#REF!</definedName>
    <definedName name="合計_10" localSheetId="2">#REF!</definedName>
    <definedName name="処理A" localSheetId="2">#REF!</definedName>
    <definedName name="最終頁算出" localSheetId="2">#REF!</definedName>
    <definedName name="電灯設備工事" localSheetId="2">#REF!</definedName>
    <definedName name="材料" localSheetId="2">#REF!</definedName>
    <definedName name="残り記号__M" localSheetId="2">#REF!</definedName>
    <definedName name="残り記号__M_3" localSheetId="2">#REF!</definedName>
    <definedName name="残り記号_\M" localSheetId="2">#REF!</definedName>
    <definedName name="別21" localSheetId="2">#REF!</definedName>
    <definedName name="仕様" localSheetId="2">#REF!</definedName>
    <definedName name="軸14" localSheetId="2">#REF!</definedName>
    <definedName name="設備単" localSheetId="2">#REF!</definedName>
    <definedName name="種別" localSheetId="2">#REF!</definedName>
    <definedName name="集排水ﾋﾟｯﾄ11" localSheetId="2">#REF!</definedName>
    <definedName name="処理2" localSheetId="2">#REF!</definedName>
    <definedName name="処理20" localSheetId="2">#REF!</definedName>
    <definedName name="処理3" localSheetId="2">#REF!</definedName>
    <definedName name="処理41" localSheetId="2">#REF!</definedName>
    <definedName name="地下水位高" localSheetId="2">#REF!</definedName>
    <definedName name="処理50" localSheetId="2">#REF!</definedName>
    <definedName name="処理51" localSheetId="2">#REF!</definedName>
    <definedName name="諸経費" localSheetId="2">#REF!</definedName>
    <definedName name="場内道路３" localSheetId="2">#REF!</definedName>
    <definedName name="排水工事" localSheetId="2">#REF!</definedName>
    <definedName name="植裁工事" localSheetId="2">#REF!</definedName>
    <definedName name="情報用配管設備工事" localSheetId="2">#REF!</definedName>
    <definedName name="数_量" localSheetId="2">#REF!</definedName>
    <definedName name="数字入力" localSheetId="2">#REF!</definedName>
    <definedName name="制御盤" localSheetId="2">#REF!</definedName>
    <definedName name="搬入道路２" localSheetId="2">#REF!</definedName>
    <definedName name="接続桝B10" localSheetId="2">#REF!</definedName>
    <definedName name="倉庫08" localSheetId="2">#REF!</definedName>
    <definedName name="大改屋２次" localSheetId="2">#REF!</definedName>
    <definedName name="補強校２次" localSheetId="2">#REF!</definedName>
    <definedName name="大改校２次" localSheetId="2">#REF!</definedName>
    <definedName name="端数" localSheetId="2">#REF!</definedName>
    <definedName name="地下水集水路２" localSheetId="2">#REF!</definedName>
    <definedName name="置換頁" localSheetId="2">#REF!</definedName>
    <definedName name="中壁" localSheetId="2">#REF!</definedName>
    <definedName name="中壁2" localSheetId="2">#REF!</definedName>
    <definedName name="電力引込設備工事" localSheetId="2">#REF!</definedName>
    <definedName name="渡り廊下設備工事" localSheetId="2">#REF!</definedName>
    <definedName name="動力設備工事" localSheetId="2">#REF!</definedName>
    <definedName name="内訳作成" localSheetId="2">#REF!</definedName>
    <definedName name="燃焼ガス冷却設備" localSheetId="2">#REF!</definedName>
    <definedName name="表紙１" localSheetId="2">#REF!</definedName>
    <definedName name="表紙１１" localSheetId="2">#REF!</definedName>
    <definedName name="表紙２" localSheetId="2">#REF!</definedName>
    <definedName name="表紙あ" localSheetId="2">#REF!</definedName>
    <definedName name="平成__年__月__日" localSheetId="2">#REF!</definedName>
    <definedName name="頁挿入" localSheetId="2">#REF!</definedName>
    <definedName name="別10" localSheetId="2">#REF!</definedName>
    <definedName name="別11" localSheetId="2">#REF!</definedName>
    <definedName name="別12" localSheetId="2">#REF!</definedName>
    <definedName name="別13" localSheetId="2">#REF!</definedName>
    <definedName name="別14" localSheetId="2">#REF!</definedName>
    <definedName name="別22" localSheetId="2">#REF!</definedName>
    <definedName name="便所棟" localSheetId="2">#REF!</definedName>
    <definedName name="別23" localSheetId="2">#REF!</definedName>
    <definedName name="別24" localSheetId="2">#REF!</definedName>
    <definedName name="別25" localSheetId="2">#REF!</definedName>
    <definedName name="別3" localSheetId="2">#REF!</definedName>
    <definedName name="別4" localSheetId="2">#REF!</definedName>
    <definedName name="別9" localSheetId="2">#REF!</definedName>
    <definedName name="保存" localSheetId="2">#REF!</definedName>
    <definedName name="補強屋１次" localSheetId="2">#REF!</definedName>
    <definedName name="防犯設備工事" localSheetId="2">#REF!</definedName>
    <definedName name="名____称" localSheetId="2">#REF!</definedName>
    <definedName name="溶接" localSheetId="2">[52]鋼材!$K$2:$Q$33</definedName>
    <definedName name="溶接単" localSheetId="2">#REF!</definedName>
    <definedName name="率木製建具" localSheetId="2">#REF!</definedName>
    <definedName name="UP率" localSheetId="3">[17]!UP率</definedName>
    <definedName name="スイッチ" localSheetId="3">[31]!スイッチ</definedName>
    <definedName name="IV" localSheetId="3">[17]!IV電線</definedName>
    <definedName name="Z_6D18A5F7_F0E7_4A93_9065_D343C7BBD477_.wvu.PrintArea" localSheetId="3" hidden="1">#REF!</definedName>
    <definedName name="労務費キャンセル" localSheetId="3">[31]!労務費キャンセル</definedName>
    <definedName name="IV電線" localSheetId="3">[17]!IV電線</definedName>
    <definedName name="コントロｰ・" localSheetId="3">[37]!コントロｰ・</definedName>
    <definedName name="Z_E64B7BBB_11CD_4FAD_B6E8_3BA52AE12542_.wvu.PrintArea" localSheetId="3" hidden="1">#REF!</definedName>
    <definedName name="成績" localSheetId="3">[42]!成績</definedName>
    <definedName name="Record16" localSheetId="3">[21]!Record16</definedName>
    <definedName name="Module12.キャンセル" localSheetId="3">[21]!Module12.キャンセル</definedName>
    <definedName name="_xlnm.Print_Area" localSheetId="3">'解体工事共通仮設費細目 '!$B$1:$J$264</definedName>
    <definedName name="キャンセル" localSheetId="3">[31]!キャンセル</definedName>
    <definedName name="スイッチ入力" localSheetId="3">[31]!スイッチ入力</definedName>
    <definedName name="スポット感知器" localSheetId="3">[17]!UP率</definedName>
    <definedName name="機種" localSheetId="3">[42]!機種</definedName>
    <definedName name="光束" localSheetId="3">[42]!光束</definedName>
    <definedName name="項目選択" localSheetId="3">[37]!項目選択</definedName>
    <definedName name="指数" localSheetId="3">[42]!指数</definedName>
    <definedName name="指数コｰド" localSheetId="3">[42]!指数コｰド</definedName>
    <definedName name="照度計算" localSheetId="3">[65]!機種</definedName>
    <definedName name="照度計算書" localSheetId="3">[66]!機種</definedName>
    <definedName name="_xlnm.Print_Area" localSheetId="4">解体工事種目!$B$1:$H$33</definedName>
    <definedName name="_______DAT10" localSheetId="5">#REF!</definedName>
    <definedName name="_DAT18" localSheetId="5">#REF!</definedName>
    <definedName name="_?_" localSheetId="5">#REF!</definedName>
    <definedName name="____Ａ１" localSheetId="5">#REF!</definedName>
    <definedName name="______DAT18" localSheetId="5">#REF!</definedName>
    <definedName name="_______DAT6" localSheetId="5">#REF!</definedName>
    <definedName name="植裁工事" localSheetId="5">#REF!</definedName>
    <definedName name="________DAT10" localSheetId="5">#REF!</definedName>
    <definedName name="排水工事" localSheetId="5">#REF!</definedName>
    <definedName name="情報用配管設備工事" localSheetId="5">#REF!</definedName>
    <definedName name="ｸﾞﾗｽ部位" localSheetId="5">#REF!</definedName>
    <definedName name="________DAT1" localSheetId="5">#REF!</definedName>
    <definedName name="______DAT19" localSheetId="5">#REF!</definedName>
    <definedName name="_______DAT7" localSheetId="5">#REF!</definedName>
    <definedName name="________DAT11" localSheetId="5">#REF!</definedName>
    <definedName name="bbb" localSheetId="5">#REF!</definedName>
    <definedName name="_______DAT4" localSheetId="5">#REF!</definedName>
    <definedName name="電気" localSheetId="5">#REF!</definedName>
    <definedName name="回数10" localSheetId="5">#REF!</definedName>
    <definedName name="________DAT12" localSheetId="5">#REF!</definedName>
    <definedName name="別18" localSheetId="5">#REF!</definedName>
    <definedName name="_______DAT5" localSheetId="5">#REF!</definedName>
    <definedName name="回数11" localSheetId="5">#REF!</definedName>
    <definedName name="________DAT13" localSheetId="5">#REF!</definedName>
    <definedName name="別19" localSheetId="5">#REF!</definedName>
    <definedName name="__DAT20" localSheetId="5">#REF!</definedName>
    <definedName name="_______DAT2" localSheetId="5">#REF!</definedName>
    <definedName name="_DAT20" localSheetId="5">#REF!</definedName>
    <definedName name="表紙２" localSheetId="5">#REF!</definedName>
    <definedName name="________DAT14" localSheetId="5">#REF!</definedName>
    <definedName name="_______DAT3" localSheetId="5">#REF!</definedName>
    <definedName name="__2Ａ１_" localSheetId="5">#REF!</definedName>
    <definedName name="________DAT15" localSheetId="5">#REF!</definedName>
    <definedName name="残り記号_\M" localSheetId="5">#REF!</definedName>
    <definedName name="________DAT16" localSheetId="5">#REF!</definedName>
    <definedName name="あい１" localSheetId="5">#REF!</definedName>
    <definedName name="_7Ａ１_" localSheetId="5">#REF!</definedName>
    <definedName name="_______DAT1" localSheetId="5">#REF!</definedName>
    <definedName name="________DAT17" localSheetId="5">#REF!</definedName>
    <definedName name="______DAT10" localSheetId="5">#REF!</definedName>
    <definedName name="________DAT18" localSheetId="5">#REF!</definedName>
    <definedName name="部位" localSheetId="5">#REF!</definedName>
    <definedName name="別12" localSheetId="5">#REF!</definedName>
    <definedName name="______DAT11" localSheetId="5">#REF!</definedName>
    <definedName name="________DAT19" localSheetId="5">#REF!</definedName>
    <definedName name="別13" localSheetId="5">#REF!</definedName>
    <definedName name="_DAT14" localSheetId="5">#REF!</definedName>
    <definedName name="________DAT20" localSheetId="5">#REF!</definedName>
    <definedName name="________DAT2" localSheetId="5">#REF!</definedName>
    <definedName name="制御盤" localSheetId="5">#REF!</definedName>
    <definedName name="________DAT3" localSheetId="5">#REF!</definedName>
    <definedName name="沈砂池７" localSheetId="5">#REF!</definedName>
    <definedName name="岩綿部位" localSheetId="5">#REF!</definedName>
    <definedName name="denki" localSheetId="5">#REF!</definedName>
    <definedName name="________DAT4" localSheetId="5">#REF!</definedName>
    <definedName name="________DAT5" localSheetId="5">#REF!</definedName>
    <definedName name="________DAT6" localSheetId="5">#REF!</definedName>
    <definedName name="_______DAT18" localSheetId="5">#REF!</definedName>
    <definedName name="________DAT7" localSheetId="5">#REF!</definedName>
    <definedName name="_______DAT19" localSheetId="5">#REF!</definedName>
    <definedName name="________DAT8" localSheetId="5">#REF!</definedName>
    <definedName name="_______DAT16" localSheetId="5">#REF!</definedName>
    <definedName name="_______DAT17" localSheetId="5">#REF!</definedName>
    <definedName name="________DAT9" localSheetId="5">#REF!</definedName>
    <definedName name="_______DAT11" localSheetId="5">#REF!</definedName>
    <definedName name="基礎" localSheetId="5">#REF!</definedName>
    <definedName name="構造1" localSheetId="5">#REF!</definedName>
    <definedName name="_______DAT12" localSheetId="5">#REF!</definedName>
    <definedName name="溶接単" localSheetId="5">#REF!</definedName>
    <definedName name="_______DAT13" localSheetId="5">#REF!</definedName>
    <definedName name="_______DAT14" localSheetId="5">#REF!</definedName>
    <definedName name="沈砂池８" localSheetId="5">#REF!</definedName>
    <definedName name="_______DAT15" localSheetId="5">#REF!</definedName>
    <definedName name="間隔" localSheetId="5">#REF!</definedName>
    <definedName name="受変電設備工事" localSheetId="5">#REF!</definedName>
    <definedName name="テレビ共同受信設備工事" localSheetId="5">#REF!</definedName>
    <definedName name="_____DAT2" localSheetId="5">#REF!</definedName>
    <definedName name="_______DAT20" localSheetId="5">#REF!</definedName>
    <definedName name="端数" localSheetId="5">#REF!</definedName>
    <definedName name="______DAT16" localSheetId="5">#REF!</definedName>
    <definedName name="あｄ" localSheetId="5">#REF!</definedName>
    <definedName name="_______DAT8" localSheetId="5">#REF!</definedName>
    <definedName name="______DAT17" localSheetId="5">#REF!</definedName>
    <definedName name="排ガス処理設備" localSheetId="5">#REF!</definedName>
    <definedName name="_______DAT9" localSheetId="5">#REF!</definedName>
    <definedName name="印刷40" localSheetId="5">#REF!</definedName>
    <definedName name="_____DAT6" localSheetId="5">#REF!</definedName>
    <definedName name="______Ａ１" localSheetId="5">#REF!</definedName>
    <definedName name="____DAT10" localSheetId="5">#REF!</definedName>
    <definedName name="______DAT1" localSheetId="5">#REF!</definedName>
    <definedName name="合成部位" localSheetId="5">#REF!</definedName>
    <definedName name="工事名" localSheetId="5">#REF!</definedName>
    <definedName name="______DAT12" localSheetId="5">#REF!</definedName>
    <definedName name="______DAT13" localSheetId="5">#REF!</definedName>
    <definedName name="insatu" localSheetId="5">#REF!</definedName>
    <definedName name="______DAT14" localSheetId="5">#REF!</definedName>
    <definedName name="______DAT15" localSheetId="5">#REF!</definedName>
    <definedName name="____DAT13" localSheetId="5">#REF!</definedName>
    <definedName name="______DAT2" localSheetId="5">#REF!</definedName>
    <definedName name="______DAT20" localSheetId="5">#REF!</definedName>
    <definedName name="____DAT12" localSheetId="5">#REF!</definedName>
    <definedName name="______DAT3" localSheetId="5">#REF!</definedName>
    <definedName name="あう１" localSheetId="5">#REF!</definedName>
    <definedName name="______DAT4" localSheetId="5">#REF!</definedName>
    <definedName name="____DAT15" localSheetId="5">#REF!</definedName>
    <definedName name="____DAT14" localSheetId="5">#REF!</definedName>
    <definedName name="______DAT5" localSheetId="5">#REF!</definedName>
    <definedName name="____DAT17" localSheetId="5">#REF!</definedName>
    <definedName name="______DAT6" localSheetId="5">#REF!</definedName>
    <definedName name="____DAT16" localSheetId="5">#REF!</definedName>
    <definedName name="______DAT7" localSheetId="5">#REF!</definedName>
    <definedName name="____DAT19" localSheetId="5">#REF!</definedName>
    <definedName name="補強校２次" localSheetId="5">#REF!</definedName>
    <definedName name="______DAT8" localSheetId="5">#REF!</definedName>
    <definedName name="技C単" localSheetId="5">#REF!</definedName>
    <definedName name="______DAT9" localSheetId="5">#REF!</definedName>
    <definedName name="____DAT18" localSheetId="5">#REF!</definedName>
    <definedName name="回数4" localSheetId="5">#REF!</definedName>
    <definedName name="_____DAT10" localSheetId="5">#REF!</definedName>
    <definedName name="設備単" localSheetId="5">#REF!</definedName>
    <definedName name="種別" localSheetId="5">#REF!</definedName>
    <definedName name="_____DAT1" localSheetId="5">#REF!</definedName>
    <definedName name="構造物天端高" localSheetId="5">#REF!</definedName>
    <definedName name="_____DAT11" localSheetId="5">#REF!</definedName>
    <definedName name="__1Ａ１_" localSheetId="5">#REF!</definedName>
    <definedName name="率木製建具" localSheetId="5">#REF!</definedName>
    <definedName name="_____DAT12" localSheetId="5">#REF!</definedName>
    <definedName name="_____DAT13" localSheetId="5">#REF!</definedName>
    <definedName name="_____DAT14" localSheetId="5">#REF!</definedName>
    <definedName name="回数1" localSheetId="5">#REF!</definedName>
    <definedName name="_____DAT15" localSheetId="5">#REF!</definedName>
    <definedName name="回数2" localSheetId="5">#REF!</definedName>
    <definedName name="_____DAT16" localSheetId="5">#REF!</definedName>
    <definedName name="回数3" localSheetId="5">#REF!</definedName>
    <definedName name="_____DAT17" localSheetId="5">#REF!</definedName>
    <definedName name="軸23" localSheetId="5">#REF!</definedName>
    <definedName name="関連校１次単" localSheetId="5">#REF!</definedName>
    <definedName name="土被り" localSheetId="5">#REF!</definedName>
    <definedName name="_____DAT18" localSheetId="5">#REF!</definedName>
    <definedName name="_____DAT19" localSheetId="5">#REF!</definedName>
    <definedName name="ua" localSheetId="5">#REF!</definedName>
    <definedName name="ＯＤ盛土部軸ＢＤ" localSheetId="5">#REF!</definedName>
    <definedName name="_____DAT20" localSheetId="5">#REF!</definedName>
    <definedName name="_____DAT3" localSheetId="5">#REF!</definedName>
    <definedName name="_____DAT4" localSheetId="5">#REF!</definedName>
    <definedName name="_____DAT5" localSheetId="5">#REF!</definedName>
    <definedName name="_____DAT7" localSheetId="5">#REF!</definedName>
    <definedName name="_____DAT8" localSheetId="5">#REF!</definedName>
    <definedName name="_____DAT9" localSheetId="5">#REF!</definedName>
    <definedName name="__DAT10" localSheetId="5">#REF!</definedName>
    <definedName name="____DAT1" localSheetId="5">#REF!</definedName>
    <definedName name="____DAT11" localSheetId="5">#REF!</definedName>
    <definedName name="__DAT13" localSheetId="5">#REF!</definedName>
    <definedName name="____DAT2" localSheetId="5">#REF!</definedName>
    <definedName name="動力設備工事" localSheetId="5">#REF!</definedName>
    <definedName name="池幅" localSheetId="5">#REF!</definedName>
    <definedName name="____DAT20" localSheetId="5">#REF!</definedName>
    <definedName name="厚さ" localSheetId="5">#REF!</definedName>
    <definedName name="__DAT12" localSheetId="5">#REF!</definedName>
    <definedName name="____DAT3" localSheetId="5">#REF!</definedName>
    <definedName name="__DAT15" localSheetId="5">#REF!</definedName>
    <definedName name="__8印刷範囲_3" localSheetId="5">#REF!</definedName>
    <definedName name="____DAT4" localSheetId="5">#REF!</definedName>
    <definedName name="__DAT14" localSheetId="5">#REF!</definedName>
    <definedName name="____DAT5" localSheetId="5">#REF!</definedName>
    <definedName name="__DAT17" localSheetId="5">#REF!</definedName>
    <definedName name="___DAT18" localSheetId="5">#REF!</definedName>
    <definedName name="____DAT6" localSheetId="5">#REF!</definedName>
    <definedName name="__DAT16" localSheetId="5">#REF!</definedName>
    <definedName name="___DAT19" localSheetId="5">#REF!</definedName>
    <definedName name="____DAT7" localSheetId="5">#REF!</definedName>
    <definedName name="関連屋１次単" localSheetId="5">#REF!</definedName>
    <definedName name="DATA1" localSheetId="5">#REF!</definedName>
    <definedName name="_1Ａ１_" localSheetId="5">#REF!</definedName>
    <definedName name="__DAT19" localSheetId="5">#REF!</definedName>
    <definedName name="___DAT16" localSheetId="5">#REF!</definedName>
    <definedName name="____DAT8" localSheetId="5">#REF!</definedName>
    <definedName name="__DAT18" localSheetId="5">#REF!</definedName>
    <definedName name="___DAT17" localSheetId="5">#REF!</definedName>
    <definedName name="____DAT9" localSheetId="5">#REF!</definedName>
    <definedName name="___Ａ１" localSheetId="5">#REF!</definedName>
    <definedName name="___DAT1" localSheetId="5">#REF!</definedName>
    <definedName name="___DAT10" localSheetId="5">#REF!</definedName>
    <definedName name="___DAT11" localSheetId="5">#REF!</definedName>
    <definedName name="マスター" localSheetId="5">#REF!</definedName>
    <definedName name="___DAT12" localSheetId="5">#REF!</definedName>
    <definedName name="___DAT13" localSheetId="5">#REF!</definedName>
    <definedName name="DATA3" localSheetId="5">#REF!</definedName>
    <definedName name="___DAT14" localSheetId="5">#REF!</definedName>
    <definedName name="DATA2" localSheetId="5">#REF!</definedName>
    <definedName name="___DAT15" localSheetId="5">#REF!</definedName>
    <definedName name="処理30" localSheetId="5">#REF!</definedName>
    <definedName name="___DAT2" localSheetId="5">#REF!</definedName>
    <definedName name="印刷" localSheetId="5">#REF!</definedName>
    <definedName name="\h" localSheetId="5">#REF!</definedName>
    <definedName name="_6印刷範囲_3" localSheetId="5">#REF!</definedName>
    <definedName name="___DAT20" localSheetId="5">#REF!</definedName>
    <definedName name="___DAT3" localSheetId="5">#REF!</definedName>
    <definedName name="Z_E64B7BBB_11CD_4FAD_B6E8_3BA52AE12542_.wvu.PrintArea" localSheetId="5" hidden="1">'1.第一消化槽科目 '!$A$1:$I$33</definedName>
    <definedName name="___DAT4" localSheetId="5">#REF!</definedName>
    <definedName name="___DAT5" localSheetId="5">#REF!</definedName>
    <definedName name="___DAT6" localSheetId="5">#REF!</definedName>
    <definedName name="___DAT7" localSheetId="5">#REF!</definedName>
    <definedName name="保存" localSheetId="5">#REF!</definedName>
    <definedName name="___DAT8" localSheetId="5">#REF!</definedName>
    <definedName name="___DAT9" localSheetId="5">#REF!</definedName>
    <definedName name="__2印刷範囲_3" localSheetId="5">#REF!</definedName>
    <definedName name="処理1" localSheetId="5">#REF!</definedName>
    <definedName name="__3印刷範囲_3" localSheetId="5">#REF!</definedName>
    <definedName name="地反2" localSheetId="5">#REF!</definedName>
    <definedName name="DATE7" localSheetId="5">#REF!</definedName>
    <definedName name="__4Ａ１_" localSheetId="5">#REF!</definedName>
    <definedName name="画面1" localSheetId="5">#REF!</definedName>
    <definedName name="__5Ａ１_" localSheetId="5">#REF!</definedName>
    <definedName name="関連屋１次" localSheetId="5">#REF!</definedName>
    <definedName name="__5印刷範囲_3" localSheetId="5">#REF!</definedName>
    <definedName name="自動火災報知設備工事" localSheetId="5">#REF!</definedName>
    <definedName name="RECO3" localSheetId="5">#REF!</definedName>
    <definedName name="__Ａ１" localSheetId="5">#REF!</definedName>
    <definedName name="__DAT1" localSheetId="5">#REF!</definedName>
    <definedName name="_xlnm.Print_Area" localSheetId="5">'1.第一消化槽科目 '!$A$1:$I$33</definedName>
    <definedName name="__DAT11" localSheetId="5">#REF!</definedName>
    <definedName name="__DAT2" localSheetId="5">#REF!</definedName>
    <definedName name="__DAT3" localSheetId="5">#REF!</definedName>
    <definedName name="__DAT4" localSheetId="5">#REF!</definedName>
    <definedName name="__DAT5" localSheetId="5">#REF!</definedName>
    <definedName name="防犯設備工事" localSheetId="5">#REF!</definedName>
    <definedName name="__DAT6" localSheetId="5">#REF!</definedName>
    <definedName name="__DAT7" localSheetId="5">#REF!</definedName>
    <definedName name="__DAT8" localSheetId="5">#REF!</definedName>
    <definedName name="スイッチ入力" localSheetId="5">[31]!スイッチ入力</definedName>
    <definedName name="__DAT9" localSheetId="5">#REF!</definedName>
    <definedName name="_11Ａ１_" localSheetId="5">#REF!</definedName>
    <definedName name="件名" localSheetId="5">#REF!</definedName>
    <definedName name="A" localSheetId="5">#REF!</definedName>
    <definedName name="\e" localSheetId="5">#REF!</definedName>
    <definedName name="_12印刷範囲_3" localSheetId="5">#REF!</definedName>
    <definedName name="_2Ａ１_" localSheetId="5">#REF!</definedName>
    <definedName name="_2印刷範囲_3" localSheetId="5">#REF!</definedName>
    <definedName name="底版" localSheetId="5">#REF!</definedName>
    <definedName name="スタイル" localSheetId="5">#REF!</definedName>
    <definedName name="_3印刷範囲_3" localSheetId="5">#REF!</definedName>
    <definedName name="PR_MSG" localSheetId="5">#REF!</definedName>
    <definedName name="_4Ａ１_" localSheetId="5">#REF!</definedName>
    <definedName name="_5Ａ１_" localSheetId="5">#REF!</definedName>
    <definedName name="_5印刷範囲_3" localSheetId="5">#REF!</definedName>
    <definedName name="Print_Area_MI" localSheetId="5">#REF!</definedName>
    <definedName name="電気料金" localSheetId="5">#REF!</definedName>
    <definedName name="_8印刷範囲_3" localSheetId="5">#REF!</definedName>
    <definedName name="_８年度________________単価" localSheetId="5">#REF!</definedName>
    <definedName name="_９年度" localSheetId="5">#REF!</definedName>
    <definedName name="_Area" localSheetId="5">#REF!</definedName>
    <definedName name="外周道路４" localSheetId="5">#REF!</definedName>
    <definedName name="_BORDERSOFF__PA" localSheetId="5">#REF!</definedName>
    <definedName name="別5" localSheetId="5">#REF!</definedName>
    <definedName name="_DAT1" localSheetId="5">#REF!</definedName>
    <definedName name="_DAT10" localSheetId="5">#REF!</definedName>
    <definedName name="EP__PB面_____壁" localSheetId="5">#REF!</definedName>
    <definedName name="_DAT11" localSheetId="5">#REF!</definedName>
    <definedName name="_DAT12" localSheetId="5">#REF!</definedName>
    <definedName name="_DAT13" localSheetId="5">#REF!</definedName>
    <definedName name="_DAT15" localSheetId="5">#REF!</definedName>
    <definedName name="印刷EX" localSheetId="5">#REF!</definedName>
    <definedName name="_DAT16" localSheetId="5">#REF!</definedName>
    <definedName name="_DAT17" localSheetId="5">#REF!</definedName>
    <definedName name="_DAT19" localSheetId="5">#REF!</definedName>
    <definedName name="給排水設備" localSheetId="5">#REF!</definedName>
    <definedName name="_DAT2" localSheetId="5">#REF!</definedName>
    <definedName name="灰出し設備" localSheetId="5">#REF!</definedName>
    <definedName name="_DAT3" localSheetId="5">#REF!</definedName>
    <definedName name="_DAT4" localSheetId="5">#REF!</definedName>
    <definedName name="JI" localSheetId="5">#REF!</definedName>
    <definedName name="IN_KNN" localSheetId="5">#REF!</definedName>
    <definedName name="_DAT5" localSheetId="5">#REF!</definedName>
    <definedName name="補助機能" localSheetId="5">#REF!</definedName>
    <definedName name="計算条件" localSheetId="5">#REF!</definedName>
    <definedName name="_DAT6" localSheetId="5">#REF!</definedName>
    <definedName name="_DAT7" localSheetId="5">#REF!</definedName>
    <definedName name="指定頁検索" localSheetId="5">#REF!</definedName>
    <definedName name="PRINT_TITLES_MI" localSheetId="5">#REF!</definedName>
    <definedName name="_DAT8" localSheetId="5">#REF!</definedName>
    <definedName name="幹線設備工事" localSheetId="5">#REF!</definedName>
    <definedName name="_DAT9" localSheetId="5">#REF!</definedName>
    <definedName name="印刷30" localSheetId="5">#REF!</definedName>
    <definedName name="Ｂ計" localSheetId="5">#REF!</definedName>
    <definedName name="_Fill" localSheetId="5" hidden="1">#REF!</definedName>
    <definedName name="\m" localSheetId="5">#REF!</definedName>
    <definedName name="_Key1" localSheetId="5" hidden="1">#REF!</definedName>
    <definedName name="\n" localSheetId="5">#REF!</definedName>
    <definedName name="_Key2" localSheetId="5" hidden="1">#REF!</definedName>
    <definedName name="_OPEN__CON__W_" localSheetId="5">#REF!</definedName>
    <definedName name="_P1" localSheetId="5">#REF!</definedName>
    <definedName name="外構" localSheetId="5">#REF!</definedName>
    <definedName name="_Sort" localSheetId="5" hidden="1">#REF!</definedName>
    <definedName name="あう１１１" localSheetId="5">#REF!</definedName>
    <definedName name="_WRITE__CHAR_27" localSheetId="5">#REF!</definedName>
    <definedName name="_WXD_" localSheetId="5">#REF!</definedName>
    <definedName name="_WXH_" localSheetId="5">#REF!</definedName>
    <definedName name="_画面1_" localSheetId="5">#REF!</definedName>
    <definedName name="\????" localSheetId="5">#REF!</definedName>
    <definedName name="下地" localSheetId="5">#REF!</definedName>
    <definedName name="\0" localSheetId="5">#REF!</definedName>
    <definedName name="\1" localSheetId="5">#REF!</definedName>
    <definedName name="\2" localSheetId="5">#REF!</definedName>
    <definedName name="\a" localSheetId="5">#REF!</definedName>
    <definedName name="処理10" localSheetId="5">#REF!</definedName>
    <definedName name="\b" localSheetId="5">#REF!</definedName>
    <definedName name="\c" localSheetId="5">#REF!</definedName>
    <definedName name="\d" localSheetId="5">#REF!</definedName>
    <definedName name="大改校１次" localSheetId="5">#REF!</definedName>
    <definedName name="名称" localSheetId="5">#REF!</definedName>
    <definedName name="最終頁の数字" localSheetId="5">#REF!</definedName>
    <definedName name="B" localSheetId="5">#REF!</definedName>
    <definedName name="\f" localSheetId="5">#REF!</definedName>
    <definedName name="\g" localSheetId="5">#REF!</definedName>
    <definedName name="しょうっじ" localSheetId="5">#REF!</definedName>
    <definedName name="m" localSheetId="5">#REF!</definedName>
    <definedName name="\i" localSheetId="5">#REF!</definedName>
    <definedName name="eee" localSheetId="5">#REF!</definedName>
    <definedName name="n" localSheetId="5">#REF!</definedName>
    <definedName name="\j" localSheetId="5">#REF!</definedName>
    <definedName name="\k" localSheetId="5">#REF!</definedName>
    <definedName name="ｱｰﾁｶﾙﾊﾞｰﾄ３" localSheetId="5">#REF!</definedName>
    <definedName name="\l" localSheetId="5">#REF!</definedName>
    <definedName name="K" localSheetId="5">#REF!</definedName>
    <definedName name="\o" localSheetId="5">#REF!</definedName>
    <definedName name="\p" localSheetId="5">#REF!</definedName>
    <definedName name="\q" localSheetId="5">#REF!</definedName>
    <definedName name="納品場所" localSheetId="5">#REF!</definedName>
    <definedName name="\r" localSheetId="5">#REF!</definedName>
    <definedName name="W" localSheetId="5">#REF!</definedName>
    <definedName name="\s" localSheetId="5">#REF!</definedName>
    <definedName name="p" localSheetId="5">#REF!</definedName>
    <definedName name="\t" localSheetId="5">#REF!</definedName>
    <definedName name="\u" localSheetId="5">#REF!</definedName>
    <definedName name="成績" localSheetId="5">[42]!成績</definedName>
    <definedName name="\v" localSheetId="5">#REF!</definedName>
    <definedName name="外灯設備工事" localSheetId="5">#REF!</definedName>
    <definedName name="s" localSheetId="5">#REF!</definedName>
    <definedName name="\w" localSheetId="5">#REF!</definedName>
    <definedName name="\x" localSheetId="5">#REF!</definedName>
    <definedName name="\y" localSheetId="5">#REF!</definedName>
    <definedName name="\z" localSheetId="5">#REF!</definedName>
    <definedName name="表紙" localSheetId="5">#REF!</definedName>
    <definedName name="ＡＡ" localSheetId="5">#REF!</definedName>
    <definedName name="RECO2" localSheetId="5">#REF!</definedName>
    <definedName name="ａａａ" localSheetId="5">#REF!</definedName>
    <definedName name="AS" localSheetId="5">#REF!</definedName>
    <definedName name="電気改修" localSheetId="5">#REF!</definedName>
    <definedName name="Ａ計" localSheetId="5">#REF!</definedName>
    <definedName name="Ａ通り側壁" localSheetId="5">#REF!</definedName>
    <definedName name="Ｂ．電気設備工事" localSheetId="5">#REF!</definedName>
    <definedName name="舗装工事" localSheetId="5">#REF!</definedName>
    <definedName name="BAREA" localSheetId="5">#REF!</definedName>
    <definedName name="BAREA2" localSheetId="5">#REF!</definedName>
    <definedName name="BAREA3" localSheetId="5">#REF!</definedName>
    <definedName name="ＢＧＭ設備工事" localSheetId="5">#REF!</definedName>
    <definedName name="ccc" localSheetId="5">#REF!</definedName>
    <definedName name="切替桝６" localSheetId="5">#REF!</definedName>
    <definedName name="処理40" localSheetId="5">#REF!</definedName>
    <definedName name="労務費キャンセル" localSheetId="5">[31]!労務費キャンセル</definedName>
    <definedName name="_xlnm.Criteria" localSheetId="5">#REF!</definedName>
    <definedName name="地盤高" localSheetId="5">#REF!</definedName>
    <definedName name="最終頁" localSheetId="5">#REF!</definedName>
    <definedName name="DATE1" localSheetId="5">#REF!</definedName>
    <definedName name="側壁" localSheetId="5">#REF!</definedName>
    <definedName name="DATE10" localSheetId="5">#REF!</definedName>
    <definedName name="軸高" localSheetId="5">#REF!</definedName>
    <definedName name="DATE11" localSheetId="5">#REF!</definedName>
    <definedName name="DATE2" localSheetId="5">#REF!</definedName>
    <definedName name="DATE20" localSheetId="5">#REF!</definedName>
    <definedName name="工_事_名_称____株シバタ医理科青森" localSheetId="5">#REF!</definedName>
    <definedName name="DATE3" localSheetId="5">#REF!</definedName>
    <definedName name="地反1" localSheetId="5">#REF!</definedName>
    <definedName name="DATE4" localSheetId="5">#REF!</definedName>
    <definedName name="DATE5" localSheetId="5">#REF!</definedName>
    <definedName name="DATE6" localSheetId="5">#REF!</definedName>
    <definedName name="建築" localSheetId="5">#REF!</definedName>
    <definedName name="あう" localSheetId="5">#REF!</definedName>
    <definedName name="DATE8" localSheetId="5">#REF!</definedName>
    <definedName name="キャンセル" localSheetId="5">[31]!キャンセル</definedName>
    <definedName name="DATE9" localSheetId="5">#REF!</definedName>
    <definedName name="ddd" localSheetId="5">#REF!</definedName>
    <definedName name="DE" localSheetId="5">#REF!</definedName>
    <definedName name="ＯＤ盛土部軸ABDE" localSheetId="5">#REF!</definedName>
    <definedName name="E通り側壁" localSheetId="5">#REF!</definedName>
    <definedName name="指数コｰド" localSheetId="5">[42]!指数コｰド</definedName>
    <definedName name="Ｈ９年４月度____________________暫定設計金額" localSheetId="5">#REF!</definedName>
    <definedName name="IV" localSheetId="5">[17]!IV電線</definedName>
    <definedName name="コントロｰ・" localSheetId="5">[37]!コントロｰ・</definedName>
    <definedName name="IV電線" localSheetId="5">[17]!IV電線</definedName>
    <definedName name="ka" localSheetId="5">#REF!</definedName>
    <definedName name="ｋｉｊｉ" localSheetId="5">#REF!</definedName>
    <definedName name="別2" localSheetId="5">#REF!</definedName>
    <definedName name="Module12.キャンセル" localSheetId="5">[21]!Module12.キャンセル</definedName>
    <definedName name="係数" localSheetId="5">#REF!</definedName>
    <definedName name="OD盛土部軸高" localSheetId="5">#REF!</definedName>
    <definedName name="あえ２２２" localSheetId="5">#REF!</definedName>
    <definedName name="PAa" localSheetId="5">#REF!</definedName>
    <definedName name="最終頁表示" localSheetId="5">#REF!</definedName>
    <definedName name="PP" localSheetId="5">#REF!</definedName>
    <definedName name="PR_KBN" localSheetId="5">#REF!</definedName>
    <definedName name="PRINNT_TITLEs" localSheetId="5">#REF!</definedName>
    <definedName name="PRINT_TITLES_" localSheetId="5">#REF!</definedName>
    <definedName name="高" localSheetId="5">#REF!</definedName>
    <definedName name="あえ３３" localSheetId="5">#REF!</definedName>
    <definedName name="機械新築" localSheetId="5">#REF!</definedName>
    <definedName name="prinTtitles" localSheetId="5">#REF!</definedName>
    <definedName name="PRINTTITLES_" localSheetId="5">#REF!</definedName>
    <definedName name="RECO1" localSheetId="5">#REF!</definedName>
    <definedName name="RECO4" localSheetId="5">#REF!</definedName>
    <definedName name="RECO5" localSheetId="5">#REF!</definedName>
    <definedName name="RECO6" localSheetId="5">#REF!</definedName>
    <definedName name="池内水位高" localSheetId="5">#REF!</definedName>
    <definedName name="RECO7" localSheetId="5">#REF!</definedName>
    <definedName name="RECO8" localSheetId="5">#REF!</definedName>
    <definedName name="RECO9" localSheetId="5">#REF!</definedName>
    <definedName name="あえ" localSheetId="5">#REF!</definedName>
    <definedName name="Record16" localSheetId="5">[21]!Record16</definedName>
    <definedName name="Ｓ２通り" localSheetId="5">#REF!</definedName>
    <definedName name="頂版" localSheetId="5">#REF!</definedName>
    <definedName name="Ｓ３通り" localSheetId="5">#REF!</definedName>
    <definedName name="Ｓ手摺壁" localSheetId="5">#REF!</definedName>
    <definedName name="UP率" localSheetId="5">[17]!UP率</definedName>
    <definedName name="軸14" localSheetId="5">#REF!</definedName>
    <definedName name="Z_6D18A5F7_F0E7_4A93_9065_D343C7BBD477_.wvu.PrintArea" localSheetId="5" hidden="1">'1.第一消化槽科目 '!$A$1:$I$33</definedName>
    <definedName name="あ" localSheetId="5">#REF!</definedName>
    <definedName name="あｓ" localSheetId="5">#REF!</definedName>
    <definedName name="あい" localSheetId="5">#REF!</definedName>
    <definedName name="あえ２" localSheetId="5">#REF!</definedName>
    <definedName name="あえ５" localSheetId="5">#REF!</definedName>
    <definedName name="えいあ" localSheetId="5">#REF!</definedName>
    <definedName name="コ３Ｆ" localSheetId="5">#REF!</definedName>
    <definedName name="機械改修1" localSheetId="5">#REF!</definedName>
    <definedName name="ｺﾝｸﾘｰﾄ巻立４" localSheetId="5">#REF!</definedName>
    <definedName name="コンセント設備工事" localSheetId="5">#REF!</definedName>
    <definedName name="スイッチ" localSheetId="5">[31]!スイッチ</definedName>
    <definedName name="スタッド" localSheetId="5">#REF!</definedName>
    <definedName name="印刷50" localSheetId="5">#REF!</definedName>
    <definedName name="スポット感知器" localSheetId="5">[17]!UP率</definedName>
    <definedName name="その他工事" localSheetId="5">#REF!</definedName>
    <definedName name="水管頂版" localSheetId="5">#REF!</definedName>
    <definedName name="タイトル" localSheetId="5">#REF!</definedName>
    <definedName name="ﾀｲﾄﾙ行" localSheetId="5">#REF!</definedName>
    <definedName name="とび単" localSheetId="5">#REF!</definedName>
    <definedName name="ハンチ" localSheetId="5">#REF!</definedName>
    <definedName name="通信引込設備工事" localSheetId="5">#REF!</definedName>
    <definedName name="印刷2" localSheetId="5">#REF!</definedName>
    <definedName name="ﾌﾞﾛ単" localSheetId="5">#REF!</definedName>
    <definedName name="マクロ訂正" localSheetId="5">#REF!</definedName>
    <definedName name="監視計装制御設備" localSheetId="5">#REF!</definedName>
    <definedName name="囲障工事" localSheetId="5">#REF!</definedName>
    <definedName name="印刷05" localSheetId="5">#REF!</definedName>
    <definedName name="印刷1" localSheetId="5">#REF!</definedName>
    <definedName name="印刷10" localSheetId="5">#REF!</definedName>
    <definedName name="印刷20" localSheetId="5">#REF!</definedName>
    <definedName name="補強校１次" localSheetId="5">#REF!</definedName>
    <definedName name="印刷範囲" localSheetId="5">#REF!</definedName>
    <definedName name="雨水排水路１" localSheetId="5">#REF!</definedName>
    <definedName name="奥" localSheetId="5">#REF!</definedName>
    <definedName name="仮設道路１" localSheetId="5">#REF!</definedName>
    <definedName name="計P3" localSheetId="5">#REF!</definedName>
    <definedName name="画面2" localSheetId="5">#REF!</definedName>
    <definedName name="回数20" localSheetId="5">#REF!</definedName>
    <definedName name="回数21" localSheetId="5">#REF!</definedName>
    <definedName name="回数30" localSheetId="5">#REF!</definedName>
    <definedName name="回数31" localSheetId="5">#REF!</definedName>
    <definedName name="外周水路12" localSheetId="5">#REF!</definedName>
    <definedName name="管理桝５" localSheetId="5">#REF!</definedName>
    <definedName name="関連屋２次" localSheetId="5">#REF!</definedName>
    <definedName name="関連校１次" localSheetId="5">#REF!</definedName>
    <definedName name="関連校２次" localSheetId="5">#REF!</definedName>
    <definedName name="処理4" localSheetId="5">#REF!</definedName>
    <definedName name="機械改修" localSheetId="5">#REF!</definedName>
    <definedName name="機械新築1" localSheetId="5">#REF!</definedName>
    <definedName name="機種" localSheetId="5">[42]!機種</definedName>
    <definedName name="金抜き内訳" localSheetId="5">#REF!</definedName>
    <definedName name="計P1" localSheetId="5">#REF!</definedName>
    <definedName name="計P2" localSheetId="5">#REF!</definedName>
    <definedName name="建物種別" localSheetId="5">#REF!</definedName>
    <definedName name="光束" localSheetId="5">[42]!光束</definedName>
    <definedName name="工事設計書" localSheetId="5">#REF!</definedName>
    <definedName name="工数単価" localSheetId="5">#REF!</definedName>
    <definedName name="別3" localSheetId="5">#REF!</definedName>
    <definedName name="工法" localSheetId="5">#REF!</definedName>
    <definedName name="項目選択" localSheetId="5">[37]!項目選択</definedName>
    <definedName name="高さ" localSheetId="5">#REF!</definedName>
    <definedName name="処理A" localSheetId="5">#REF!</definedName>
    <definedName name="最終頁算出" localSheetId="5">#REF!</definedName>
    <definedName name="材料" localSheetId="5">#REF!</definedName>
    <definedName name="雑設備" localSheetId="5">#REF!</definedName>
    <definedName name="指数" localSheetId="5">[42]!指数</definedName>
    <definedName name="受入供給設備" localSheetId="5">#REF!</definedName>
    <definedName name="終了" localSheetId="5">#REF!</definedName>
    <definedName name="集排水ﾋﾟｯﾄ11" localSheetId="5">#REF!</definedName>
    <definedName name="処理2" localSheetId="5">#REF!</definedName>
    <definedName name="処理20" localSheetId="5">#REF!</definedName>
    <definedName name="処理3" localSheetId="5">#REF!</definedName>
    <definedName name="処理41" localSheetId="5">#REF!</definedName>
    <definedName name="地下水位高" localSheetId="5">#REF!</definedName>
    <definedName name="処理50" localSheetId="5">#REF!</definedName>
    <definedName name="処理51" localSheetId="5">#REF!</definedName>
    <definedName name="照度計算" localSheetId="5">[65]!機種</definedName>
    <definedName name="照度計算書" localSheetId="5">[66]!機種</definedName>
    <definedName name="場内道路３" localSheetId="5">#REF!</definedName>
    <definedName name="数_量" localSheetId="5">#REF!</definedName>
    <definedName name="数字入力" localSheetId="5">#REF!</definedName>
    <definedName name="接続桝A9" localSheetId="5">#REF!</definedName>
    <definedName name="接続桝B10" localSheetId="5">#REF!</definedName>
    <definedName name="搬入道路２" localSheetId="5">#REF!</definedName>
    <definedName name="知多南部経費" localSheetId="5">#REF!</definedName>
    <definedName name="先頭頁" localSheetId="5">#REF!</definedName>
    <definedName name="補強屋２次" localSheetId="5">#REF!</definedName>
    <definedName name="耐火仕様" localSheetId="5">#REF!</definedName>
    <definedName name="代価" localSheetId="5">#REF!</definedName>
    <definedName name="大改屋１次" localSheetId="5">#REF!</definedName>
    <definedName name="大改屋２次" localSheetId="5">#REF!</definedName>
    <definedName name="大改校２次" localSheetId="5">#REF!</definedName>
    <definedName name="地下水集水路２" localSheetId="5">#REF!</definedName>
    <definedName name="置換頁" localSheetId="5">#REF!</definedName>
    <definedName name="中壁" localSheetId="5">#REF!</definedName>
    <definedName name="中壁1" localSheetId="5">#REF!</definedName>
    <definedName name="中壁2" localSheetId="5">#REF!</definedName>
    <definedName name="通風設備" localSheetId="5">#REF!</definedName>
    <definedName name="電気改修1" localSheetId="5">#REF!</definedName>
    <definedName name="電気新築" localSheetId="5">#REF!</definedName>
    <definedName name="電気新築1" localSheetId="5">#REF!</definedName>
    <definedName name="電気設備" localSheetId="5">#REF!</definedName>
    <definedName name="電灯設備工事" localSheetId="5">#REF!</definedName>
    <definedName name="電力引込設備工事" localSheetId="5">#REF!</definedName>
    <definedName name="電話設備工事" localSheetId="5">#REF!</definedName>
    <definedName name="塗装単" localSheetId="5">#REF!</definedName>
    <definedName name="渡り廊下設備工事" localSheetId="5">#REF!</definedName>
    <definedName name="特殊単" localSheetId="5">#REF!</definedName>
    <definedName name="内訳作成" localSheetId="5">#REF!</definedName>
    <definedName name="内訳追加作成" localSheetId="5">#REF!</definedName>
    <definedName name="燃焼ガス冷却設備" localSheetId="5">#REF!</definedName>
    <definedName name="燃焼設備" localSheetId="5">#REF!</definedName>
    <definedName name="配分電盤" localSheetId="5">#REF!</definedName>
    <definedName name="番号選択1" localSheetId="5">#REF!</definedName>
    <definedName name="表紙１" localSheetId="5">#REF!</definedName>
    <definedName name="表紙１１" localSheetId="5">#REF!</definedName>
    <definedName name="表紙あ" localSheetId="5">#REF!</definedName>
    <definedName name="普通単" localSheetId="5">#REF!</definedName>
    <definedName name="部材" localSheetId="5">#REF!</definedName>
    <definedName name="幅" localSheetId="5">#REF!</definedName>
    <definedName name="平成__年__月__日" localSheetId="5">#REF!</definedName>
    <definedName name="頁計処理" localSheetId="5">#REF!</definedName>
    <definedName name="頁削除" localSheetId="5">#REF!</definedName>
    <definedName name="頁挿入" localSheetId="5">#REF!</definedName>
    <definedName name="別1" localSheetId="5">#REF!</definedName>
    <definedName name="別10" localSheetId="5">#REF!</definedName>
    <definedName name="別11" localSheetId="5">#REF!</definedName>
    <definedName name="別14" localSheetId="5">#REF!</definedName>
    <definedName name="別15" localSheetId="5">#REF!</definedName>
    <definedName name="別16" localSheetId="5">#REF!</definedName>
    <definedName name="別17" localSheetId="5">#REF!</definedName>
    <definedName name="別20" localSheetId="5">#REF!</definedName>
    <definedName name="別21" localSheetId="5">#REF!</definedName>
    <definedName name="別22" localSheetId="5">#REF!</definedName>
    <definedName name="便所棟" localSheetId="5">#REF!</definedName>
    <definedName name="別23" localSheetId="5">#REF!</definedName>
    <definedName name="別24" localSheetId="5">#REF!</definedName>
    <definedName name="別25" localSheetId="5">#REF!</definedName>
    <definedName name="別4" localSheetId="5">#REF!</definedName>
    <definedName name="別6" localSheetId="5">#REF!</definedName>
    <definedName name="別7" localSheetId="5">#REF!</definedName>
    <definedName name="別8" localSheetId="5">#REF!</definedName>
    <definedName name="別9" localSheetId="5">#REF!</definedName>
    <definedName name="補強屋１次" localSheetId="5">#REF!</definedName>
    <definedName name="余熱利用設備" localSheetId="5">#REF!</definedName>
    <definedName name="UP率" localSheetId="6">[17]!UP率</definedName>
    <definedName name="スイッチ" localSheetId="6">[31]!スイッチ</definedName>
    <definedName name="IV" localSheetId="6">[17]!IV電線</definedName>
    <definedName name="Z_6D18A5F7_F0E7_4A93_9065_D343C7BBD477_.wvu.PrintArea" localSheetId="6" hidden="1">'1.第一消化槽細目 '!$B$1:$J$33</definedName>
    <definedName name="労務費キャンセル" localSheetId="6">[31]!労務費キャンセル</definedName>
    <definedName name="IV電線" localSheetId="6">[17]!IV電線</definedName>
    <definedName name="コントロｰ・" localSheetId="6">[37]!コントロｰ・</definedName>
    <definedName name="Z_E64B7BBB_11CD_4FAD_B6E8_3BA52AE12542_.wvu.PrintArea" localSheetId="6" hidden="1">'1.第一消化槽細目 '!$B$1:$J$33</definedName>
    <definedName name="成績" localSheetId="6">[42]!成績</definedName>
    <definedName name="Record16" localSheetId="6">[21]!Record16</definedName>
    <definedName name="Module12.キャンセル" localSheetId="6">[21]!Module12.キャンセル</definedName>
    <definedName name="_xlnm.Print_Area" localSheetId="6">'1.第一消化槽細目 '!$B$1:$J$264</definedName>
    <definedName name="キャンセル" localSheetId="6">[31]!キャンセル</definedName>
    <definedName name="スイッチ入力" localSheetId="6">[31]!スイッチ入力</definedName>
    <definedName name="スポット感知器" localSheetId="6">[17]!UP率</definedName>
    <definedName name="機種" localSheetId="6">[42]!機種</definedName>
    <definedName name="光束" localSheetId="6">[42]!光束</definedName>
    <definedName name="項目選択" localSheetId="6">[37]!項目選択</definedName>
    <definedName name="指数" localSheetId="6">[42]!指数</definedName>
    <definedName name="指数コｰド" localSheetId="6">[42]!指数コｰド</definedName>
    <definedName name="照度計算" localSheetId="6">[65]!機種</definedName>
    <definedName name="照度計算書" localSheetId="6">[66]!機種</definedName>
    <definedName name="_______DAT10" localSheetId="7">#REF!</definedName>
    <definedName name="_DAT18" localSheetId="7">#REF!</definedName>
    <definedName name="_?_" localSheetId="7">#REF!</definedName>
    <definedName name="____Ａ１" localSheetId="7">#REF!</definedName>
    <definedName name="______DAT18" localSheetId="7">#REF!</definedName>
    <definedName name="_______DAT6" localSheetId="7">#REF!</definedName>
    <definedName name="植裁工事" localSheetId="7">#REF!</definedName>
    <definedName name="________DAT10" localSheetId="7">#REF!</definedName>
    <definedName name="排水工事" localSheetId="7">#REF!</definedName>
    <definedName name="情報用配管設備工事" localSheetId="7">#REF!</definedName>
    <definedName name="ｸﾞﾗｽ部位" localSheetId="7">#REF!</definedName>
    <definedName name="________DAT1" localSheetId="7">#REF!</definedName>
    <definedName name="______DAT19" localSheetId="7">#REF!</definedName>
    <definedName name="_______DAT7" localSheetId="7">#REF!</definedName>
    <definedName name="________DAT11" localSheetId="7">#REF!</definedName>
    <definedName name="bbb" localSheetId="7">#REF!</definedName>
    <definedName name="_______DAT4" localSheetId="7">#REF!</definedName>
    <definedName name="電気" localSheetId="7">#REF!</definedName>
    <definedName name="回数10" localSheetId="7">#REF!</definedName>
    <definedName name="________DAT12" localSheetId="7">#REF!</definedName>
    <definedName name="別18" localSheetId="7">#REF!</definedName>
    <definedName name="_______DAT5" localSheetId="7">#REF!</definedName>
    <definedName name="回数11" localSheetId="7">#REF!</definedName>
    <definedName name="________DAT13" localSheetId="7">#REF!</definedName>
    <definedName name="別19" localSheetId="7">#REF!</definedName>
    <definedName name="__DAT20" localSheetId="7">#REF!</definedName>
    <definedName name="_______DAT2" localSheetId="7">#REF!</definedName>
    <definedName name="_DAT20" localSheetId="7">#REF!</definedName>
    <definedName name="表紙２" localSheetId="7">#REF!</definedName>
    <definedName name="________DAT14" localSheetId="7">#REF!</definedName>
    <definedName name="_______DAT3" localSheetId="7">#REF!</definedName>
    <definedName name="__2Ａ１_" localSheetId="7">#REF!</definedName>
    <definedName name="________DAT15" localSheetId="7">#REF!</definedName>
    <definedName name="残り記号_\M" localSheetId="7">#REF!</definedName>
    <definedName name="________DAT16" localSheetId="7">#REF!</definedName>
    <definedName name="あい１" localSheetId="7">#REF!</definedName>
    <definedName name="_7Ａ１_" localSheetId="7">#REF!</definedName>
    <definedName name="_______DAT1" localSheetId="7">#REF!</definedName>
    <definedName name="________DAT17" localSheetId="7">#REF!</definedName>
    <definedName name="______DAT10" localSheetId="7">#REF!</definedName>
    <definedName name="________DAT18" localSheetId="7">#REF!</definedName>
    <definedName name="部位" localSheetId="7">#REF!</definedName>
    <definedName name="別12" localSheetId="7">#REF!</definedName>
    <definedName name="______DAT11" localSheetId="7">#REF!</definedName>
    <definedName name="________DAT19" localSheetId="7">#REF!</definedName>
    <definedName name="別13" localSheetId="7">#REF!</definedName>
    <definedName name="_DAT14" localSheetId="7">#REF!</definedName>
    <definedName name="________DAT20" localSheetId="7">#REF!</definedName>
    <definedName name="________DAT2" localSheetId="7">#REF!</definedName>
    <definedName name="制御盤" localSheetId="7">#REF!</definedName>
    <definedName name="________DAT3" localSheetId="7">#REF!</definedName>
    <definedName name="沈砂池７" localSheetId="7">#REF!</definedName>
    <definedName name="岩綿部位" localSheetId="7">#REF!</definedName>
    <definedName name="denki" localSheetId="7">#REF!</definedName>
    <definedName name="________DAT4" localSheetId="7">#REF!</definedName>
    <definedName name="________DAT5" localSheetId="7">#REF!</definedName>
    <definedName name="________DAT6" localSheetId="7">#REF!</definedName>
    <definedName name="_______DAT18" localSheetId="7">#REF!</definedName>
    <definedName name="________DAT7" localSheetId="7">#REF!</definedName>
    <definedName name="_______DAT19" localSheetId="7">#REF!</definedName>
    <definedName name="________DAT8" localSheetId="7">#REF!</definedName>
    <definedName name="_______DAT16" localSheetId="7">#REF!</definedName>
    <definedName name="_______DAT17" localSheetId="7">#REF!</definedName>
    <definedName name="________DAT9" localSheetId="7">#REF!</definedName>
    <definedName name="_______DAT11" localSheetId="7">#REF!</definedName>
    <definedName name="基礎" localSheetId="7">#REF!</definedName>
    <definedName name="構造1" localSheetId="7">#REF!</definedName>
    <definedName name="_______DAT12" localSheetId="7">#REF!</definedName>
    <definedName name="溶接単" localSheetId="7">#REF!</definedName>
    <definedName name="_______DAT13" localSheetId="7">#REF!</definedName>
    <definedName name="_______DAT14" localSheetId="7">#REF!</definedName>
    <definedName name="沈砂池８" localSheetId="7">#REF!</definedName>
    <definedName name="_______DAT15" localSheetId="7">#REF!</definedName>
    <definedName name="間隔" localSheetId="7">#REF!</definedName>
    <definedName name="受変電設備工事" localSheetId="7">#REF!</definedName>
    <definedName name="テレビ共同受信設備工事" localSheetId="7">#REF!</definedName>
    <definedName name="_____DAT2" localSheetId="7">#REF!</definedName>
    <definedName name="_______DAT20" localSheetId="7">#REF!</definedName>
    <definedName name="端数" localSheetId="7">#REF!</definedName>
    <definedName name="______DAT16" localSheetId="7">#REF!</definedName>
    <definedName name="あｄ" localSheetId="7">#REF!</definedName>
    <definedName name="_______DAT8" localSheetId="7">#REF!</definedName>
    <definedName name="______DAT17" localSheetId="7">#REF!</definedName>
    <definedName name="排ガス処理設備" localSheetId="7">#REF!</definedName>
    <definedName name="_______DAT9" localSheetId="7">#REF!</definedName>
    <definedName name="印刷40" localSheetId="7">#REF!</definedName>
    <definedName name="_____DAT6" localSheetId="7">#REF!</definedName>
    <definedName name="______Ａ１" localSheetId="7">#REF!</definedName>
    <definedName name="____DAT10" localSheetId="7">#REF!</definedName>
    <definedName name="______DAT1" localSheetId="7">#REF!</definedName>
    <definedName name="合成部位" localSheetId="7">#REF!</definedName>
    <definedName name="工事名" localSheetId="7">#REF!</definedName>
    <definedName name="______DAT12" localSheetId="7">#REF!</definedName>
    <definedName name="______DAT13" localSheetId="7">#REF!</definedName>
    <definedName name="insatu" localSheetId="7">#REF!</definedName>
    <definedName name="______DAT14" localSheetId="7">#REF!</definedName>
    <definedName name="______DAT15" localSheetId="7">#REF!</definedName>
    <definedName name="____DAT13" localSheetId="7">#REF!</definedName>
    <definedName name="______DAT2" localSheetId="7">#REF!</definedName>
    <definedName name="______DAT20" localSheetId="7">#REF!</definedName>
    <definedName name="____DAT12" localSheetId="7">#REF!</definedName>
    <definedName name="______DAT3" localSheetId="7">#REF!</definedName>
    <definedName name="あう１" localSheetId="7">#REF!</definedName>
    <definedName name="______DAT4" localSheetId="7">#REF!</definedName>
    <definedName name="____DAT15" localSheetId="7">#REF!</definedName>
    <definedName name="____DAT14" localSheetId="7">#REF!</definedName>
    <definedName name="______DAT5" localSheetId="7">#REF!</definedName>
    <definedName name="____DAT17" localSheetId="7">#REF!</definedName>
    <definedName name="______DAT6" localSheetId="7">#REF!</definedName>
    <definedName name="____DAT16" localSheetId="7">#REF!</definedName>
    <definedName name="______DAT7" localSheetId="7">#REF!</definedName>
    <definedName name="____DAT19" localSheetId="7">#REF!</definedName>
    <definedName name="補強校２次" localSheetId="7">#REF!</definedName>
    <definedName name="______DAT8" localSheetId="7">#REF!</definedName>
    <definedName name="技C単" localSheetId="7">#REF!</definedName>
    <definedName name="______DAT9" localSheetId="7">#REF!</definedName>
    <definedName name="____DAT18" localSheetId="7">#REF!</definedName>
    <definedName name="回数4" localSheetId="7">#REF!</definedName>
    <definedName name="_____DAT10" localSheetId="7">#REF!</definedName>
    <definedName name="設備単" localSheetId="7">#REF!</definedName>
    <definedName name="種別" localSheetId="7">#REF!</definedName>
    <definedName name="_____DAT1" localSheetId="7">#REF!</definedName>
    <definedName name="構造物天端高" localSheetId="7">#REF!</definedName>
    <definedName name="_____DAT11" localSheetId="7">#REF!</definedName>
    <definedName name="__1Ａ１_" localSheetId="7">#REF!</definedName>
    <definedName name="率木製建具" localSheetId="7">#REF!</definedName>
    <definedName name="_____DAT12" localSheetId="7">#REF!</definedName>
    <definedName name="_____DAT13" localSheetId="7">#REF!</definedName>
    <definedName name="_____DAT14" localSheetId="7">#REF!</definedName>
    <definedName name="回数1" localSheetId="7">#REF!</definedName>
    <definedName name="_____DAT15" localSheetId="7">#REF!</definedName>
    <definedName name="回数2" localSheetId="7">#REF!</definedName>
    <definedName name="_____DAT16" localSheetId="7">#REF!</definedName>
    <definedName name="回数3" localSheetId="7">#REF!</definedName>
    <definedName name="_____DAT17" localSheetId="7">#REF!</definedName>
    <definedName name="軸23" localSheetId="7">#REF!</definedName>
    <definedName name="関連校１次単" localSheetId="7">#REF!</definedName>
    <definedName name="土被り" localSheetId="7">#REF!</definedName>
    <definedName name="_____DAT18" localSheetId="7">#REF!</definedName>
    <definedName name="_____DAT19" localSheetId="7">#REF!</definedName>
    <definedName name="ua" localSheetId="7">#REF!</definedName>
    <definedName name="ＯＤ盛土部軸ＢＤ" localSheetId="7">#REF!</definedName>
    <definedName name="_____DAT20" localSheetId="7">#REF!</definedName>
    <definedName name="_____DAT3" localSheetId="7">#REF!</definedName>
    <definedName name="_____DAT4" localSheetId="7">#REF!</definedName>
    <definedName name="_____DAT5" localSheetId="7">#REF!</definedName>
    <definedName name="_____DAT7" localSheetId="7">#REF!</definedName>
    <definedName name="_____DAT8" localSheetId="7">#REF!</definedName>
    <definedName name="_____DAT9" localSheetId="7">#REF!</definedName>
    <definedName name="__DAT10" localSheetId="7">#REF!</definedName>
    <definedName name="____DAT1" localSheetId="7">#REF!</definedName>
    <definedName name="____DAT11" localSheetId="7">#REF!</definedName>
    <definedName name="__DAT13" localSheetId="7">#REF!</definedName>
    <definedName name="____DAT2" localSheetId="7">#REF!</definedName>
    <definedName name="動力設備工事" localSheetId="7">#REF!</definedName>
    <definedName name="池幅" localSheetId="7">#REF!</definedName>
    <definedName name="____DAT20" localSheetId="7">#REF!</definedName>
    <definedName name="厚さ" localSheetId="7">#REF!</definedName>
    <definedName name="__DAT12" localSheetId="7">#REF!</definedName>
    <definedName name="____DAT3" localSheetId="7">#REF!</definedName>
    <definedName name="__DAT15" localSheetId="7">#REF!</definedName>
    <definedName name="__8印刷範囲_3" localSheetId="7">#REF!</definedName>
    <definedName name="____DAT4" localSheetId="7">#REF!</definedName>
    <definedName name="__DAT14" localSheetId="7">#REF!</definedName>
    <definedName name="____DAT5" localSheetId="7">#REF!</definedName>
    <definedName name="__DAT17" localSheetId="7">#REF!</definedName>
    <definedName name="___DAT18" localSheetId="7">#REF!</definedName>
    <definedName name="____DAT6" localSheetId="7">#REF!</definedName>
    <definedName name="__DAT16" localSheetId="7">#REF!</definedName>
    <definedName name="___DAT19" localSheetId="7">#REF!</definedName>
    <definedName name="____DAT7" localSheetId="7">#REF!</definedName>
    <definedName name="関連屋１次単" localSheetId="7">#REF!</definedName>
    <definedName name="DATA1" localSheetId="7">#REF!</definedName>
    <definedName name="_1Ａ１_" localSheetId="7">#REF!</definedName>
    <definedName name="__DAT19" localSheetId="7">#REF!</definedName>
    <definedName name="___DAT16" localSheetId="7">#REF!</definedName>
    <definedName name="____DAT8" localSheetId="7">#REF!</definedName>
    <definedName name="__DAT18" localSheetId="7">#REF!</definedName>
    <definedName name="___DAT17" localSheetId="7">#REF!</definedName>
    <definedName name="____DAT9" localSheetId="7">#REF!</definedName>
    <definedName name="___Ａ１" localSheetId="7">#REF!</definedName>
    <definedName name="___DAT1" localSheetId="7">#REF!</definedName>
    <definedName name="___DAT10" localSheetId="7">#REF!</definedName>
    <definedName name="___DAT11" localSheetId="7">#REF!</definedName>
    <definedName name="マスター" localSheetId="7">#REF!</definedName>
    <definedName name="___DAT12" localSheetId="7">#REF!</definedName>
    <definedName name="___DAT13" localSheetId="7">#REF!</definedName>
    <definedName name="DATA3" localSheetId="7">#REF!</definedName>
    <definedName name="___DAT14" localSheetId="7">#REF!</definedName>
    <definedName name="DATA2" localSheetId="7">#REF!</definedName>
    <definedName name="___DAT15" localSheetId="7">#REF!</definedName>
    <definedName name="処理30" localSheetId="7">#REF!</definedName>
    <definedName name="___DAT2" localSheetId="7">#REF!</definedName>
    <definedName name="印刷" localSheetId="7">#REF!</definedName>
    <definedName name="\h" localSheetId="7">#REF!</definedName>
    <definedName name="_6印刷範囲_3" localSheetId="7">#REF!</definedName>
    <definedName name="___DAT20" localSheetId="7">#REF!</definedName>
    <definedName name="___DAT3" localSheetId="7">#REF!</definedName>
    <definedName name="Z_E64B7BBB_11CD_4FAD_B6E8_3BA52AE12542_.wvu.PrintArea" localSheetId="7" hidden="1">'2.曝気槽・沈殿槽他科目'!$A$1:$I$33</definedName>
    <definedName name="___DAT4" localSheetId="7">#REF!</definedName>
    <definedName name="___DAT5" localSheetId="7">#REF!</definedName>
    <definedName name="___DAT6" localSheetId="7">#REF!</definedName>
    <definedName name="___DAT7" localSheetId="7">#REF!</definedName>
    <definedName name="保存" localSheetId="7">#REF!</definedName>
    <definedName name="___DAT8" localSheetId="7">#REF!</definedName>
    <definedName name="___DAT9" localSheetId="7">#REF!</definedName>
    <definedName name="__2印刷範囲_3" localSheetId="7">#REF!</definedName>
    <definedName name="処理1" localSheetId="7">#REF!</definedName>
    <definedName name="__3印刷範囲_3" localSheetId="7">#REF!</definedName>
    <definedName name="地反2" localSheetId="7">#REF!</definedName>
    <definedName name="DATE7" localSheetId="7">#REF!</definedName>
    <definedName name="__4Ａ１_" localSheetId="7">#REF!</definedName>
    <definedName name="画面1" localSheetId="7">#REF!</definedName>
    <definedName name="__5Ａ１_" localSheetId="7">#REF!</definedName>
    <definedName name="関連屋１次" localSheetId="7">#REF!</definedName>
    <definedName name="__5印刷範囲_3" localSheetId="7">#REF!</definedName>
    <definedName name="自動火災報知設備工事" localSheetId="7">#REF!</definedName>
    <definedName name="RECO3" localSheetId="7">#REF!</definedName>
    <definedName name="__Ａ１" localSheetId="7">#REF!</definedName>
    <definedName name="__DAT1" localSheetId="7">#REF!</definedName>
    <definedName name="_xlnm.Print_Area" localSheetId="7">'2.曝気槽・沈殿槽他科目'!$A$1:$I$33</definedName>
    <definedName name="__DAT11" localSheetId="7">#REF!</definedName>
    <definedName name="__DAT2" localSheetId="7">#REF!</definedName>
    <definedName name="__DAT3" localSheetId="7">#REF!</definedName>
    <definedName name="__DAT4" localSheetId="7">#REF!</definedName>
    <definedName name="__DAT5" localSheetId="7">#REF!</definedName>
    <definedName name="防犯設備工事" localSheetId="7">#REF!</definedName>
    <definedName name="__DAT6" localSheetId="7">#REF!</definedName>
    <definedName name="__DAT7" localSheetId="7">#REF!</definedName>
    <definedName name="__DAT8" localSheetId="7">#REF!</definedName>
    <definedName name="スイッチ入力" localSheetId="7">[31]!スイッチ入力</definedName>
    <definedName name="__DAT9" localSheetId="7">#REF!</definedName>
    <definedName name="_11Ａ１_" localSheetId="7">#REF!</definedName>
    <definedName name="件名" localSheetId="7">#REF!</definedName>
    <definedName name="A" localSheetId="7">#REF!</definedName>
    <definedName name="\e" localSheetId="7">#REF!</definedName>
    <definedName name="_12印刷範囲_3" localSheetId="7">#REF!</definedName>
    <definedName name="_2Ａ１_" localSheetId="7">#REF!</definedName>
    <definedName name="_2印刷範囲_3" localSheetId="7">#REF!</definedName>
    <definedName name="底版" localSheetId="7">#REF!</definedName>
    <definedName name="スタイル" localSheetId="7">#REF!</definedName>
    <definedName name="_3印刷範囲_3" localSheetId="7">#REF!</definedName>
    <definedName name="PR_MSG" localSheetId="7">#REF!</definedName>
    <definedName name="_4Ａ１_" localSheetId="7">#REF!</definedName>
    <definedName name="_5Ａ１_" localSheetId="7">#REF!</definedName>
    <definedName name="_5印刷範囲_3" localSheetId="7">#REF!</definedName>
    <definedName name="Print_Area_MI" localSheetId="7">#REF!</definedName>
    <definedName name="電気料金" localSheetId="7">#REF!</definedName>
    <definedName name="_8印刷範囲_3" localSheetId="7">#REF!</definedName>
    <definedName name="_８年度________________単価" localSheetId="7">#REF!</definedName>
    <definedName name="_９年度" localSheetId="7">#REF!</definedName>
    <definedName name="_Area" localSheetId="7">#REF!</definedName>
    <definedName name="外周道路４" localSheetId="7">#REF!</definedName>
    <definedName name="_BORDERSOFF__PA" localSheetId="7">#REF!</definedName>
    <definedName name="別5" localSheetId="7">#REF!</definedName>
    <definedName name="_DAT1" localSheetId="7">#REF!</definedName>
    <definedName name="_DAT10" localSheetId="7">#REF!</definedName>
    <definedName name="EP__PB面_____壁" localSheetId="7">#REF!</definedName>
    <definedName name="_DAT11" localSheetId="7">#REF!</definedName>
    <definedName name="_DAT12" localSheetId="7">#REF!</definedName>
    <definedName name="_DAT13" localSheetId="7">#REF!</definedName>
    <definedName name="_DAT15" localSheetId="7">#REF!</definedName>
    <definedName name="印刷EX" localSheetId="7">#REF!</definedName>
    <definedName name="_DAT16" localSheetId="7">#REF!</definedName>
    <definedName name="_DAT17" localSheetId="7">#REF!</definedName>
    <definedName name="_DAT19" localSheetId="7">#REF!</definedName>
    <definedName name="給排水設備" localSheetId="7">#REF!</definedName>
    <definedName name="_DAT2" localSheetId="7">#REF!</definedName>
    <definedName name="灰出し設備" localSheetId="7">#REF!</definedName>
    <definedName name="_DAT3" localSheetId="7">#REF!</definedName>
    <definedName name="_DAT4" localSheetId="7">#REF!</definedName>
    <definedName name="JI" localSheetId="7">#REF!</definedName>
    <definedName name="IN_KNN" localSheetId="7">#REF!</definedName>
    <definedName name="_DAT5" localSheetId="7">#REF!</definedName>
    <definedName name="補助機能" localSheetId="7">#REF!</definedName>
    <definedName name="計算条件" localSheetId="7">#REF!</definedName>
    <definedName name="_DAT6" localSheetId="7">#REF!</definedName>
    <definedName name="_DAT7" localSheetId="7">#REF!</definedName>
    <definedName name="指定頁検索" localSheetId="7">#REF!</definedName>
    <definedName name="PRINT_TITLES_MI" localSheetId="7">#REF!</definedName>
    <definedName name="_DAT8" localSheetId="7">#REF!</definedName>
    <definedName name="幹線設備工事" localSheetId="7">#REF!</definedName>
    <definedName name="_DAT9" localSheetId="7">#REF!</definedName>
    <definedName name="印刷30" localSheetId="7">#REF!</definedName>
    <definedName name="Ｂ計" localSheetId="7">#REF!</definedName>
    <definedName name="_Fill" localSheetId="7" hidden="1">#REF!</definedName>
    <definedName name="\m" localSheetId="7">#REF!</definedName>
    <definedName name="_Key1" localSheetId="7" hidden="1">#REF!</definedName>
    <definedName name="\n" localSheetId="7">#REF!</definedName>
    <definedName name="_Key2" localSheetId="7" hidden="1">#REF!</definedName>
    <definedName name="_OPEN__CON__W_" localSheetId="7">#REF!</definedName>
    <definedName name="_P1" localSheetId="7">#REF!</definedName>
    <definedName name="外構" localSheetId="7">#REF!</definedName>
    <definedName name="_Sort" localSheetId="7" hidden="1">#REF!</definedName>
    <definedName name="あう１１１" localSheetId="7">#REF!</definedName>
    <definedName name="_WRITE__CHAR_27" localSheetId="7">#REF!</definedName>
    <definedName name="_WXD_" localSheetId="7">#REF!</definedName>
    <definedName name="_WXH_" localSheetId="7">#REF!</definedName>
    <definedName name="_画面1_" localSheetId="7">#REF!</definedName>
    <definedName name="\????" localSheetId="7">#REF!</definedName>
    <definedName name="下地" localSheetId="7">#REF!</definedName>
    <definedName name="\0" localSheetId="7">#REF!</definedName>
    <definedName name="\1" localSheetId="7">#REF!</definedName>
    <definedName name="\2" localSheetId="7">#REF!</definedName>
    <definedName name="\a" localSheetId="7">#REF!</definedName>
    <definedName name="処理10" localSheetId="7">#REF!</definedName>
    <definedName name="\b" localSheetId="7">#REF!</definedName>
    <definedName name="\c" localSheetId="7">#REF!</definedName>
    <definedName name="\d" localSheetId="7">#REF!</definedName>
    <definedName name="大改校１次" localSheetId="7">#REF!</definedName>
    <definedName name="名称" localSheetId="7">#REF!</definedName>
    <definedName name="最終頁の数字" localSheetId="7">#REF!</definedName>
    <definedName name="B" localSheetId="7">#REF!</definedName>
    <definedName name="\f" localSheetId="7">#REF!</definedName>
    <definedName name="\g" localSheetId="7">#REF!</definedName>
    <definedName name="しょうっじ" localSheetId="7">#REF!</definedName>
    <definedName name="m" localSheetId="7">#REF!</definedName>
    <definedName name="\i" localSheetId="7">#REF!</definedName>
    <definedName name="eee" localSheetId="7">#REF!</definedName>
    <definedName name="n" localSheetId="7">#REF!</definedName>
    <definedName name="\j" localSheetId="7">#REF!</definedName>
    <definedName name="\k" localSheetId="7">#REF!</definedName>
    <definedName name="ｱｰﾁｶﾙﾊﾞｰﾄ３" localSheetId="7">#REF!</definedName>
    <definedName name="\l" localSheetId="7">#REF!</definedName>
    <definedName name="K" localSheetId="7">#REF!</definedName>
    <definedName name="\o" localSheetId="7">#REF!</definedName>
    <definedName name="\p" localSheetId="7">#REF!</definedName>
    <definedName name="\q" localSheetId="7">#REF!</definedName>
    <definedName name="納品場所" localSheetId="7">#REF!</definedName>
    <definedName name="\r" localSheetId="7">#REF!</definedName>
    <definedName name="W" localSheetId="7">#REF!</definedName>
    <definedName name="\s" localSheetId="7">#REF!</definedName>
    <definedName name="p" localSheetId="7">#REF!</definedName>
    <definedName name="\t" localSheetId="7">#REF!</definedName>
    <definedName name="\u" localSheetId="7">#REF!</definedName>
    <definedName name="成績" localSheetId="7">[42]!成績</definedName>
    <definedName name="\v" localSheetId="7">#REF!</definedName>
    <definedName name="外灯設備工事" localSheetId="7">#REF!</definedName>
    <definedName name="s" localSheetId="7">#REF!</definedName>
    <definedName name="\w" localSheetId="7">#REF!</definedName>
    <definedName name="\x" localSheetId="7">#REF!</definedName>
    <definedName name="\y" localSheetId="7">#REF!</definedName>
    <definedName name="\z" localSheetId="7">#REF!</definedName>
    <definedName name="表紙" localSheetId="7">#REF!</definedName>
    <definedName name="ＡＡ" localSheetId="7">#REF!</definedName>
    <definedName name="RECO2" localSheetId="7">#REF!</definedName>
    <definedName name="ａａａ" localSheetId="7">#REF!</definedName>
    <definedName name="AS" localSheetId="7">#REF!</definedName>
    <definedName name="電気改修" localSheetId="7">#REF!</definedName>
    <definedName name="Ａ計" localSheetId="7">#REF!</definedName>
    <definedName name="Ａ通り側壁" localSheetId="7">#REF!</definedName>
    <definedName name="Ｂ．電気設備工事" localSheetId="7">#REF!</definedName>
    <definedName name="舗装工事" localSheetId="7">#REF!</definedName>
    <definedName name="BAREA" localSheetId="7">#REF!</definedName>
    <definedName name="BAREA2" localSheetId="7">#REF!</definedName>
    <definedName name="BAREA3" localSheetId="7">#REF!</definedName>
    <definedName name="ＢＧＭ設備工事" localSheetId="7">#REF!</definedName>
    <definedName name="ccc" localSheetId="7">#REF!</definedName>
    <definedName name="切替桝６" localSheetId="7">#REF!</definedName>
    <definedName name="処理40" localSheetId="7">#REF!</definedName>
    <definedName name="労務費キャンセル" localSheetId="7">[31]!労務費キャンセル</definedName>
    <definedName name="_xlnm.Criteria" localSheetId="7">#REF!</definedName>
    <definedName name="地盤高" localSheetId="7">#REF!</definedName>
    <definedName name="最終頁" localSheetId="7">#REF!</definedName>
    <definedName name="DATE1" localSheetId="7">#REF!</definedName>
    <definedName name="側壁" localSheetId="7">#REF!</definedName>
    <definedName name="DATE10" localSheetId="7">#REF!</definedName>
    <definedName name="軸高" localSheetId="7">#REF!</definedName>
    <definedName name="DATE11" localSheetId="7">#REF!</definedName>
    <definedName name="DATE2" localSheetId="7">#REF!</definedName>
    <definedName name="DATE20" localSheetId="7">#REF!</definedName>
    <definedName name="工_事_名_称____株シバタ医理科青森" localSheetId="7">#REF!</definedName>
    <definedName name="DATE3" localSheetId="7">#REF!</definedName>
    <definedName name="地反1" localSheetId="7">#REF!</definedName>
    <definedName name="DATE4" localSheetId="7">#REF!</definedName>
    <definedName name="DATE5" localSheetId="7">#REF!</definedName>
    <definedName name="DATE6" localSheetId="7">#REF!</definedName>
    <definedName name="建築" localSheetId="7">#REF!</definedName>
    <definedName name="あう" localSheetId="7">#REF!</definedName>
    <definedName name="DATE8" localSheetId="7">#REF!</definedName>
    <definedName name="キャンセル" localSheetId="7">[31]!キャンセル</definedName>
    <definedName name="DATE9" localSheetId="7">#REF!</definedName>
    <definedName name="ddd" localSheetId="7">#REF!</definedName>
    <definedName name="DE" localSheetId="7">#REF!</definedName>
    <definedName name="ＯＤ盛土部軸ABDE" localSheetId="7">#REF!</definedName>
    <definedName name="E通り側壁" localSheetId="7">#REF!</definedName>
    <definedName name="指数コｰド" localSheetId="7">[42]!指数コｰド</definedName>
    <definedName name="Ｈ９年４月度____________________暫定設計金額" localSheetId="7">#REF!</definedName>
    <definedName name="IV" localSheetId="7">[17]!IV電線</definedName>
    <definedName name="コントロｰ・" localSheetId="7">[37]!コントロｰ・</definedName>
    <definedName name="IV電線" localSheetId="7">[17]!IV電線</definedName>
    <definedName name="ka" localSheetId="7">#REF!</definedName>
    <definedName name="ｋｉｊｉ" localSheetId="7">#REF!</definedName>
    <definedName name="別2" localSheetId="7">#REF!</definedName>
    <definedName name="Module12.キャンセル" localSheetId="7">[21]!Module12.キャンセル</definedName>
    <definedName name="係数" localSheetId="7">#REF!</definedName>
    <definedName name="OD盛土部軸高" localSheetId="7">#REF!</definedName>
    <definedName name="あえ２２２" localSheetId="7">#REF!</definedName>
    <definedName name="PAa" localSheetId="7">#REF!</definedName>
    <definedName name="最終頁表示" localSheetId="7">#REF!</definedName>
    <definedName name="PP" localSheetId="7">#REF!</definedName>
    <definedName name="PR_KBN" localSheetId="7">#REF!</definedName>
    <definedName name="PRINNT_TITLEs" localSheetId="7">#REF!</definedName>
    <definedName name="PRINT_TITLES_" localSheetId="7">#REF!</definedName>
    <definedName name="高" localSheetId="7">#REF!</definedName>
    <definedName name="あえ３３" localSheetId="7">#REF!</definedName>
    <definedName name="機械新築" localSheetId="7">#REF!</definedName>
    <definedName name="prinTtitles" localSheetId="7">#REF!</definedName>
    <definedName name="PRINTTITLES_" localSheetId="7">#REF!</definedName>
    <definedName name="RECO1" localSheetId="7">#REF!</definedName>
    <definedName name="RECO4" localSheetId="7">#REF!</definedName>
    <definedName name="RECO5" localSheetId="7">#REF!</definedName>
    <definedName name="RECO6" localSheetId="7">#REF!</definedName>
    <definedName name="池内水位高" localSheetId="7">#REF!</definedName>
    <definedName name="RECO7" localSheetId="7">#REF!</definedName>
    <definedName name="RECO8" localSheetId="7">#REF!</definedName>
    <definedName name="RECO9" localSheetId="7">#REF!</definedName>
    <definedName name="あえ" localSheetId="7">#REF!</definedName>
    <definedName name="Record16" localSheetId="7">[21]!Record16</definedName>
    <definedName name="Ｓ２通り" localSheetId="7">#REF!</definedName>
    <definedName name="頂版" localSheetId="7">#REF!</definedName>
    <definedName name="Ｓ３通り" localSheetId="7">#REF!</definedName>
    <definedName name="Ｓ手摺壁" localSheetId="7">#REF!</definedName>
    <definedName name="UP率" localSheetId="7">[17]!UP率</definedName>
    <definedName name="軸14" localSheetId="7">#REF!</definedName>
    <definedName name="Z_6D18A5F7_F0E7_4A93_9065_D343C7BBD477_.wvu.PrintArea" localSheetId="7" hidden="1">'2.曝気槽・沈殿槽他科目'!$A$1:$I$33</definedName>
    <definedName name="あ" localSheetId="7">#REF!</definedName>
    <definedName name="あｓ" localSheetId="7">#REF!</definedName>
    <definedName name="あい" localSheetId="7">#REF!</definedName>
    <definedName name="あえ２" localSheetId="7">#REF!</definedName>
    <definedName name="あえ５" localSheetId="7">#REF!</definedName>
    <definedName name="えいあ" localSheetId="7">#REF!</definedName>
    <definedName name="コ３Ｆ" localSheetId="7">#REF!</definedName>
    <definedName name="機械改修1" localSheetId="7">#REF!</definedName>
    <definedName name="ｺﾝｸﾘｰﾄ巻立４" localSheetId="7">#REF!</definedName>
    <definedName name="コンセント設備工事" localSheetId="7">#REF!</definedName>
    <definedName name="スイッチ" localSheetId="7">[31]!スイッチ</definedName>
    <definedName name="スタッド" localSheetId="7">#REF!</definedName>
    <definedName name="印刷50" localSheetId="7">#REF!</definedName>
    <definedName name="スポット感知器" localSheetId="7">[17]!UP率</definedName>
    <definedName name="その他工事" localSheetId="7">#REF!</definedName>
    <definedName name="水管頂版" localSheetId="7">#REF!</definedName>
    <definedName name="タイトル" localSheetId="7">#REF!</definedName>
    <definedName name="ﾀｲﾄﾙ行" localSheetId="7">#REF!</definedName>
    <definedName name="とび単" localSheetId="7">#REF!</definedName>
    <definedName name="ハンチ" localSheetId="7">#REF!</definedName>
    <definedName name="通信引込設備工事" localSheetId="7">#REF!</definedName>
    <definedName name="印刷2" localSheetId="7">#REF!</definedName>
    <definedName name="ﾌﾞﾛ単" localSheetId="7">#REF!</definedName>
    <definedName name="マクロ訂正" localSheetId="7">#REF!</definedName>
    <definedName name="監視計装制御設備" localSheetId="7">#REF!</definedName>
    <definedName name="囲障工事" localSheetId="7">#REF!</definedName>
    <definedName name="印刷05" localSheetId="7">#REF!</definedName>
    <definedName name="印刷1" localSheetId="7">#REF!</definedName>
    <definedName name="印刷10" localSheetId="7">#REF!</definedName>
    <definedName name="印刷20" localSheetId="7">#REF!</definedName>
    <definedName name="補強校１次" localSheetId="7">#REF!</definedName>
    <definedName name="印刷範囲" localSheetId="7">#REF!</definedName>
    <definedName name="雨水排水路１" localSheetId="7">#REF!</definedName>
    <definedName name="奥" localSheetId="7">#REF!</definedName>
    <definedName name="仮設道路１" localSheetId="7">#REF!</definedName>
    <definedName name="計P3" localSheetId="7">#REF!</definedName>
    <definedName name="画面2" localSheetId="7">#REF!</definedName>
    <definedName name="回数20" localSheetId="7">#REF!</definedName>
    <definedName name="回数21" localSheetId="7">#REF!</definedName>
    <definedName name="回数30" localSheetId="7">#REF!</definedName>
    <definedName name="回数31" localSheetId="7">#REF!</definedName>
    <definedName name="外周水路12" localSheetId="7">#REF!</definedName>
    <definedName name="管理桝５" localSheetId="7">#REF!</definedName>
    <definedName name="関連屋２次" localSheetId="7">#REF!</definedName>
    <definedName name="関連校１次" localSheetId="7">#REF!</definedName>
    <definedName name="関連校２次" localSheetId="7">#REF!</definedName>
    <definedName name="処理4" localSheetId="7">#REF!</definedName>
    <definedName name="機械改修" localSheetId="7">#REF!</definedName>
    <definedName name="機械新築1" localSheetId="7">#REF!</definedName>
    <definedName name="機種" localSheetId="7">[42]!機種</definedName>
    <definedName name="金抜き内訳" localSheetId="7">#REF!</definedName>
    <definedName name="計P1" localSheetId="7">#REF!</definedName>
    <definedName name="計P2" localSheetId="7">#REF!</definedName>
    <definedName name="建物種別" localSheetId="7">#REF!</definedName>
    <definedName name="光束" localSheetId="7">[42]!光束</definedName>
    <definedName name="工事設計書" localSheetId="7">#REF!</definedName>
    <definedName name="工数単価" localSheetId="7">#REF!</definedName>
    <definedName name="別3" localSheetId="7">#REF!</definedName>
    <definedName name="工法" localSheetId="7">#REF!</definedName>
    <definedName name="項目選択" localSheetId="7">[37]!項目選択</definedName>
    <definedName name="高さ" localSheetId="7">#REF!</definedName>
    <definedName name="処理A" localSheetId="7">#REF!</definedName>
    <definedName name="最終頁算出" localSheetId="7">#REF!</definedName>
    <definedName name="材料" localSheetId="7">#REF!</definedName>
    <definedName name="雑設備" localSheetId="7">#REF!</definedName>
    <definedName name="指数" localSheetId="7">[42]!指数</definedName>
    <definedName name="受入供給設備" localSheetId="7">#REF!</definedName>
    <definedName name="終了" localSheetId="7">#REF!</definedName>
    <definedName name="集排水ﾋﾟｯﾄ11" localSheetId="7">#REF!</definedName>
    <definedName name="処理2" localSheetId="7">#REF!</definedName>
    <definedName name="処理20" localSheetId="7">#REF!</definedName>
    <definedName name="処理3" localSheetId="7">#REF!</definedName>
    <definedName name="処理41" localSheetId="7">#REF!</definedName>
    <definedName name="地下水位高" localSheetId="7">#REF!</definedName>
    <definedName name="処理50" localSheetId="7">#REF!</definedName>
    <definedName name="処理51" localSheetId="7">#REF!</definedName>
    <definedName name="照度計算" localSheetId="7">[65]!機種</definedName>
    <definedName name="照度計算書" localSheetId="7">[66]!機種</definedName>
    <definedName name="場内道路３" localSheetId="7">#REF!</definedName>
    <definedName name="数_量" localSheetId="7">#REF!</definedName>
    <definedName name="数字入力" localSheetId="7">#REF!</definedName>
    <definedName name="接続桝A9" localSheetId="7">#REF!</definedName>
    <definedName name="接続桝B10" localSheetId="7">#REF!</definedName>
    <definedName name="搬入道路２" localSheetId="7">#REF!</definedName>
    <definedName name="知多南部経費" localSheetId="7">#REF!</definedName>
    <definedName name="先頭頁" localSheetId="7">#REF!</definedName>
    <definedName name="補強屋２次" localSheetId="7">#REF!</definedName>
    <definedName name="耐火仕様" localSheetId="7">#REF!</definedName>
    <definedName name="代価" localSheetId="7">#REF!</definedName>
    <definedName name="大改屋１次" localSheetId="7">#REF!</definedName>
    <definedName name="大改屋２次" localSheetId="7">#REF!</definedName>
    <definedName name="大改校２次" localSheetId="7">#REF!</definedName>
    <definedName name="地下水集水路２" localSheetId="7">#REF!</definedName>
    <definedName name="置換頁" localSheetId="7">#REF!</definedName>
    <definedName name="中壁" localSheetId="7">#REF!</definedName>
    <definedName name="中壁1" localSheetId="7">#REF!</definedName>
    <definedName name="中壁2" localSheetId="7">#REF!</definedName>
    <definedName name="通風設備" localSheetId="7">#REF!</definedName>
    <definedName name="電気改修1" localSheetId="7">#REF!</definedName>
    <definedName name="電気新築" localSheetId="7">#REF!</definedName>
    <definedName name="電気新築1" localSheetId="7">#REF!</definedName>
    <definedName name="電気設備" localSheetId="7">#REF!</definedName>
    <definedName name="電灯設備工事" localSheetId="7">#REF!</definedName>
    <definedName name="電力引込設備工事" localSheetId="7">#REF!</definedName>
    <definedName name="電話設備工事" localSheetId="7">#REF!</definedName>
    <definedName name="塗装単" localSheetId="7">#REF!</definedName>
    <definedName name="渡り廊下設備工事" localSheetId="7">#REF!</definedName>
    <definedName name="特殊単" localSheetId="7">#REF!</definedName>
    <definedName name="内訳作成" localSheetId="7">#REF!</definedName>
    <definedName name="内訳追加作成" localSheetId="7">#REF!</definedName>
    <definedName name="燃焼ガス冷却設備" localSheetId="7">#REF!</definedName>
    <definedName name="燃焼設備" localSheetId="7">#REF!</definedName>
    <definedName name="配分電盤" localSheetId="7">#REF!</definedName>
    <definedName name="番号選択1" localSheetId="7">#REF!</definedName>
    <definedName name="表紙１" localSheetId="7">#REF!</definedName>
    <definedName name="表紙１１" localSheetId="7">#REF!</definedName>
    <definedName name="表紙あ" localSheetId="7">#REF!</definedName>
    <definedName name="普通単" localSheetId="7">#REF!</definedName>
    <definedName name="部材" localSheetId="7">#REF!</definedName>
    <definedName name="幅" localSheetId="7">#REF!</definedName>
    <definedName name="平成__年__月__日" localSheetId="7">#REF!</definedName>
    <definedName name="頁計処理" localSheetId="7">#REF!</definedName>
    <definedName name="頁削除" localSheetId="7">#REF!</definedName>
    <definedName name="頁挿入" localSheetId="7">#REF!</definedName>
    <definedName name="別1" localSheetId="7">#REF!</definedName>
    <definedName name="別10" localSheetId="7">#REF!</definedName>
    <definedName name="別11" localSheetId="7">#REF!</definedName>
    <definedName name="別14" localSheetId="7">#REF!</definedName>
    <definedName name="別15" localSheetId="7">#REF!</definedName>
    <definedName name="別16" localSheetId="7">#REF!</definedName>
    <definedName name="別17" localSheetId="7">#REF!</definedName>
    <definedName name="別20" localSheetId="7">#REF!</definedName>
    <definedName name="別21" localSheetId="7">#REF!</definedName>
    <definedName name="別22" localSheetId="7">#REF!</definedName>
    <definedName name="便所棟" localSheetId="7">#REF!</definedName>
    <definedName name="別23" localSheetId="7">#REF!</definedName>
    <definedName name="別24" localSheetId="7">#REF!</definedName>
    <definedName name="別25" localSheetId="7">#REF!</definedName>
    <definedName name="別4" localSheetId="7">#REF!</definedName>
    <definedName name="別6" localSheetId="7">#REF!</definedName>
    <definedName name="別7" localSheetId="7">#REF!</definedName>
    <definedName name="別8" localSheetId="7">#REF!</definedName>
    <definedName name="別9" localSheetId="7">#REF!</definedName>
    <definedName name="補強屋１次" localSheetId="7">#REF!</definedName>
    <definedName name="余熱利用設備" localSheetId="7">#REF!</definedName>
    <definedName name="UP率" localSheetId="8">[17]!UP率</definedName>
    <definedName name="スイッチ" localSheetId="8">[31]!スイッチ</definedName>
    <definedName name="IV" localSheetId="8">[17]!IV電線</definedName>
    <definedName name="Z_6D18A5F7_F0E7_4A93_9065_D343C7BBD477_.wvu.PrintArea" localSheetId="8" hidden="1">'2.曝気槽・沈殿槽他細目'!$B$1:$J$33</definedName>
    <definedName name="労務費キャンセル" localSheetId="8">[31]!労務費キャンセル</definedName>
    <definedName name="IV電線" localSheetId="8">[17]!IV電線</definedName>
    <definedName name="コントロｰ・" localSheetId="8">[37]!コントロｰ・</definedName>
    <definedName name="Z_E64B7BBB_11CD_4FAD_B6E8_3BA52AE12542_.wvu.PrintArea" localSheetId="8" hidden="1">'2.曝気槽・沈殿槽他細目'!$B$1:$J$33</definedName>
    <definedName name="成績" localSheetId="8">[42]!成績</definedName>
    <definedName name="Record16" localSheetId="8">[21]!Record16</definedName>
    <definedName name="Module12.キャンセル" localSheetId="8">[21]!Module12.キャンセル</definedName>
    <definedName name="_xlnm.Print_Area" localSheetId="8">'2.曝気槽・沈殿槽他細目'!$B$1:$J$330</definedName>
    <definedName name="キャンセル" localSheetId="8">[31]!キャンセル</definedName>
    <definedName name="スイッチ入力" localSheetId="8">[31]!スイッチ入力</definedName>
    <definedName name="スポット感知器" localSheetId="8">[17]!UP率</definedName>
    <definedName name="機種" localSheetId="8">[42]!機種</definedName>
    <definedName name="光束" localSheetId="8">[42]!光束</definedName>
    <definedName name="項目選択" localSheetId="8">[37]!項目選択</definedName>
    <definedName name="指数" localSheetId="8">[42]!指数</definedName>
    <definedName name="指数コｰド" localSheetId="8">[42]!指数コｰド</definedName>
    <definedName name="照度計算" localSheetId="8">[65]!機種</definedName>
    <definedName name="照度計算書" localSheetId="8">[66]!機種</definedName>
    <definedName name="_______DAT10" localSheetId="9">#REF!</definedName>
    <definedName name="_DAT18" localSheetId="9">#REF!</definedName>
    <definedName name="_?_" localSheetId="9">#REF!</definedName>
    <definedName name="____Ａ１" localSheetId="9">#REF!</definedName>
    <definedName name="______DAT18" localSheetId="9">#REF!</definedName>
    <definedName name="_______DAT6" localSheetId="9">#REF!</definedName>
    <definedName name="植裁工事" localSheetId="9">#REF!</definedName>
    <definedName name="________DAT10" localSheetId="9">#REF!</definedName>
    <definedName name="排水工事" localSheetId="9">#REF!</definedName>
    <definedName name="情報用配管設備工事" localSheetId="9">#REF!</definedName>
    <definedName name="ｸﾞﾗｽ部位" localSheetId="9">#REF!</definedName>
    <definedName name="________DAT1" localSheetId="9">#REF!</definedName>
    <definedName name="______DAT19" localSheetId="9">#REF!</definedName>
    <definedName name="_______DAT7" localSheetId="9">#REF!</definedName>
    <definedName name="________DAT11" localSheetId="9">#REF!</definedName>
    <definedName name="bbb" localSheetId="9">#REF!</definedName>
    <definedName name="_______DAT4" localSheetId="9">#REF!</definedName>
    <definedName name="電気" localSheetId="9">#REF!</definedName>
    <definedName name="回数10" localSheetId="9">#REF!</definedName>
    <definedName name="________DAT12" localSheetId="9">#REF!</definedName>
    <definedName name="別18" localSheetId="9">#REF!</definedName>
    <definedName name="_______DAT5" localSheetId="9">#REF!</definedName>
    <definedName name="回数11" localSheetId="9">#REF!</definedName>
    <definedName name="________DAT13" localSheetId="9">#REF!</definedName>
    <definedName name="別19" localSheetId="9">#REF!</definedName>
    <definedName name="__DAT20" localSheetId="9">#REF!</definedName>
    <definedName name="_______DAT2" localSheetId="9">#REF!</definedName>
    <definedName name="_DAT20" localSheetId="9">#REF!</definedName>
    <definedName name="表紙２" localSheetId="9">#REF!</definedName>
    <definedName name="________DAT14" localSheetId="9">#REF!</definedName>
    <definedName name="_______DAT3" localSheetId="9">#REF!</definedName>
    <definedName name="__2Ａ１_" localSheetId="9">#REF!</definedName>
    <definedName name="________DAT15" localSheetId="9">#REF!</definedName>
    <definedName name="残り記号_\M" localSheetId="9">#REF!</definedName>
    <definedName name="________DAT16" localSheetId="9">#REF!</definedName>
    <definedName name="あい１" localSheetId="9">#REF!</definedName>
    <definedName name="_7Ａ１_" localSheetId="9">#REF!</definedName>
    <definedName name="_______DAT1" localSheetId="9">#REF!</definedName>
    <definedName name="________DAT17" localSheetId="9">#REF!</definedName>
    <definedName name="______DAT10" localSheetId="9">#REF!</definedName>
    <definedName name="________DAT18" localSheetId="9">#REF!</definedName>
    <definedName name="部位" localSheetId="9">#REF!</definedName>
    <definedName name="別12" localSheetId="9">#REF!</definedName>
    <definedName name="______DAT11" localSheetId="9">#REF!</definedName>
    <definedName name="________DAT19" localSheetId="9">#REF!</definedName>
    <definedName name="別13" localSheetId="9">#REF!</definedName>
    <definedName name="_DAT14" localSheetId="9">#REF!</definedName>
    <definedName name="________DAT20" localSheetId="9">#REF!</definedName>
    <definedName name="________DAT2" localSheetId="9">#REF!</definedName>
    <definedName name="制御盤" localSheetId="9">#REF!</definedName>
    <definedName name="________DAT3" localSheetId="9">#REF!</definedName>
    <definedName name="沈砂池７" localSheetId="9">#REF!</definedName>
    <definedName name="岩綿部位" localSheetId="9">#REF!</definedName>
    <definedName name="denki" localSheetId="9">#REF!</definedName>
    <definedName name="________DAT4" localSheetId="9">#REF!</definedName>
    <definedName name="________DAT5" localSheetId="9">#REF!</definedName>
    <definedName name="________DAT6" localSheetId="9">#REF!</definedName>
    <definedName name="_______DAT18" localSheetId="9">#REF!</definedName>
    <definedName name="________DAT7" localSheetId="9">#REF!</definedName>
    <definedName name="_______DAT19" localSheetId="9">#REF!</definedName>
    <definedName name="________DAT8" localSheetId="9">#REF!</definedName>
    <definedName name="_______DAT16" localSheetId="9">#REF!</definedName>
    <definedName name="_______DAT17" localSheetId="9">#REF!</definedName>
    <definedName name="________DAT9" localSheetId="9">#REF!</definedName>
    <definedName name="_______DAT11" localSheetId="9">#REF!</definedName>
    <definedName name="基礎" localSheetId="9">#REF!</definedName>
    <definedName name="構造1" localSheetId="9">#REF!</definedName>
    <definedName name="_______DAT12" localSheetId="9">#REF!</definedName>
    <definedName name="溶接単" localSheetId="9">#REF!</definedName>
    <definedName name="_______DAT13" localSheetId="9">#REF!</definedName>
    <definedName name="_______DAT14" localSheetId="9">#REF!</definedName>
    <definedName name="沈砂池８" localSheetId="9">#REF!</definedName>
    <definedName name="_______DAT15" localSheetId="9">#REF!</definedName>
    <definedName name="間隔" localSheetId="9">#REF!</definedName>
    <definedName name="受変電設備工事" localSheetId="9">#REF!</definedName>
    <definedName name="テレビ共同受信設備工事" localSheetId="9">#REF!</definedName>
    <definedName name="_____DAT2" localSheetId="9">#REF!</definedName>
    <definedName name="_______DAT20" localSheetId="9">#REF!</definedName>
    <definedName name="端数" localSheetId="9">#REF!</definedName>
    <definedName name="______DAT16" localSheetId="9">#REF!</definedName>
    <definedName name="あｄ" localSheetId="9">#REF!</definedName>
    <definedName name="_______DAT8" localSheetId="9">#REF!</definedName>
    <definedName name="______DAT17" localSheetId="9">#REF!</definedName>
    <definedName name="排ガス処理設備" localSheetId="9">#REF!</definedName>
    <definedName name="_______DAT9" localSheetId="9">#REF!</definedName>
    <definedName name="印刷40" localSheetId="9">#REF!</definedName>
    <definedName name="_____DAT6" localSheetId="9">#REF!</definedName>
    <definedName name="______Ａ１" localSheetId="9">#REF!</definedName>
    <definedName name="____DAT10" localSheetId="9">#REF!</definedName>
    <definedName name="______DAT1" localSheetId="9">#REF!</definedName>
    <definedName name="合成部位" localSheetId="9">#REF!</definedName>
    <definedName name="工事名" localSheetId="9">#REF!</definedName>
    <definedName name="______DAT12" localSheetId="9">#REF!</definedName>
    <definedName name="______DAT13" localSheetId="9">#REF!</definedName>
    <definedName name="insatu" localSheetId="9">#REF!</definedName>
    <definedName name="______DAT14" localSheetId="9">#REF!</definedName>
    <definedName name="______DAT15" localSheetId="9">#REF!</definedName>
    <definedName name="____DAT13" localSheetId="9">#REF!</definedName>
    <definedName name="______DAT2" localSheetId="9">#REF!</definedName>
    <definedName name="______DAT20" localSheetId="9">#REF!</definedName>
    <definedName name="____DAT12" localSheetId="9">#REF!</definedName>
    <definedName name="______DAT3" localSheetId="9">#REF!</definedName>
    <definedName name="あう１" localSheetId="9">#REF!</definedName>
    <definedName name="______DAT4" localSheetId="9">#REF!</definedName>
    <definedName name="____DAT15" localSheetId="9">#REF!</definedName>
    <definedName name="____DAT14" localSheetId="9">#REF!</definedName>
    <definedName name="______DAT5" localSheetId="9">#REF!</definedName>
    <definedName name="____DAT17" localSheetId="9">#REF!</definedName>
    <definedName name="______DAT6" localSheetId="9">#REF!</definedName>
    <definedName name="____DAT16" localSheetId="9">#REF!</definedName>
    <definedName name="______DAT7" localSheetId="9">#REF!</definedName>
    <definedName name="____DAT19" localSheetId="9">#REF!</definedName>
    <definedName name="補強校２次" localSheetId="9">#REF!</definedName>
    <definedName name="______DAT8" localSheetId="9">#REF!</definedName>
    <definedName name="技C単" localSheetId="9">#REF!</definedName>
    <definedName name="______DAT9" localSheetId="9">#REF!</definedName>
    <definedName name="____DAT18" localSheetId="9">#REF!</definedName>
    <definedName name="回数4" localSheetId="9">#REF!</definedName>
    <definedName name="_____DAT10" localSheetId="9">#REF!</definedName>
    <definedName name="設備単" localSheetId="9">#REF!</definedName>
    <definedName name="種別" localSheetId="9">#REF!</definedName>
    <definedName name="_____DAT1" localSheetId="9">#REF!</definedName>
    <definedName name="構造物天端高" localSheetId="9">#REF!</definedName>
    <definedName name="_____DAT11" localSheetId="9">#REF!</definedName>
    <definedName name="__1Ａ１_" localSheetId="9">#REF!</definedName>
    <definedName name="率木製建具" localSheetId="9">#REF!</definedName>
    <definedName name="_____DAT12" localSheetId="9">#REF!</definedName>
    <definedName name="_____DAT13" localSheetId="9">#REF!</definedName>
    <definedName name="_____DAT14" localSheetId="9">#REF!</definedName>
    <definedName name="回数1" localSheetId="9">#REF!</definedName>
    <definedName name="_____DAT15" localSheetId="9">#REF!</definedName>
    <definedName name="回数2" localSheetId="9">#REF!</definedName>
    <definedName name="_____DAT16" localSheetId="9">#REF!</definedName>
    <definedName name="回数3" localSheetId="9">#REF!</definedName>
    <definedName name="_____DAT17" localSheetId="9">#REF!</definedName>
    <definedName name="軸23" localSheetId="9">#REF!</definedName>
    <definedName name="関連校１次単" localSheetId="9">#REF!</definedName>
    <definedName name="土被り" localSheetId="9">#REF!</definedName>
    <definedName name="_____DAT18" localSheetId="9">#REF!</definedName>
    <definedName name="_____DAT19" localSheetId="9">#REF!</definedName>
    <definedName name="ua" localSheetId="9">#REF!</definedName>
    <definedName name="ＯＤ盛土部軸ＢＤ" localSheetId="9">#REF!</definedName>
    <definedName name="_____DAT20" localSheetId="9">#REF!</definedName>
    <definedName name="_____DAT3" localSheetId="9">#REF!</definedName>
    <definedName name="_____DAT4" localSheetId="9">#REF!</definedName>
    <definedName name="_____DAT5" localSheetId="9">#REF!</definedName>
    <definedName name="_____DAT7" localSheetId="9">#REF!</definedName>
    <definedName name="_____DAT8" localSheetId="9">#REF!</definedName>
    <definedName name="_____DAT9" localSheetId="9">#REF!</definedName>
    <definedName name="__DAT10" localSheetId="9">#REF!</definedName>
    <definedName name="____DAT1" localSheetId="9">#REF!</definedName>
    <definedName name="____DAT11" localSheetId="9">#REF!</definedName>
    <definedName name="__DAT13" localSheetId="9">#REF!</definedName>
    <definedName name="____DAT2" localSheetId="9">#REF!</definedName>
    <definedName name="動力設備工事" localSheetId="9">#REF!</definedName>
    <definedName name="池幅" localSheetId="9">#REF!</definedName>
    <definedName name="____DAT20" localSheetId="9">#REF!</definedName>
    <definedName name="厚さ" localSheetId="9">#REF!</definedName>
    <definedName name="__DAT12" localSheetId="9">#REF!</definedName>
    <definedName name="____DAT3" localSheetId="9">#REF!</definedName>
    <definedName name="__DAT15" localSheetId="9">#REF!</definedName>
    <definedName name="__8印刷範囲_3" localSheetId="9">#REF!</definedName>
    <definedName name="____DAT4" localSheetId="9">#REF!</definedName>
    <definedName name="__DAT14" localSheetId="9">#REF!</definedName>
    <definedName name="____DAT5" localSheetId="9">#REF!</definedName>
    <definedName name="__DAT17" localSheetId="9">#REF!</definedName>
    <definedName name="___DAT18" localSheetId="9">#REF!</definedName>
    <definedName name="____DAT6" localSheetId="9">#REF!</definedName>
    <definedName name="__DAT16" localSheetId="9">#REF!</definedName>
    <definedName name="___DAT19" localSheetId="9">#REF!</definedName>
    <definedName name="____DAT7" localSheetId="9">#REF!</definedName>
    <definedName name="関連屋１次単" localSheetId="9">#REF!</definedName>
    <definedName name="DATA1" localSheetId="9">#REF!</definedName>
    <definedName name="_1Ａ１_" localSheetId="9">#REF!</definedName>
    <definedName name="__DAT19" localSheetId="9">#REF!</definedName>
    <definedName name="___DAT16" localSheetId="9">#REF!</definedName>
    <definedName name="____DAT8" localSheetId="9">#REF!</definedName>
    <definedName name="__DAT18" localSheetId="9">#REF!</definedName>
    <definedName name="___DAT17" localSheetId="9">#REF!</definedName>
    <definedName name="____DAT9" localSheetId="9">#REF!</definedName>
    <definedName name="___Ａ１" localSheetId="9">#REF!</definedName>
    <definedName name="___DAT1" localSheetId="9">#REF!</definedName>
    <definedName name="___DAT10" localSheetId="9">#REF!</definedName>
    <definedName name="___DAT11" localSheetId="9">#REF!</definedName>
    <definedName name="マスター" localSheetId="9">#REF!</definedName>
    <definedName name="___DAT12" localSheetId="9">#REF!</definedName>
    <definedName name="___DAT13" localSheetId="9">#REF!</definedName>
    <definedName name="DATA3" localSheetId="9">#REF!</definedName>
    <definedName name="___DAT14" localSheetId="9">#REF!</definedName>
    <definedName name="DATA2" localSheetId="9">#REF!</definedName>
    <definedName name="___DAT15" localSheetId="9">#REF!</definedName>
    <definedName name="処理30" localSheetId="9">#REF!</definedName>
    <definedName name="___DAT2" localSheetId="9">#REF!</definedName>
    <definedName name="印刷" localSheetId="9">#REF!</definedName>
    <definedName name="\h" localSheetId="9">#REF!</definedName>
    <definedName name="_6印刷範囲_3" localSheetId="9">#REF!</definedName>
    <definedName name="___DAT20" localSheetId="9">#REF!</definedName>
    <definedName name="___DAT3" localSheetId="9">#REF!</definedName>
    <definedName name="Z_E64B7BBB_11CD_4FAD_B6E8_3BA52AE12542_.wvu.PrintArea" localSheetId="9" hidden="1">'3.処理棟科目 '!$A$1:$I$33</definedName>
    <definedName name="___DAT4" localSheetId="9">#REF!</definedName>
    <definedName name="___DAT5" localSheetId="9">#REF!</definedName>
    <definedName name="___DAT6" localSheetId="9">#REF!</definedName>
    <definedName name="___DAT7" localSheetId="9">#REF!</definedName>
    <definedName name="保存" localSheetId="9">#REF!</definedName>
    <definedName name="___DAT8" localSheetId="9">#REF!</definedName>
    <definedName name="___DAT9" localSheetId="9">#REF!</definedName>
    <definedName name="__2印刷範囲_3" localSheetId="9">#REF!</definedName>
    <definedName name="処理1" localSheetId="9">#REF!</definedName>
    <definedName name="__3印刷範囲_3" localSheetId="9">#REF!</definedName>
    <definedName name="地反2" localSheetId="9">#REF!</definedName>
    <definedName name="DATE7" localSheetId="9">#REF!</definedName>
    <definedName name="__4Ａ１_" localSheetId="9">#REF!</definedName>
    <definedName name="画面1" localSheetId="9">#REF!</definedName>
    <definedName name="__5Ａ１_" localSheetId="9">#REF!</definedName>
    <definedName name="関連屋１次" localSheetId="9">#REF!</definedName>
    <definedName name="__5印刷範囲_3" localSheetId="9">#REF!</definedName>
    <definedName name="自動火災報知設備工事" localSheetId="9">#REF!</definedName>
    <definedName name="RECO3" localSheetId="9">#REF!</definedName>
    <definedName name="__Ａ１" localSheetId="9">#REF!</definedName>
    <definedName name="__DAT1" localSheetId="9">#REF!</definedName>
    <definedName name="_xlnm.Print_Area" localSheetId="9">'3.処理棟科目 '!$A$1:$I$33</definedName>
    <definedName name="__DAT11" localSheetId="9">#REF!</definedName>
    <definedName name="__DAT2" localSheetId="9">#REF!</definedName>
    <definedName name="__DAT3" localSheetId="9">#REF!</definedName>
    <definedName name="__DAT4" localSheetId="9">#REF!</definedName>
    <definedName name="__DAT5" localSheetId="9">#REF!</definedName>
    <definedName name="防犯設備工事" localSheetId="9">#REF!</definedName>
    <definedName name="__DAT6" localSheetId="9">#REF!</definedName>
    <definedName name="__DAT7" localSheetId="9">#REF!</definedName>
    <definedName name="__DAT8" localSheetId="9">#REF!</definedName>
    <definedName name="スイッチ入力" localSheetId="9">[31]!スイッチ入力</definedName>
    <definedName name="__DAT9" localSheetId="9">#REF!</definedName>
    <definedName name="_11Ａ１_" localSheetId="9">#REF!</definedName>
    <definedName name="件名" localSheetId="9">#REF!</definedName>
    <definedName name="A" localSheetId="9">#REF!</definedName>
    <definedName name="\e" localSheetId="9">#REF!</definedName>
    <definedName name="_12印刷範囲_3" localSheetId="9">#REF!</definedName>
    <definedName name="_2Ａ１_" localSheetId="9">#REF!</definedName>
    <definedName name="_2印刷範囲_3" localSheetId="9">#REF!</definedName>
    <definedName name="底版" localSheetId="9">#REF!</definedName>
    <definedName name="スタイル" localSheetId="9">#REF!</definedName>
    <definedName name="_3印刷範囲_3" localSheetId="9">#REF!</definedName>
    <definedName name="PR_MSG" localSheetId="9">#REF!</definedName>
    <definedName name="_4Ａ１_" localSheetId="9">#REF!</definedName>
    <definedName name="_5Ａ１_" localSheetId="9">#REF!</definedName>
    <definedName name="_5印刷範囲_3" localSheetId="9">#REF!</definedName>
    <definedName name="Print_Area_MI" localSheetId="9">#REF!</definedName>
    <definedName name="電気料金" localSheetId="9">#REF!</definedName>
    <definedName name="_8印刷範囲_3" localSheetId="9">#REF!</definedName>
    <definedName name="_８年度________________単価" localSheetId="9">#REF!</definedName>
    <definedName name="_９年度" localSheetId="9">#REF!</definedName>
    <definedName name="_Area" localSheetId="9">#REF!</definedName>
    <definedName name="外周道路４" localSheetId="9">#REF!</definedName>
    <definedName name="_BORDERSOFF__PA" localSheetId="9">#REF!</definedName>
    <definedName name="別5" localSheetId="9">#REF!</definedName>
    <definedName name="_DAT1" localSheetId="9">#REF!</definedName>
    <definedName name="_DAT10" localSheetId="9">#REF!</definedName>
    <definedName name="EP__PB面_____壁" localSheetId="9">#REF!</definedName>
    <definedName name="_DAT11" localSheetId="9">#REF!</definedName>
    <definedName name="_DAT12" localSheetId="9">#REF!</definedName>
    <definedName name="_DAT13" localSheetId="9">#REF!</definedName>
    <definedName name="_DAT15" localSheetId="9">#REF!</definedName>
    <definedName name="印刷EX" localSheetId="9">#REF!</definedName>
    <definedName name="_DAT16" localSheetId="9">#REF!</definedName>
    <definedName name="_DAT17" localSheetId="9">#REF!</definedName>
    <definedName name="_DAT19" localSheetId="9">#REF!</definedName>
    <definedName name="給排水設備" localSheetId="9">#REF!</definedName>
    <definedName name="_DAT2" localSheetId="9">#REF!</definedName>
    <definedName name="灰出し設備" localSheetId="9">#REF!</definedName>
    <definedName name="_DAT3" localSheetId="9">#REF!</definedName>
    <definedName name="_DAT4" localSheetId="9">#REF!</definedName>
    <definedName name="JI" localSheetId="9">#REF!</definedName>
    <definedName name="IN_KNN" localSheetId="9">#REF!</definedName>
    <definedName name="_DAT5" localSheetId="9">#REF!</definedName>
    <definedName name="補助機能" localSheetId="9">#REF!</definedName>
    <definedName name="計算条件" localSheetId="9">#REF!</definedName>
    <definedName name="_DAT6" localSheetId="9">#REF!</definedName>
    <definedName name="_DAT7" localSheetId="9">#REF!</definedName>
    <definedName name="指定頁検索" localSheetId="9">#REF!</definedName>
    <definedName name="PRINT_TITLES_MI" localSheetId="9">#REF!</definedName>
    <definedName name="_DAT8" localSheetId="9">#REF!</definedName>
    <definedName name="幹線設備工事" localSheetId="9">#REF!</definedName>
    <definedName name="_DAT9" localSheetId="9">#REF!</definedName>
    <definedName name="印刷30" localSheetId="9">#REF!</definedName>
    <definedName name="Ｂ計" localSheetId="9">#REF!</definedName>
    <definedName name="_Fill" localSheetId="9" hidden="1">#REF!</definedName>
    <definedName name="\m" localSheetId="9">#REF!</definedName>
    <definedName name="_Key1" localSheetId="9" hidden="1">#REF!</definedName>
    <definedName name="\n" localSheetId="9">#REF!</definedName>
    <definedName name="_Key2" localSheetId="9" hidden="1">#REF!</definedName>
    <definedName name="_OPEN__CON__W_" localSheetId="9">#REF!</definedName>
    <definedName name="_P1" localSheetId="9">#REF!</definedName>
    <definedName name="外構" localSheetId="9">#REF!</definedName>
    <definedName name="_Sort" localSheetId="9" hidden="1">#REF!</definedName>
    <definedName name="あう１１１" localSheetId="9">#REF!</definedName>
    <definedName name="_WRITE__CHAR_27" localSheetId="9">#REF!</definedName>
    <definedName name="_WXD_" localSheetId="9">#REF!</definedName>
    <definedName name="_WXH_" localSheetId="9">#REF!</definedName>
    <definedName name="_画面1_" localSheetId="9">#REF!</definedName>
    <definedName name="\????" localSheetId="9">#REF!</definedName>
    <definedName name="下地" localSheetId="9">#REF!</definedName>
    <definedName name="\0" localSheetId="9">#REF!</definedName>
    <definedName name="\1" localSheetId="9">#REF!</definedName>
    <definedName name="\2" localSheetId="9">#REF!</definedName>
    <definedName name="\a" localSheetId="9">#REF!</definedName>
    <definedName name="処理10" localSheetId="9">#REF!</definedName>
    <definedName name="\b" localSheetId="9">#REF!</definedName>
    <definedName name="\c" localSheetId="9">#REF!</definedName>
    <definedName name="\d" localSheetId="9">#REF!</definedName>
    <definedName name="大改校１次" localSheetId="9">#REF!</definedName>
    <definedName name="名称" localSheetId="9">#REF!</definedName>
    <definedName name="最終頁の数字" localSheetId="9">#REF!</definedName>
    <definedName name="B" localSheetId="9">#REF!</definedName>
    <definedName name="\f" localSheetId="9">#REF!</definedName>
    <definedName name="\g" localSheetId="9">#REF!</definedName>
    <definedName name="しょうっじ" localSheetId="9">#REF!</definedName>
    <definedName name="m" localSheetId="9">#REF!</definedName>
    <definedName name="\i" localSheetId="9">#REF!</definedName>
    <definedName name="eee" localSheetId="9">#REF!</definedName>
    <definedName name="n" localSheetId="9">#REF!</definedName>
    <definedName name="\j" localSheetId="9">#REF!</definedName>
    <definedName name="\k" localSheetId="9">#REF!</definedName>
    <definedName name="ｱｰﾁｶﾙﾊﾞｰﾄ３" localSheetId="9">#REF!</definedName>
    <definedName name="\l" localSheetId="9">#REF!</definedName>
    <definedName name="K" localSheetId="9">#REF!</definedName>
    <definedName name="\o" localSheetId="9">#REF!</definedName>
    <definedName name="\p" localSheetId="9">#REF!</definedName>
    <definedName name="\q" localSheetId="9">#REF!</definedName>
    <definedName name="納品場所" localSheetId="9">#REF!</definedName>
    <definedName name="\r" localSheetId="9">#REF!</definedName>
    <definedName name="W" localSheetId="9">#REF!</definedName>
    <definedName name="\s" localSheetId="9">#REF!</definedName>
    <definedName name="p" localSheetId="9">#REF!</definedName>
    <definedName name="\t" localSheetId="9">#REF!</definedName>
    <definedName name="\u" localSheetId="9">#REF!</definedName>
    <definedName name="成績" localSheetId="9">[42]!成績</definedName>
    <definedName name="\v" localSheetId="9">#REF!</definedName>
    <definedName name="外灯設備工事" localSheetId="9">#REF!</definedName>
    <definedName name="s" localSheetId="9">#REF!</definedName>
    <definedName name="\w" localSheetId="9">#REF!</definedName>
    <definedName name="\x" localSheetId="9">#REF!</definedName>
    <definedName name="\y" localSheetId="9">#REF!</definedName>
    <definedName name="\z" localSheetId="9">#REF!</definedName>
    <definedName name="表紙" localSheetId="9">#REF!</definedName>
    <definedName name="ＡＡ" localSheetId="9">#REF!</definedName>
    <definedName name="RECO2" localSheetId="9">#REF!</definedName>
    <definedName name="ａａａ" localSheetId="9">#REF!</definedName>
    <definedName name="AS" localSheetId="9">#REF!</definedName>
    <definedName name="電気改修" localSheetId="9">#REF!</definedName>
    <definedName name="Ａ計" localSheetId="9">#REF!</definedName>
    <definedName name="Ａ通り側壁" localSheetId="9">#REF!</definedName>
    <definedName name="Ｂ．電気設備工事" localSheetId="9">#REF!</definedName>
    <definedName name="舗装工事" localSheetId="9">#REF!</definedName>
    <definedName name="BAREA" localSheetId="9">#REF!</definedName>
    <definedName name="BAREA2" localSheetId="9">#REF!</definedName>
    <definedName name="BAREA3" localSheetId="9">#REF!</definedName>
    <definedName name="ＢＧＭ設備工事" localSheetId="9">#REF!</definedName>
    <definedName name="ccc" localSheetId="9">#REF!</definedName>
    <definedName name="切替桝６" localSheetId="9">#REF!</definedName>
    <definedName name="処理40" localSheetId="9">#REF!</definedName>
    <definedName name="労務費キャンセル" localSheetId="9">[31]!労務費キャンセル</definedName>
    <definedName name="_xlnm.Criteria" localSheetId="9">#REF!</definedName>
    <definedName name="地盤高" localSheetId="9">#REF!</definedName>
    <definedName name="最終頁" localSheetId="9">#REF!</definedName>
    <definedName name="DATE1" localSheetId="9">#REF!</definedName>
    <definedName name="側壁" localSheetId="9">#REF!</definedName>
    <definedName name="DATE10" localSheetId="9">#REF!</definedName>
    <definedName name="軸高" localSheetId="9">#REF!</definedName>
    <definedName name="DATE11" localSheetId="9">#REF!</definedName>
    <definedName name="DATE2" localSheetId="9">#REF!</definedName>
    <definedName name="DATE20" localSheetId="9">#REF!</definedName>
    <definedName name="工_事_名_称____株シバタ医理科青森" localSheetId="9">#REF!</definedName>
    <definedName name="DATE3" localSheetId="9">#REF!</definedName>
    <definedName name="地反1" localSheetId="9">#REF!</definedName>
    <definedName name="DATE4" localSheetId="9">#REF!</definedName>
    <definedName name="DATE5" localSheetId="9">#REF!</definedName>
    <definedName name="DATE6" localSheetId="9">#REF!</definedName>
    <definedName name="建築" localSheetId="9">#REF!</definedName>
    <definedName name="あう" localSheetId="9">#REF!</definedName>
    <definedName name="DATE8" localSheetId="9">#REF!</definedName>
    <definedName name="キャンセル" localSheetId="9">[31]!キャンセル</definedName>
    <definedName name="DATE9" localSheetId="9">#REF!</definedName>
    <definedName name="ddd" localSheetId="9">#REF!</definedName>
    <definedName name="DE" localSheetId="9">#REF!</definedName>
    <definedName name="ＯＤ盛土部軸ABDE" localSheetId="9">#REF!</definedName>
    <definedName name="E通り側壁" localSheetId="9">#REF!</definedName>
    <definedName name="指数コｰド" localSheetId="9">[42]!指数コｰド</definedName>
    <definedName name="Ｈ９年４月度____________________暫定設計金額" localSheetId="9">#REF!</definedName>
    <definedName name="IV" localSheetId="9">[17]!IV電線</definedName>
    <definedName name="コントロｰ・" localSheetId="9">[37]!コントロｰ・</definedName>
    <definedName name="IV電線" localSheetId="9">[17]!IV電線</definedName>
    <definedName name="ka" localSheetId="9">#REF!</definedName>
    <definedName name="ｋｉｊｉ" localSheetId="9">#REF!</definedName>
    <definedName name="別2" localSheetId="9">#REF!</definedName>
    <definedName name="Module12.キャンセル" localSheetId="9">[21]!Module12.キャンセル</definedName>
    <definedName name="係数" localSheetId="9">#REF!</definedName>
    <definedName name="OD盛土部軸高" localSheetId="9">#REF!</definedName>
    <definedName name="あえ２２２" localSheetId="9">#REF!</definedName>
    <definedName name="PAa" localSheetId="9">#REF!</definedName>
    <definedName name="最終頁表示" localSheetId="9">#REF!</definedName>
    <definedName name="PP" localSheetId="9">#REF!</definedName>
    <definedName name="PR_KBN" localSheetId="9">#REF!</definedName>
    <definedName name="PRINNT_TITLEs" localSheetId="9">#REF!</definedName>
    <definedName name="PRINT_TITLES_" localSheetId="9">#REF!</definedName>
    <definedName name="高" localSheetId="9">#REF!</definedName>
    <definedName name="あえ３３" localSheetId="9">#REF!</definedName>
    <definedName name="機械新築" localSheetId="9">#REF!</definedName>
    <definedName name="prinTtitles" localSheetId="9">#REF!</definedName>
    <definedName name="PRINTTITLES_" localSheetId="9">#REF!</definedName>
    <definedName name="RECO1" localSheetId="9">#REF!</definedName>
    <definedName name="RECO4" localSheetId="9">#REF!</definedName>
    <definedName name="RECO5" localSheetId="9">#REF!</definedName>
    <definedName name="RECO6" localSheetId="9">#REF!</definedName>
    <definedName name="池内水位高" localSheetId="9">#REF!</definedName>
    <definedName name="RECO7" localSheetId="9">#REF!</definedName>
    <definedName name="RECO8" localSheetId="9">#REF!</definedName>
    <definedName name="RECO9" localSheetId="9">#REF!</definedName>
    <definedName name="あえ" localSheetId="9">#REF!</definedName>
    <definedName name="Record16" localSheetId="9">[21]!Record16</definedName>
    <definedName name="Ｓ２通り" localSheetId="9">#REF!</definedName>
    <definedName name="頂版" localSheetId="9">#REF!</definedName>
    <definedName name="Ｓ３通り" localSheetId="9">#REF!</definedName>
    <definedName name="Ｓ手摺壁" localSheetId="9">#REF!</definedName>
    <definedName name="UP率" localSheetId="9">[17]!UP率</definedName>
    <definedName name="軸14" localSheetId="9">#REF!</definedName>
    <definedName name="Z_6D18A5F7_F0E7_4A93_9065_D343C7BBD477_.wvu.PrintArea" localSheetId="9" hidden="1">'3.処理棟科目 '!$A$1:$I$33</definedName>
    <definedName name="あ" localSheetId="9">#REF!</definedName>
    <definedName name="あｓ" localSheetId="9">#REF!</definedName>
    <definedName name="あい" localSheetId="9">#REF!</definedName>
    <definedName name="あえ２" localSheetId="9">#REF!</definedName>
    <definedName name="あえ５" localSheetId="9">#REF!</definedName>
    <definedName name="えいあ" localSheetId="9">#REF!</definedName>
    <definedName name="コ３Ｆ" localSheetId="9">#REF!</definedName>
    <definedName name="機械改修1" localSheetId="9">#REF!</definedName>
    <definedName name="ｺﾝｸﾘｰﾄ巻立４" localSheetId="9">#REF!</definedName>
    <definedName name="コンセント設備工事" localSheetId="9">#REF!</definedName>
    <definedName name="スイッチ" localSheetId="9">[31]!スイッチ</definedName>
    <definedName name="スタッド" localSheetId="9">#REF!</definedName>
    <definedName name="印刷50" localSheetId="9">#REF!</definedName>
    <definedName name="スポット感知器" localSheetId="9">[17]!UP率</definedName>
    <definedName name="その他工事" localSheetId="9">#REF!</definedName>
    <definedName name="水管頂版" localSheetId="9">#REF!</definedName>
    <definedName name="タイトル" localSheetId="9">#REF!</definedName>
    <definedName name="ﾀｲﾄﾙ行" localSheetId="9">#REF!</definedName>
    <definedName name="とび単" localSheetId="9">#REF!</definedName>
    <definedName name="ハンチ" localSheetId="9">#REF!</definedName>
    <definedName name="通信引込設備工事" localSheetId="9">#REF!</definedName>
    <definedName name="印刷2" localSheetId="9">#REF!</definedName>
    <definedName name="ﾌﾞﾛ単" localSheetId="9">#REF!</definedName>
    <definedName name="マクロ訂正" localSheetId="9">#REF!</definedName>
    <definedName name="監視計装制御設備" localSheetId="9">#REF!</definedName>
    <definedName name="囲障工事" localSheetId="9">#REF!</definedName>
    <definedName name="印刷05" localSheetId="9">#REF!</definedName>
    <definedName name="印刷1" localSheetId="9">#REF!</definedName>
    <definedName name="印刷10" localSheetId="9">#REF!</definedName>
    <definedName name="印刷20" localSheetId="9">#REF!</definedName>
    <definedName name="補強校１次" localSheetId="9">#REF!</definedName>
    <definedName name="印刷範囲" localSheetId="9">#REF!</definedName>
    <definedName name="雨水排水路１" localSheetId="9">#REF!</definedName>
    <definedName name="奥" localSheetId="9">#REF!</definedName>
    <definedName name="仮設道路１" localSheetId="9">#REF!</definedName>
    <definedName name="計P3" localSheetId="9">#REF!</definedName>
    <definedName name="画面2" localSheetId="9">#REF!</definedName>
    <definedName name="回数20" localSheetId="9">#REF!</definedName>
    <definedName name="回数21" localSheetId="9">#REF!</definedName>
    <definedName name="回数30" localSheetId="9">#REF!</definedName>
    <definedName name="回数31" localSheetId="9">#REF!</definedName>
    <definedName name="外周水路12" localSheetId="9">#REF!</definedName>
    <definedName name="管理桝５" localSheetId="9">#REF!</definedName>
    <definedName name="関連屋２次" localSheetId="9">#REF!</definedName>
    <definedName name="関連校１次" localSheetId="9">#REF!</definedName>
    <definedName name="関連校２次" localSheetId="9">#REF!</definedName>
    <definedName name="処理4" localSheetId="9">#REF!</definedName>
    <definedName name="機械改修" localSheetId="9">#REF!</definedName>
    <definedName name="機械新築1" localSheetId="9">#REF!</definedName>
    <definedName name="機種" localSheetId="9">[42]!機種</definedName>
    <definedName name="金抜き内訳" localSheetId="9">#REF!</definedName>
    <definedName name="計P1" localSheetId="9">#REF!</definedName>
    <definedName name="計P2" localSheetId="9">#REF!</definedName>
    <definedName name="建物種別" localSheetId="9">#REF!</definedName>
    <definedName name="光束" localSheetId="9">[42]!光束</definedName>
    <definedName name="工事設計書" localSheetId="9">#REF!</definedName>
    <definedName name="工数単価" localSheetId="9">#REF!</definedName>
    <definedName name="別3" localSheetId="9">#REF!</definedName>
    <definedName name="工法" localSheetId="9">#REF!</definedName>
    <definedName name="項目選択" localSheetId="9">[37]!項目選択</definedName>
    <definedName name="高さ" localSheetId="9">#REF!</definedName>
    <definedName name="処理A" localSheetId="9">#REF!</definedName>
    <definedName name="最終頁算出" localSheetId="9">#REF!</definedName>
    <definedName name="材料" localSheetId="9">#REF!</definedName>
    <definedName name="雑設備" localSheetId="9">#REF!</definedName>
    <definedName name="指数" localSheetId="9">[42]!指数</definedName>
    <definedName name="受入供給設備" localSheetId="9">#REF!</definedName>
    <definedName name="終了" localSheetId="9">#REF!</definedName>
    <definedName name="集排水ﾋﾟｯﾄ11" localSheetId="9">#REF!</definedName>
    <definedName name="処理2" localSheetId="9">#REF!</definedName>
    <definedName name="処理20" localSheetId="9">#REF!</definedName>
    <definedName name="処理3" localSheetId="9">#REF!</definedName>
    <definedName name="処理41" localSheetId="9">#REF!</definedName>
    <definedName name="地下水位高" localSheetId="9">#REF!</definedName>
    <definedName name="処理50" localSheetId="9">#REF!</definedName>
    <definedName name="処理51" localSheetId="9">#REF!</definedName>
    <definedName name="照度計算" localSheetId="9">[65]!機種</definedName>
    <definedName name="照度計算書" localSheetId="9">[66]!機種</definedName>
    <definedName name="場内道路３" localSheetId="9">#REF!</definedName>
    <definedName name="数_量" localSheetId="9">#REF!</definedName>
    <definedName name="数字入力" localSheetId="9">#REF!</definedName>
    <definedName name="接続桝A9" localSheetId="9">#REF!</definedName>
    <definedName name="接続桝B10" localSheetId="9">#REF!</definedName>
    <definedName name="搬入道路２" localSheetId="9">#REF!</definedName>
    <definedName name="知多南部経費" localSheetId="9">#REF!</definedName>
    <definedName name="先頭頁" localSheetId="9">#REF!</definedName>
    <definedName name="補強屋２次" localSheetId="9">#REF!</definedName>
    <definedName name="耐火仕様" localSheetId="9">#REF!</definedName>
    <definedName name="代価" localSheetId="9">#REF!</definedName>
    <definedName name="大改屋１次" localSheetId="9">#REF!</definedName>
    <definedName name="大改屋２次" localSheetId="9">#REF!</definedName>
    <definedName name="大改校２次" localSheetId="9">#REF!</definedName>
    <definedName name="地下水集水路２" localSheetId="9">#REF!</definedName>
    <definedName name="置換頁" localSheetId="9">#REF!</definedName>
    <definedName name="中壁" localSheetId="9">#REF!</definedName>
    <definedName name="中壁1" localSheetId="9">#REF!</definedName>
    <definedName name="中壁2" localSheetId="9">#REF!</definedName>
    <definedName name="通風設備" localSheetId="9">#REF!</definedName>
    <definedName name="電気改修1" localSheetId="9">#REF!</definedName>
    <definedName name="電気新築" localSheetId="9">#REF!</definedName>
    <definedName name="電気新築1" localSheetId="9">#REF!</definedName>
    <definedName name="電気設備" localSheetId="9">#REF!</definedName>
    <definedName name="電灯設備工事" localSheetId="9">#REF!</definedName>
    <definedName name="電力引込設備工事" localSheetId="9">#REF!</definedName>
    <definedName name="電話設備工事" localSheetId="9">#REF!</definedName>
    <definedName name="塗装単" localSheetId="9">#REF!</definedName>
    <definedName name="渡り廊下設備工事" localSheetId="9">#REF!</definedName>
    <definedName name="特殊単" localSheetId="9">#REF!</definedName>
    <definedName name="内訳作成" localSheetId="9">#REF!</definedName>
    <definedName name="内訳追加作成" localSheetId="9">#REF!</definedName>
    <definedName name="燃焼ガス冷却設備" localSheetId="9">#REF!</definedName>
    <definedName name="燃焼設備" localSheetId="9">#REF!</definedName>
    <definedName name="配分電盤" localSheetId="9">#REF!</definedName>
    <definedName name="番号選択1" localSheetId="9">#REF!</definedName>
    <definedName name="表紙１" localSheetId="9">#REF!</definedName>
    <definedName name="表紙１１" localSheetId="9">#REF!</definedName>
    <definedName name="表紙あ" localSheetId="9">#REF!</definedName>
    <definedName name="普通単" localSheetId="9">#REF!</definedName>
    <definedName name="部材" localSheetId="9">#REF!</definedName>
    <definedName name="幅" localSheetId="9">#REF!</definedName>
    <definedName name="平成__年__月__日" localSheetId="9">#REF!</definedName>
    <definedName name="頁計処理" localSheetId="9">#REF!</definedName>
    <definedName name="頁削除" localSheetId="9">#REF!</definedName>
    <definedName name="頁挿入" localSheetId="9">#REF!</definedName>
    <definedName name="別1" localSheetId="9">#REF!</definedName>
    <definedName name="別10" localSheetId="9">#REF!</definedName>
    <definedName name="別11" localSheetId="9">#REF!</definedName>
    <definedName name="別14" localSheetId="9">#REF!</definedName>
    <definedName name="別15" localSheetId="9">#REF!</definedName>
    <definedName name="別16" localSheetId="9">#REF!</definedName>
    <definedName name="別17" localSheetId="9">#REF!</definedName>
    <definedName name="別20" localSheetId="9">#REF!</definedName>
    <definedName name="別21" localSheetId="9">#REF!</definedName>
    <definedName name="別22" localSheetId="9">#REF!</definedName>
    <definedName name="便所棟" localSheetId="9">#REF!</definedName>
    <definedName name="別23" localSheetId="9">#REF!</definedName>
    <definedName name="別24" localSheetId="9">#REF!</definedName>
    <definedName name="別25" localSheetId="9">#REF!</definedName>
    <definedName name="別4" localSheetId="9">#REF!</definedName>
    <definedName name="別6" localSheetId="9">#REF!</definedName>
    <definedName name="別7" localSheetId="9">#REF!</definedName>
    <definedName name="別8" localSheetId="9">#REF!</definedName>
    <definedName name="別9" localSheetId="9">#REF!</definedName>
    <definedName name="補強屋１次" localSheetId="9">#REF!</definedName>
    <definedName name="余熱利用設備" localSheetId="9">#REF!</definedName>
    <definedName name="UP率" localSheetId="10">[17]!UP率</definedName>
    <definedName name="スイッチ" localSheetId="10">[31]!スイッチ</definedName>
    <definedName name="IV" localSheetId="10">[17]!IV電線</definedName>
    <definedName name="Z_6D18A5F7_F0E7_4A93_9065_D343C7BBD477_.wvu.PrintArea" localSheetId="10" hidden="1">'3.処理棟細目 '!$B$1:$J$33</definedName>
    <definedName name="労務費キャンセル" localSheetId="10">[31]!労務費キャンセル</definedName>
    <definedName name="IV電線" localSheetId="10">[17]!IV電線</definedName>
    <definedName name="コントロｰ・" localSheetId="10">[37]!コントロｰ・</definedName>
    <definedName name="Z_E64B7BBB_11CD_4FAD_B6E8_3BA52AE12542_.wvu.PrintArea" localSheetId="10" hidden="1">'3.処理棟細目 '!$B$1:$J$33</definedName>
    <definedName name="成績" localSheetId="10">[42]!成績</definedName>
    <definedName name="Record16" localSheetId="10">[21]!Record16</definedName>
    <definedName name="Module12.キャンセル" localSheetId="10">[21]!Module12.キャンセル</definedName>
    <definedName name="_xlnm.Print_Area" localSheetId="10">'3.処理棟細目 '!$B$1:$J$225</definedName>
    <definedName name="キャンセル" localSheetId="10">[31]!キャンセル</definedName>
    <definedName name="スイッチ入力" localSheetId="10">[31]!スイッチ入力</definedName>
    <definedName name="スポット感知器" localSheetId="10">[17]!UP率</definedName>
    <definedName name="機種" localSheetId="10">[42]!機種</definedName>
    <definedName name="光束" localSheetId="10">[42]!光束</definedName>
    <definedName name="項目選択" localSheetId="10">[37]!項目選択</definedName>
    <definedName name="指数" localSheetId="10">[42]!指数</definedName>
    <definedName name="指数コｰド" localSheetId="10">[42]!指数コｰド</definedName>
    <definedName name="照度計算" localSheetId="10">[65]!機種</definedName>
    <definedName name="照度計算書" localSheetId="10">[66]!機種</definedName>
    <definedName name="_______DAT10" localSheetId="11">#REF!</definedName>
    <definedName name="_DAT18" localSheetId="11">#REF!</definedName>
    <definedName name="_?_" localSheetId="11">#REF!</definedName>
    <definedName name="____Ａ１" localSheetId="11">#REF!</definedName>
    <definedName name="______DAT18" localSheetId="11">#REF!</definedName>
    <definedName name="_______DAT6" localSheetId="11">#REF!</definedName>
    <definedName name="植裁工事" localSheetId="11">#REF!</definedName>
    <definedName name="________DAT10" localSheetId="11">#REF!</definedName>
    <definedName name="排水工事" localSheetId="11">#REF!</definedName>
    <definedName name="情報用配管設備工事" localSheetId="11">#REF!</definedName>
    <definedName name="ｸﾞﾗｽ部位" localSheetId="11">#REF!</definedName>
    <definedName name="________DAT1" localSheetId="11">#REF!</definedName>
    <definedName name="______DAT19" localSheetId="11">#REF!</definedName>
    <definedName name="_______DAT7" localSheetId="11">#REF!</definedName>
    <definedName name="________DAT11" localSheetId="11">#REF!</definedName>
    <definedName name="bbb" localSheetId="11">#REF!</definedName>
    <definedName name="_______DAT4" localSheetId="11">#REF!</definedName>
    <definedName name="電気" localSheetId="11">#REF!</definedName>
    <definedName name="回数10" localSheetId="11">#REF!</definedName>
    <definedName name="________DAT12" localSheetId="11">#REF!</definedName>
    <definedName name="別18" localSheetId="11">#REF!</definedName>
    <definedName name="_______DAT5" localSheetId="11">#REF!</definedName>
    <definedName name="回数11" localSheetId="11">#REF!</definedName>
    <definedName name="________DAT13" localSheetId="11">#REF!</definedName>
    <definedName name="別19" localSheetId="11">#REF!</definedName>
    <definedName name="__DAT20" localSheetId="11">#REF!</definedName>
    <definedName name="_______DAT2" localSheetId="11">#REF!</definedName>
    <definedName name="_DAT20" localSheetId="11">#REF!</definedName>
    <definedName name="表紙２" localSheetId="11">#REF!</definedName>
    <definedName name="________DAT14" localSheetId="11">#REF!</definedName>
    <definedName name="_______DAT3" localSheetId="11">#REF!</definedName>
    <definedName name="__2Ａ１_" localSheetId="11">#REF!</definedName>
    <definedName name="________DAT15" localSheetId="11">#REF!</definedName>
    <definedName name="残り記号_\M" localSheetId="11">#REF!</definedName>
    <definedName name="________DAT16" localSheetId="11">#REF!</definedName>
    <definedName name="あい１" localSheetId="11">#REF!</definedName>
    <definedName name="_7Ａ１_" localSheetId="11">#REF!</definedName>
    <definedName name="_______DAT1" localSheetId="11">#REF!</definedName>
    <definedName name="________DAT17" localSheetId="11">#REF!</definedName>
    <definedName name="______DAT10" localSheetId="11">#REF!</definedName>
    <definedName name="________DAT18" localSheetId="11">#REF!</definedName>
    <definedName name="部位" localSheetId="11">#REF!</definedName>
    <definedName name="別12" localSheetId="11">#REF!</definedName>
    <definedName name="______DAT11" localSheetId="11">#REF!</definedName>
    <definedName name="________DAT19" localSheetId="11">#REF!</definedName>
    <definedName name="別13" localSheetId="11">#REF!</definedName>
    <definedName name="_DAT14" localSheetId="11">#REF!</definedName>
    <definedName name="________DAT20" localSheetId="11">#REF!</definedName>
    <definedName name="________DAT2" localSheetId="11">#REF!</definedName>
    <definedName name="制御盤" localSheetId="11">#REF!</definedName>
    <definedName name="________DAT3" localSheetId="11">#REF!</definedName>
    <definedName name="沈砂池７" localSheetId="11">#REF!</definedName>
    <definedName name="岩綿部位" localSheetId="11">#REF!</definedName>
    <definedName name="denki" localSheetId="11">#REF!</definedName>
    <definedName name="________DAT4" localSheetId="11">#REF!</definedName>
    <definedName name="________DAT5" localSheetId="11">#REF!</definedName>
    <definedName name="________DAT6" localSheetId="11">#REF!</definedName>
    <definedName name="_______DAT18" localSheetId="11">#REF!</definedName>
    <definedName name="________DAT7" localSheetId="11">#REF!</definedName>
    <definedName name="_______DAT19" localSheetId="11">#REF!</definedName>
    <definedName name="________DAT8" localSheetId="11">#REF!</definedName>
    <definedName name="_______DAT16" localSheetId="11">#REF!</definedName>
    <definedName name="_______DAT17" localSheetId="11">#REF!</definedName>
    <definedName name="________DAT9" localSheetId="11">#REF!</definedName>
    <definedName name="_______DAT11" localSheetId="11">#REF!</definedName>
    <definedName name="基礎" localSheetId="11">#REF!</definedName>
    <definedName name="構造1" localSheetId="11">#REF!</definedName>
    <definedName name="_______DAT12" localSheetId="11">#REF!</definedName>
    <definedName name="溶接単" localSheetId="11">#REF!</definedName>
    <definedName name="_______DAT13" localSheetId="11">#REF!</definedName>
    <definedName name="_______DAT14" localSheetId="11">#REF!</definedName>
    <definedName name="沈砂池８" localSheetId="11">#REF!</definedName>
    <definedName name="_______DAT15" localSheetId="11">#REF!</definedName>
    <definedName name="間隔" localSheetId="11">#REF!</definedName>
    <definedName name="受変電設備工事" localSheetId="11">#REF!</definedName>
    <definedName name="テレビ共同受信設備工事" localSheetId="11">#REF!</definedName>
    <definedName name="_____DAT2" localSheetId="11">#REF!</definedName>
    <definedName name="_______DAT20" localSheetId="11">#REF!</definedName>
    <definedName name="端数" localSheetId="11">#REF!</definedName>
    <definedName name="______DAT16" localSheetId="11">#REF!</definedName>
    <definedName name="あｄ" localSheetId="11">#REF!</definedName>
    <definedName name="_______DAT8" localSheetId="11">#REF!</definedName>
    <definedName name="______DAT17" localSheetId="11">#REF!</definedName>
    <definedName name="排ガス処理設備" localSheetId="11">#REF!</definedName>
    <definedName name="_______DAT9" localSheetId="11">#REF!</definedName>
    <definedName name="印刷40" localSheetId="11">#REF!</definedName>
    <definedName name="_____DAT6" localSheetId="11">#REF!</definedName>
    <definedName name="______Ａ１" localSheetId="11">#REF!</definedName>
    <definedName name="____DAT10" localSheetId="11">#REF!</definedName>
    <definedName name="______DAT1" localSheetId="11">#REF!</definedName>
    <definedName name="合成部位" localSheetId="11">#REF!</definedName>
    <definedName name="工事名" localSheetId="11">#REF!</definedName>
    <definedName name="______DAT12" localSheetId="11">#REF!</definedName>
    <definedName name="______DAT13" localSheetId="11">#REF!</definedName>
    <definedName name="insatu" localSheetId="11">#REF!</definedName>
    <definedName name="______DAT14" localSheetId="11">#REF!</definedName>
    <definedName name="______DAT15" localSheetId="11">#REF!</definedName>
    <definedName name="____DAT13" localSheetId="11">#REF!</definedName>
    <definedName name="______DAT2" localSheetId="11">#REF!</definedName>
    <definedName name="______DAT20" localSheetId="11">#REF!</definedName>
    <definedName name="____DAT12" localSheetId="11">#REF!</definedName>
    <definedName name="______DAT3" localSheetId="11">#REF!</definedName>
    <definedName name="あう１" localSheetId="11">#REF!</definedName>
    <definedName name="______DAT4" localSheetId="11">#REF!</definedName>
    <definedName name="____DAT15" localSheetId="11">#REF!</definedName>
    <definedName name="____DAT14" localSheetId="11">#REF!</definedName>
    <definedName name="______DAT5" localSheetId="11">#REF!</definedName>
    <definedName name="____DAT17" localSheetId="11">#REF!</definedName>
    <definedName name="______DAT6" localSheetId="11">#REF!</definedName>
    <definedName name="____DAT16" localSheetId="11">#REF!</definedName>
    <definedName name="______DAT7" localSheetId="11">#REF!</definedName>
    <definedName name="____DAT19" localSheetId="11">#REF!</definedName>
    <definedName name="補強校２次" localSheetId="11">#REF!</definedName>
    <definedName name="______DAT8" localSheetId="11">#REF!</definedName>
    <definedName name="技C単" localSheetId="11">#REF!</definedName>
    <definedName name="______DAT9" localSheetId="11">#REF!</definedName>
    <definedName name="____DAT18" localSheetId="11">#REF!</definedName>
    <definedName name="回数4" localSheetId="11">#REF!</definedName>
    <definedName name="_____DAT10" localSheetId="11">#REF!</definedName>
    <definedName name="設備単" localSheetId="11">#REF!</definedName>
    <definedName name="種別" localSheetId="11">#REF!</definedName>
    <definedName name="_____DAT1" localSheetId="11">#REF!</definedName>
    <definedName name="構造物天端高" localSheetId="11">#REF!</definedName>
    <definedName name="_____DAT11" localSheetId="11">#REF!</definedName>
    <definedName name="__1Ａ１_" localSheetId="11">#REF!</definedName>
    <definedName name="率木製建具" localSheetId="11">#REF!</definedName>
    <definedName name="_____DAT12" localSheetId="11">#REF!</definedName>
    <definedName name="_____DAT13" localSheetId="11">#REF!</definedName>
    <definedName name="_____DAT14" localSheetId="11">#REF!</definedName>
    <definedName name="回数1" localSheetId="11">#REF!</definedName>
    <definedName name="_____DAT15" localSheetId="11">#REF!</definedName>
    <definedName name="回数2" localSheetId="11">#REF!</definedName>
    <definedName name="_____DAT16" localSheetId="11">#REF!</definedName>
    <definedName name="回数3" localSheetId="11">#REF!</definedName>
    <definedName name="_____DAT17" localSheetId="11">#REF!</definedName>
    <definedName name="軸23" localSheetId="11">#REF!</definedName>
    <definedName name="関連校１次単" localSheetId="11">#REF!</definedName>
    <definedName name="土被り" localSheetId="11">#REF!</definedName>
    <definedName name="_____DAT18" localSheetId="11">#REF!</definedName>
    <definedName name="_____DAT19" localSheetId="11">#REF!</definedName>
    <definedName name="ua" localSheetId="11">#REF!</definedName>
    <definedName name="ＯＤ盛土部軸ＢＤ" localSheetId="11">#REF!</definedName>
    <definedName name="_____DAT20" localSheetId="11">#REF!</definedName>
    <definedName name="_____DAT3" localSheetId="11">#REF!</definedName>
    <definedName name="_____DAT4" localSheetId="11">#REF!</definedName>
    <definedName name="_____DAT5" localSheetId="11">#REF!</definedName>
    <definedName name="_____DAT7" localSheetId="11">#REF!</definedName>
    <definedName name="_____DAT8" localSheetId="11">#REF!</definedName>
    <definedName name="_____DAT9" localSheetId="11">#REF!</definedName>
    <definedName name="__DAT10" localSheetId="11">#REF!</definedName>
    <definedName name="____DAT1" localSheetId="11">#REF!</definedName>
    <definedName name="____DAT11" localSheetId="11">#REF!</definedName>
    <definedName name="__DAT13" localSheetId="11">#REF!</definedName>
    <definedName name="____DAT2" localSheetId="11">#REF!</definedName>
    <definedName name="動力設備工事" localSheetId="11">#REF!</definedName>
    <definedName name="池幅" localSheetId="11">#REF!</definedName>
    <definedName name="____DAT20" localSheetId="11">#REF!</definedName>
    <definedName name="厚さ" localSheetId="11">#REF!</definedName>
    <definedName name="__DAT12" localSheetId="11">#REF!</definedName>
    <definedName name="____DAT3" localSheetId="11">#REF!</definedName>
    <definedName name="__DAT15" localSheetId="11">#REF!</definedName>
    <definedName name="__8印刷範囲_3" localSheetId="11">#REF!</definedName>
    <definedName name="____DAT4" localSheetId="11">#REF!</definedName>
    <definedName name="__DAT14" localSheetId="11">#REF!</definedName>
    <definedName name="____DAT5" localSheetId="11">#REF!</definedName>
    <definedName name="__DAT17" localSheetId="11">#REF!</definedName>
    <definedName name="___DAT18" localSheetId="11">#REF!</definedName>
    <definedName name="____DAT6" localSheetId="11">#REF!</definedName>
    <definedName name="__DAT16" localSheetId="11">#REF!</definedName>
    <definedName name="___DAT19" localSheetId="11">#REF!</definedName>
    <definedName name="____DAT7" localSheetId="11">#REF!</definedName>
    <definedName name="関連屋１次単" localSheetId="11">#REF!</definedName>
    <definedName name="DATA1" localSheetId="11">#REF!</definedName>
    <definedName name="_1Ａ１_" localSheetId="11">#REF!</definedName>
    <definedName name="__DAT19" localSheetId="11">#REF!</definedName>
    <definedName name="___DAT16" localSheetId="11">#REF!</definedName>
    <definedName name="____DAT8" localSheetId="11">#REF!</definedName>
    <definedName name="__DAT18" localSheetId="11">#REF!</definedName>
    <definedName name="___DAT17" localSheetId="11">#REF!</definedName>
    <definedName name="____DAT9" localSheetId="11">#REF!</definedName>
    <definedName name="___Ａ１" localSheetId="11">#REF!</definedName>
    <definedName name="___DAT1" localSheetId="11">#REF!</definedName>
    <definedName name="___DAT10" localSheetId="11">#REF!</definedName>
    <definedName name="___DAT11" localSheetId="11">#REF!</definedName>
    <definedName name="マスター" localSheetId="11">#REF!</definedName>
    <definedName name="___DAT12" localSheetId="11">#REF!</definedName>
    <definedName name="___DAT13" localSheetId="11">#REF!</definedName>
    <definedName name="DATA3" localSheetId="11">#REF!</definedName>
    <definedName name="___DAT14" localSheetId="11">#REF!</definedName>
    <definedName name="DATA2" localSheetId="11">#REF!</definedName>
    <definedName name="___DAT15" localSheetId="11">#REF!</definedName>
    <definedName name="処理30" localSheetId="11">#REF!</definedName>
    <definedName name="___DAT2" localSheetId="11">#REF!</definedName>
    <definedName name="印刷" localSheetId="11">#REF!</definedName>
    <definedName name="\h" localSheetId="11">#REF!</definedName>
    <definedName name="_6印刷範囲_3" localSheetId="11">#REF!</definedName>
    <definedName name="___DAT20" localSheetId="11">#REF!</definedName>
    <definedName name="___DAT3" localSheetId="11">#REF!</definedName>
    <definedName name="Z_E64B7BBB_11CD_4FAD_B6E8_3BA52AE12542_.wvu.PrintArea" localSheetId="11" hidden="1">'4.南北管廊科目   '!$A$1:$I$33</definedName>
    <definedName name="___DAT4" localSheetId="11">#REF!</definedName>
    <definedName name="___DAT5" localSheetId="11">#REF!</definedName>
    <definedName name="___DAT6" localSheetId="11">#REF!</definedName>
    <definedName name="___DAT7" localSheetId="11">#REF!</definedName>
    <definedName name="保存" localSheetId="11">#REF!</definedName>
    <definedName name="___DAT8" localSheetId="11">#REF!</definedName>
    <definedName name="___DAT9" localSheetId="11">#REF!</definedName>
    <definedName name="__2印刷範囲_3" localSheetId="11">#REF!</definedName>
    <definedName name="処理1" localSheetId="11">#REF!</definedName>
    <definedName name="__3印刷範囲_3" localSheetId="11">#REF!</definedName>
    <definedName name="地反2" localSheetId="11">#REF!</definedName>
    <definedName name="DATE7" localSheetId="11">#REF!</definedName>
    <definedName name="__4Ａ１_" localSheetId="11">#REF!</definedName>
    <definedName name="画面1" localSheetId="11">#REF!</definedName>
    <definedName name="__5Ａ１_" localSheetId="11">#REF!</definedName>
    <definedName name="関連屋１次" localSheetId="11">#REF!</definedName>
    <definedName name="__5印刷範囲_3" localSheetId="11">#REF!</definedName>
    <definedName name="自動火災報知設備工事" localSheetId="11">#REF!</definedName>
    <definedName name="RECO3" localSheetId="11">#REF!</definedName>
    <definedName name="__Ａ１" localSheetId="11">#REF!</definedName>
    <definedName name="__DAT1" localSheetId="11">#REF!</definedName>
    <definedName name="_xlnm.Print_Area" localSheetId="11">'4.南北管廊科目   '!$A$1:$I$33</definedName>
    <definedName name="__DAT11" localSheetId="11">#REF!</definedName>
    <definedName name="__DAT2" localSheetId="11">#REF!</definedName>
    <definedName name="__DAT3" localSheetId="11">#REF!</definedName>
    <definedName name="__DAT4" localSheetId="11">#REF!</definedName>
    <definedName name="__DAT5" localSheetId="11">#REF!</definedName>
    <definedName name="防犯設備工事" localSheetId="11">#REF!</definedName>
    <definedName name="__DAT6" localSheetId="11">#REF!</definedName>
    <definedName name="__DAT7" localSheetId="11">#REF!</definedName>
    <definedName name="__DAT8" localSheetId="11">#REF!</definedName>
    <definedName name="スイッチ入力" localSheetId="11">[31]!スイッチ入力</definedName>
    <definedName name="__DAT9" localSheetId="11">#REF!</definedName>
    <definedName name="_11Ａ１_" localSheetId="11">#REF!</definedName>
    <definedName name="件名" localSheetId="11">#REF!</definedName>
    <definedName name="A" localSheetId="11">#REF!</definedName>
    <definedName name="\e" localSheetId="11">#REF!</definedName>
    <definedName name="_12印刷範囲_3" localSheetId="11">#REF!</definedName>
    <definedName name="_2Ａ１_" localSheetId="11">#REF!</definedName>
    <definedName name="_2印刷範囲_3" localSheetId="11">#REF!</definedName>
    <definedName name="底版" localSheetId="11">#REF!</definedName>
    <definedName name="スタイル" localSheetId="11">#REF!</definedName>
    <definedName name="_3印刷範囲_3" localSheetId="11">#REF!</definedName>
    <definedName name="PR_MSG" localSheetId="11">#REF!</definedName>
    <definedName name="_4Ａ１_" localSheetId="11">#REF!</definedName>
    <definedName name="_5Ａ１_" localSheetId="11">#REF!</definedName>
    <definedName name="_5印刷範囲_3" localSheetId="11">#REF!</definedName>
    <definedName name="Print_Area_MI" localSheetId="11">#REF!</definedName>
    <definedName name="電気料金" localSheetId="11">#REF!</definedName>
    <definedName name="_8印刷範囲_3" localSheetId="11">#REF!</definedName>
    <definedName name="_８年度________________単価" localSheetId="11">#REF!</definedName>
    <definedName name="_９年度" localSheetId="11">#REF!</definedName>
    <definedName name="_Area" localSheetId="11">#REF!</definedName>
    <definedName name="外周道路４" localSheetId="11">#REF!</definedName>
    <definedName name="_BORDERSOFF__PA" localSheetId="11">#REF!</definedName>
    <definedName name="別5" localSheetId="11">#REF!</definedName>
    <definedName name="_DAT1" localSheetId="11">#REF!</definedName>
    <definedName name="_DAT10" localSheetId="11">#REF!</definedName>
    <definedName name="EP__PB面_____壁" localSheetId="11">#REF!</definedName>
    <definedName name="_DAT11" localSheetId="11">#REF!</definedName>
    <definedName name="_DAT12" localSheetId="11">#REF!</definedName>
    <definedName name="_DAT13" localSheetId="11">#REF!</definedName>
    <definedName name="_DAT15" localSheetId="11">#REF!</definedName>
    <definedName name="印刷EX" localSheetId="11">#REF!</definedName>
    <definedName name="_DAT16" localSheetId="11">#REF!</definedName>
    <definedName name="_DAT17" localSheetId="11">#REF!</definedName>
    <definedName name="_DAT19" localSheetId="11">#REF!</definedName>
    <definedName name="給排水設備" localSheetId="11">#REF!</definedName>
    <definedName name="_DAT2" localSheetId="11">#REF!</definedName>
    <definedName name="灰出し設備" localSheetId="11">#REF!</definedName>
    <definedName name="_DAT3" localSheetId="11">#REF!</definedName>
    <definedName name="_DAT4" localSheetId="11">#REF!</definedName>
    <definedName name="JI" localSheetId="11">#REF!</definedName>
    <definedName name="IN_KNN" localSheetId="11">#REF!</definedName>
    <definedName name="_DAT5" localSheetId="11">#REF!</definedName>
    <definedName name="補助機能" localSheetId="11">#REF!</definedName>
    <definedName name="計算条件" localSheetId="11">#REF!</definedName>
    <definedName name="_DAT6" localSheetId="11">#REF!</definedName>
    <definedName name="_DAT7" localSheetId="11">#REF!</definedName>
    <definedName name="指定頁検索" localSheetId="11">#REF!</definedName>
    <definedName name="PRINT_TITLES_MI" localSheetId="11">#REF!</definedName>
    <definedName name="_DAT8" localSheetId="11">#REF!</definedName>
    <definedName name="幹線設備工事" localSheetId="11">#REF!</definedName>
    <definedName name="_DAT9" localSheetId="11">#REF!</definedName>
    <definedName name="印刷30" localSheetId="11">#REF!</definedName>
    <definedName name="Ｂ計" localSheetId="11">#REF!</definedName>
    <definedName name="_Fill" localSheetId="11" hidden="1">#REF!</definedName>
    <definedName name="\m" localSheetId="11">#REF!</definedName>
    <definedName name="_Key1" localSheetId="11" hidden="1">#REF!</definedName>
    <definedName name="\n" localSheetId="11">#REF!</definedName>
    <definedName name="_Key2" localSheetId="11" hidden="1">#REF!</definedName>
    <definedName name="_OPEN__CON__W_" localSheetId="11">#REF!</definedName>
    <definedName name="_P1" localSheetId="11">#REF!</definedName>
    <definedName name="外構" localSheetId="11">#REF!</definedName>
    <definedName name="_Sort" localSheetId="11" hidden="1">#REF!</definedName>
    <definedName name="あう１１１" localSheetId="11">#REF!</definedName>
    <definedName name="_WRITE__CHAR_27" localSheetId="11">#REF!</definedName>
    <definedName name="_WXD_" localSheetId="11">#REF!</definedName>
    <definedName name="_WXH_" localSheetId="11">#REF!</definedName>
    <definedName name="_画面1_" localSheetId="11">#REF!</definedName>
    <definedName name="\????" localSheetId="11">#REF!</definedName>
    <definedName name="下地" localSheetId="11">#REF!</definedName>
    <definedName name="\0" localSheetId="11">#REF!</definedName>
    <definedName name="\1" localSheetId="11">#REF!</definedName>
    <definedName name="\2" localSheetId="11">#REF!</definedName>
    <definedName name="\a" localSheetId="11">#REF!</definedName>
    <definedName name="処理10" localSheetId="11">#REF!</definedName>
    <definedName name="\b" localSheetId="11">#REF!</definedName>
    <definedName name="\c" localSheetId="11">#REF!</definedName>
    <definedName name="\d" localSheetId="11">#REF!</definedName>
    <definedName name="大改校１次" localSheetId="11">#REF!</definedName>
    <definedName name="名称" localSheetId="11">#REF!</definedName>
    <definedName name="最終頁の数字" localSheetId="11">#REF!</definedName>
    <definedName name="B" localSheetId="11">#REF!</definedName>
    <definedName name="\f" localSheetId="11">#REF!</definedName>
    <definedName name="\g" localSheetId="11">#REF!</definedName>
    <definedName name="しょうっじ" localSheetId="11">#REF!</definedName>
    <definedName name="m" localSheetId="11">#REF!</definedName>
    <definedName name="\i" localSheetId="11">#REF!</definedName>
    <definedName name="eee" localSheetId="11">#REF!</definedName>
    <definedName name="n" localSheetId="11">#REF!</definedName>
    <definedName name="\j" localSheetId="11">#REF!</definedName>
    <definedName name="\k" localSheetId="11">#REF!</definedName>
    <definedName name="ｱｰﾁｶﾙﾊﾞｰﾄ３" localSheetId="11">#REF!</definedName>
    <definedName name="\l" localSheetId="11">#REF!</definedName>
    <definedName name="K" localSheetId="11">#REF!</definedName>
    <definedName name="\o" localSheetId="11">#REF!</definedName>
    <definedName name="\p" localSheetId="11">#REF!</definedName>
    <definedName name="\q" localSheetId="11">#REF!</definedName>
    <definedName name="納品場所" localSheetId="11">#REF!</definedName>
    <definedName name="\r" localSheetId="11">#REF!</definedName>
    <definedName name="W" localSheetId="11">#REF!</definedName>
    <definedName name="\s" localSheetId="11">#REF!</definedName>
    <definedName name="p" localSheetId="11">#REF!</definedName>
    <definedName name="\t" localSheetId="11">#REF!</definedName>
    <definedName name="\u" localSheetId="11">#REF!</definedName>
    <definedName name="成績" localSheetId="11">[42]!成績</definedName>
    <definedName name="\v" localSheetId="11">#REF!</definedName>
    <definedName name="外灯設備工事" localSheetId="11">#REF!</definedName>
    <definedName name="s" localSheetId="11">#REF!</definedName>
    <definedName name="\w" localSheetId="11">#REF!</definedName>
    <definedName name="\x" localSheetId="11">#REF!</definedName>
    <definedName name="\y" localSheetId="11">#REF!</definedName>
    <definedName name="\z" localSheetId="11">#REF!</definedName>
    <definedName name="表紙" localSheetId="11">#REF!</definedName>
    <definedName name="ＡＡ" localSheetId="11">#REF!</definedName>
    <definedName name="RECO2" localSheetId="11">#REF!</definedName>
    <definedName name="ａａａ" localSheetId="11">#REF!</definedName>
    <definedName name="AS" localSheetId="11">#REF!</definedName>
    <definedName name="電気改修" localSheetId="11">#REF!</definedName>
    <definedName name="Ａ計" localSheetId="11">#REF!</definedName>
    <definedName name="Ａ通り側壁" localSheetId="11">#REF!</definedName>
    <definedName name="Ｂ．電気設備工事" localSheetId="11">#REF!</definedName>
    <definedName name="舗装工事" localSheetId="11">#REF!</definedName>
    <definedName name="BAREA" localSheetId="11">#REF!</definedName>
    <definedName name="BAREA2" localSheetId="11">#REF!</definedName>
    <definedName name="BAREA3" localSheetId="11">#REF!</definedName>
    <definedName name="ＢＧＭ設備工事" localSheetId="11">#REF!</definedName>
    <definedName name="ccc" localSheetId="11">#REF!</definedName>
    <definedName name="切替桝６" localSheetId="11">#REF!</definedName>
    <definedName name="処理40" localSheetId="11">#REF!</definedName>
    <definedName name="労務費キャンセル" localSheetId="11">[31]!労務費キャンセル</definedName>
    <definedName name="_xlnm.Criteria" localSheetId="11">#REF!</definedName>
    <definedName name="地盤高" localSheetId="11">#REF!</definedName>
    <definedName name="最終頁" localSheetId="11">#REF!</definedName>
    <definedName name="DATE1" localSheetId="11">#REF!</definedName>
    <definedName name="側壁" localSheetId="11">#REF!</definedName>
    <definedName name="DATE10" localSheetId="11">#REF!</definedName>
    <definedName name="軸高" localSheetId="11">#REF!</definedName>
    <definedName name="DATE11" localSheetId="11">#REF!</definedName>
    <definedName name="DATE2" localSheetId="11">#REF!</definedName>
    <definedName name="DATE20" localSheetId="11">#REF!</definedName>
    <definedName name="工_事_名_称____株シバタ医理科青森" localSheetId="11">#REF!</definedName>
    <definedName name="DATE3" localSheetId="11">#REF!</definedName>
    <definedName name="地反1" localSheetId="11">#REF!</definedName>
    <definedName name="DATE4" localSheetId="11">#REF!</definedName>
    <definedName name="DATE5" localSheetId="11">#REF!</definedName>
    <definedName name="DATE6" localSheetId="11">#REF!</definedName>
    <definedName name="建築" localSheetId="11">#REF!</definedName>
    <definedName name="あう" localSheetId="11">#REF!</definedName>
    <definedName name="DATE8" localSheetId="11">#REF!</definedName>
    <definedName name="キャンセル" localSheetId="11">[31]!キャンセル</definedName>
    <definedName name="DATE9" localSheetId="11">#REF!</definedName>
    <definedName name="ddd" localSheetId="11">#REF!</definedName>
    <definedName name="DE" localSheetId="11">#REF!</definedName>
    <definedName name="ＯＤ盛土部軸ABDE" localSheetId="11">#REF!</definedName>
    <definedName name="E通り側壁" localSheetId="11">#REF!</definedName>
    <definedName name="指数コｰド" localSheetId="11">[42]!指数コｰド</definedName>
    <definedName name="Ｈ９年４月度____________________暫定設計金額" localSheetId="11">#REF!</definedName>
    <definedName name="IV" localSheetId="11">[17]!IV電線</definedName>
    <definedName name="コントロｰ・" localSheetId="11">[37]!コントロｰ・</definedName>
    <definedName name="IV電線" localSheetId="11">[17]!IV電線</definedName>
    <definedName name="ka" localSheetId="11">#REF!</definedName>
    <definedName name="ｋｉｊｉ" localSheetId="11">#REF!</definedName>
    <definedName name="別2" localSheetId="11">#REF!</definedName>
    <definedName name="Module12.キャンセル" localSheetId="11">[21]!Module12.キャンセル</definedName>
    <definedName name="係数" localSheetId="11">#REF!</definedName>
    <definedName name="OD盛土部軸高" localSheetId="11">#REF!</definedName>
    <definedName name="あえ２２２" localSheetId="11">#REF!</definedName>
    <definedName name="PAa" localSheetId="11">#REF!</definedName>
    <definedName name="最終頁表示" localSheetId="11">#REF!</definedName>
    <definedName name="PP" localSheetId="11">#REF!</definedName>
    <definedName name="PR_KBN" localSheetId="11">#REF!</definedName>
    <definedName name="PRINNT_TITLEs" localSheetId="11">#REF!</definedName>
    <definedName name="PRINT_TITLES_" localSheetId="11">#REF!</definedName>
    <definedName name="高" localSheetId="11">#REF!</definedName>
    <definedName name="あえ３３" localSheetId="11">#REF!</definedName>
    <definedName name="機械新築" localSheetId="11">#REF!</definedName>
    <definedName name="prinTtitles" localSheetId="11">#REF!</definedName>
    <definedName name="PRINTTITLES_" localSheetId="11">#REF!</definedName>
    <definedName name="RECO1" localSheetId="11">#REF!</definedName>
    <definedName name="RECO4" localSheetId="11">#REF!</definedName>
    <definedName name="RECO5" localSheetId="11">#REF!</definedName>
    <definedName name="RECO6" localSheetId="11">#REF!</definedName>
    <definedName name="池内水位高" localSheetId="11">#REF!</definedName>
    <definedName name="RECO7" localSheetId="11">#REF!</definedName>
    <definedName name="RECO8" localSheetId="11">#REF!</definedName>
    <definedName name="RECO9" localSheetId="11">#REF!</definedName>
    <definedName name="あえ" localSheetId="11">#REF!</definedName>
    <definedName name="Record16" localSheetId="11">[21]!Record16</definedName>
    <definedName name="Ｓ２通り" localSheetId="11">#REF!</definedName>
    <definedName name="頂版" localSheetId="11">#REF!</definedName>
    <definedName name="Ｓ３通り" localSheetId="11">#REF!</definedName>
    <definedName name="Ｓ手摺壁" localSheetId="11">#REF!</definedName>
    <definedName name="UP率" localSheetId="11">[17]!UP率</definedName>
    <definedName name="軸14" localSheetId="11">#REF!</definedName>
    <definedName name="Z_6D18A5F7_F0E7_4A93_9065_D343C7BBD477_.wvu.PrintArea" localSheetId="11" hidden="1">'4.南北管廊科目   '!$A$1:$I$33</definedName>
    <definedName name="あ" localSheetId="11">#REF!</definedName>
    <definedName name="あｓ" localSheetId="11">#REF!</definedName>
    <definedName name="あい" localSheetId="11">#REF!</definedName>
    <definedName name="あえ２" localSheetId="11">#REF!</definedName>
    <definedName name="あえ５" localSheetId="11">#REF!</definedName>
    <definedName name="えいあ" localSheetId="11">#REF!</definedName>
    <definedName name="コ３Ｆ" localSheetId="11">#REF!</definedName>
    <definedName name="機械改修1" localSheetId="11">#REF!</definedName>
    <definedName name="ｺﾝｸﾘｰﾄ巻立４" localSheetId="11">#REF!</definedName>
    <definedName name="コンセント設備工事" localSheetId="11">#REF!</definedName>
    <definedName name="スイッチ" localSheetId="11">[31]!スイッチ</definedName>
    <definedName name="スタッド" localSheetId="11">#REF!</definedName>
    <definedName name="印刷50" localSheetId="11">#REF!</definedName>
    <definedName name="スポット感知器" localSheetId="11">[17]!UP率</definedName>
    <definedName name="その他工事" localSheetId="11">#REF!</definedName>
    <definedName name="水管頂版" localSheetId="11">#REF!</definedName>
    <definedName name="タイトル" localSheetId="11">#REF!</definedName>
    <definedName name="ﾀｲﾄﾙ行" localSheetId="11">#REF!</definedName>
    <definedName name="とび単" localSheetId="11">#REF!</definedName>
    <definedName name="ハンチ" localSheetId="11">#REF!</definedName>
    <definedName name="通信引込設備工事" localSheetId="11">#REF!</definedName>
    <definedName name="印刷2" localSheetId="11">#REF!</definedName>
    <definedName name="ﾌﾞﾛ単" localSheetId="11">#REF!</definedName>
    <definedName name="マクロ訂正" localSheetId="11">#REF!</definedName>
    <definedName name="監視計装制御設備" localSheetId="11">#REF!</definedName>
    <definedName name="囲障工事" localSheetId="11">#REF!</definedName>
    <definedName name="印刷05" localSheetId="11">#REF!</definedName>
    <definedName name="印刷1" localSheetId="11">#REF!</definedName>
    <definedName name="印刷10" localSheetId="11">#REF!</definedName>
    <definedName name="印刷20" localSheetId="11">#REF!</definedName>
    <definedName name="補強校１次" localSheetId="11">#REF!</definedName>
    <definedName name="印刷範囲" localSheetId="11">#REF!</definedName>
    <definedName name="雨水排水路１" localSheetId="11">#REF!</definedName>
    <definedName name="奥" localSheetId="11">#REF!</definedName>
    <definedName name="仮設道路１" localSheetId="11">#REF!</definedName>
    <definedName name="計P3" localSheetId="11">#REF!</definedName>
    <definedName name="画面2" localSheetId="11">#REF!</definedName>
    <definedName name="回数20" localSheetId="11">#REF!</definedName>
    <definedName name="回数21" localSheetId="11">#REF!</definedName>
    <definedName name="回数30" localSheetId="11">#REF!</definedName>
    <definedName name="回数31" localSheetId="11">#REF!</definedName>
    <definedName name="外周水路12" localSheetId="11">#REF!</definedName>
    <definedName name="管理桝５" localSheetId="11">#REF!</definedName>
    <definedName name="関連屋２次" localSheetId="11">#REF!</definedName>
    <definedName name="関連校１次" localSheetId="11">#REF!</definedName>
    <definedName name="関連校２次" localSheetId="11">#REF!</definedName>
    <definedName name="処理4" localSheetId="11">#REF!</definedName>
    <definedName name="機械改修" localSheetId="11">#REF!</definedName>
    <definedName name="機械新築1" localSheetId="11">#REF!</definedName>
    <definedName name="機種" localSheetId="11">[42]!機種</definedName>
    <definedName name="金抜き内訳" localSheetId="11">#REF!</definedName>
    <definedName name="計P1" localSheetId="11">#REF!</definedName>
    <definedName name="計P2" localSheetId="11">#REF!</definedName>
    <definedName name="建物種別" localSheetId="11">#REF!</definedName>
    <definedName name="光束" localSheetId="11">[42]!光束</definedName>
    <definedName name="工事設計書" localSheetId="11">#REF!</definedName>
    <definedName name="工数単価" localSheetId="11">#REF!</definedName>
    <definedName name="別3" localSheetId="11">#REF!</definedName>
    <definedName name="工法" localSheetId="11">#REF!</definedName>
    <definedName name="項目選択" localSheetId="11">[37]!項目選択</definedName>
    <definedName name="高さ" localSheetId="11">#REF!</definedName>
    <definedName name="処理A" localSheetId="11">#REF!</definedName>
    <definedName name="最終頁算出" localSheetId="11">#REF!</definedName>
    <definedName name="材料" localSheetId="11">#REF!</definedName>
    <definedName name="雑設備" localSheetId="11">#REF!</definedName>
    <definedName name="指数" localSheetId="11">[42]!指数</definedName>
    <definedName name="受入供給設備" localSheetId="11">#REF!</definedName>
    <definedName name="終了" localSheetId="11">#REF!</definedName>
    <definedName name="集排水ﾋﾟｯﾄ11" localSheetId="11">#REF!</definedName>
    <definedName name="処理2" localSheetId="11">#REF!</definedName>
    <definedName name="処理20" localSheetId="11">#REF!</definedName>
    <definedName name="処理3" localSheetId="11">#REF!</definedName>
    <definedName name="処理41" localSheetId="11">#REF!</definedName>
    <definedName name="地下水位高" localSheetId="11">#REF!</definedName>
    <definedName name="処理50" localSheetId="11">#REF!</definedName>
    <definedName name="処理51" localSheetId="11">#REF!</definedName>
    <definedName name="照度計算" localSheetId="11">[65]!機種</definedName>
    <definedName name="照度計算書" localSheetId="11">[66]!機種</definedName>
    <definedName name="場内道路３" localSheetId="11">#REF!</definedName>
    <definedName name="数_量" localSheetId="11">#REF!</definedName>
    <definedName name="数字入力" localSheetId="11">#REF!</definedName>
    <definedName name="接続桝A9" localSheetId="11">#REF!</definedName>
    <definedName name="接続桝B10" localSheetId="11">#REF!</definedName>
    <definedName name="搬入道路２" localSheetId="11">#REF!</definedName>
    <definedName name="知多南部経費" localSheetId="11">#REF!</definedName>
    <definedName name="先頭頁" localSheetId="11">#REF!</definedName>
    <definedName name="補強屋２次" localSheetId="11">#REF!</definedName>
    <definedName name="耐火仕様" localSheetId="11">#REF!</definedName>
    <definedName name="代価" localSheetId="11">#REF!</definedName>
    <definedName name="大改屋１次" localSheetId="11">#REF!</definedName>
    <definedName name="大改屋２次" localSheetId="11">#REF!</definedName>
    <definedName name="大改校２次" localSheetId="11">#REF!</definedName>
    <definedName name="地下水集水路２" localSheetId="11">#REF!</definedName>
    <definedName name="置換頁" localSheetId="11">#REF!</definedName>
    <definedName name="中壁" localSheetId="11">#REF!</definedName>
    <definedName name="中壁1" localSheetId="11">#REF!</definedName>
    <definedName name="中壁2" localSheetId="11">#REF!</definedName>
    <definedName name="通風設備" localSheetId="11">#REF!</definedName>
    <definedName name="電気改修1" localSheetId="11">#REF!</definedName>
    <definedName name="電気新築" localSheetId="11">#REF!</definedName>
    <definedName name="電気新築1" localSheetId="11">#REF!</definedName>
    <definedName name="電気設備" localSheetId="11">#REF!</definedName>
    <definedName name="電灯設備工事" localSheetId="11">#REF!</definedName>
    <definedName name="電力引込設備工事" localSheetId="11">#REF!</definedName>
    <definedName name="電話設備工事" localSheetId="11">#REF!</definedName>
    <definedName name="塗装単" localSheetId="11">#REF!</definedName>
    <definedName name="渡り廊下設備工事" localSheetId="11">#REF!</definedName>
    <definedName name="特殊単" localSheetId="11">#REF!</definedName>
    <definedName name="内訳作成" localSheetId="11">#REF!</definedName>
    <definedName name="内訳追加作成" localSheetId="11">#REF!</definedName>
    <definedName name="燃焼ガス冷却設備" localSheetId="11">#REF!</definedName>
    <definedName name="燃焼設備" localSheetId="11">#REF!</definedName>
    <definedName name="配分電盤" localSheetId="11">#REF!</definedName>
    <definedName name="番号選択1" localSheetId="11">#REF!</definedName>
    <definedName name="表紙１" localSheetId="11">#REF!</definedName>
    <definedName name="表紙１１" localSheetId="11">#REF!</definedName>
    <definedName name="表紙あ" localSheetId="11">#REF!</definedName>
    <definedName name="普通単" localSheetId="11">#REF!</definedName>
    <definedName name="部材" localSheetId="11">#REF!</definedName>
    <definedName name="幅" localSheetId="11">#REF!</definedName>
    <definedName name="平成__年__月__日" localSheetId="11">#REF!</definedName>
    <definedName name="頁計処理" localSheetId="11">#REF!</definedName>
    <definedName name="頁削除" localSheetId="11">#REF!</definedName>
    <definedName name="頁挿入" localSheetId="11">#REF!</definedName>
    <definedName name="別1" localSheetId="11">#REF!</definedName>
    <definedName name="別10" localSheetId="11">#REF!</definedName>
    <definedName name="別11" localSheetId="11">#REF!</definedName>
    <definedName name="別14" localSheetId="11">#REF!</definedName>
    <definedName name="別15" localSheetId="11">#REF!</definedName>
    <definedName name="別16" localSheetId="11">#REF!</definedName>
    <definedName name="別17" localSheetId="11">#REF!</definedName>
    <definedName name="別20" localSheetId="11">#REF!</definedName>
    <definedName name="別21" localSheetId="11">#REF!</definedName>
    <definedName name="別22" localSheetId="11">#REF!</definedName>
    <definedName name="便所棟" localSheetId="11">#REF!</definedName>
    <definedName name="別23" localSheetId="11">#REF!</definedName>
    <definedName name="別24" localSheetId="11">#REF!</definedName>
    <definedName name="別25" localSheetId="11">#REF!</definedName>
    <definedName name="別4" localSheetId="11">#REF!</definedName>
    <definedName name="別6" localSheetId="11">#REF!</definedName>
    <definedName name="別7" localSheetId="11">#REF!</definedName>
    <definedName name="別8" localSheetId="11">#REF!</definedName>
    <definedName name="別9" localSheetId="11">#REF!</definedName>
    <definedName name="補強屋１次" localSheetId="11">#REF!</definedName>
    <definedName name="余熱利用設備" localSheetId="11">#REF!</definedName>
    <definedName name="UP率" localSheetId="12">[17]!UP率</definedName>
    <definedName name="スイッチ" localSheetId="12">[31]!スイッチ</definedName>
    <definedName name="IV" localSheetId="12">[17]!IV電線</definedName>
    <definedName name="Z_6D18A5F7_F0E7_4A93_9065_D343C7BBD477_.wvu.PrintArea" localSheetId="12" hidden="1">#REF!</definedName>
    <definedName name="労務費キャンセル" localSheetId="12">[31]!労務費キャンセル</definedName>
    <definedName name="IV電線" localSheetId="12">[17]!IV電線</definedName>
    <definedName name="コントロｰ・" localSheetId="12">[37]!コントロｰ・</definedName>
    <definedName name="Z_E64B7BBB_11CD_4FAD_B6E8_3BA52AE12542_.wvu.PrintArea" localSheetId="12" hidden="1">#REF!</definedName>
    <definedName name="成績" localSheetId="12">[42]!成績</definedName>
    <definedName name="Record16" localSheetId="12">[21]!Record16</definedName>
    <definedName name="Module12.キャンセル" localSheetId="12">[21]!Module12.キャンセル</definedName>
    <definedName name="_xlnm.Print_Area" localSheetId="12">'4.南北管廊細目 '!$B$1:$J$99</definedName>
    <definedName name="キャンセル" localSheetId="12">[31]!キャンセル</definedName>
    <definedName name="スイッチ入力" localSheetId="12">[31]!スイッチ入力</definedName>
    <definedName name="スポット感知器" localSheetId="12">[17]!UP率</definedName>
    <definedName name="機種" localSheetId="12">[42]!機種</definedName>
    <definedName name="光束" localSheetId="12">[42]!光束</definedName>
    <definedName name="項目選択" localSheetId="12">[37]!項目選択</definedName>
    <definedName name="指数" localSheetId="12">[42]!指数</definedName>
    <definedName name="指数コｰド" localSheetId="12">[42]!指数コｰド</definedName>
    <definedName name="照度計算" localSheetId="12">[65]!機種</definedName>
    <definedName name="照度計算書" localSheetId="12">[66]!機種</definedName>
    <definedName name="_______DAT10" localSheetId="13">#REF!</definedName>
    <definedName name="_DAT18" localSheetId="13">#REF!</definedName>
    <definedName name="_?_" localSheetId="13">#REF!</definedName>
    <definedName name="____Ａ１" localSheetId="13">#REF!</definedName>
    <definedName name="______DAT18" localSheetId="13">#REF!</definedName>
    <definedName name="_______DAT6" localSheetId="13">#REF!</definedName>
    <definedName name="植裁工事" localSheetId="13">#REF!</definedName>
    <definedName name="________DAT10" localSheetId="13">#REF!</definedName>
    <definedName name="排水工事" localSheetId="13">#REF!</definedName>
    <definedName name="情報用配管設備工事" localSheetId="13">#REF!</definedName>
    <definedName name="ｸﾞﾗｽ部位" localSheetId="13">#REF!</definedName>
    <definedName name="________DAT1" localSheetId="13">#REF!</definedName>
    <definedName name="______DAT19" localSheetId="13">#REF!</definedName>
    <definedName name="_______DAT7" localSheetId="13">#REF!</definedName>
    <definedName name="________DAT11" localSheetId="13">#REF!</definedName>
    <definedName name="bbb" localSheetId="13">#REF!</definedName>
    <definedName name="_______DAT4" localSheetId="13">#REF!</definedName>
    <definedName name="電気" localSheetId="13">#REF!</definedName>
    <definedName name="回数10" localSheetId="13">#REF!</definedName>
    <definedName name="________DAT12" localSheetId="13">#REF!</definedName>
    <definedName name="別18" localSheetId="13">#REF!</definedName>
    <definedName name="_______DAT5" localSheetId="13">#REF!</definedName>
    <definedName name="回数11" localSheetId="13">#REF!</definedName>
    <definedName name="________DAT13" localSheetId="13">#REF!</definedName>
    <definedName name="別19" localSheetId="13">#REF!</definedName>
    <definedName name="__DAT20" localSheetId="13">#REF!</definedName>
    <definedName name="_______DAT2" localSheetId="13">#REF!</definedName>
    <definedName name="_DAT20" localSheetId="13">#REF!</definedName>
    <definedName name="表紙２" localSheetId="13">#REF!</definedName>
    <definedName name="________DAT14" localSheetId="13">#REF!</definedName>
    <definedName name="_______DAT3" localSheetId="13">#REF!</definedName>
    <definedName name="__2Ａ１_" localSheetId="13">#REF!</definedName>
    <definedName name="________DAT15" localSheetId="13">#REF!</definedName>
    <definedName name="残り記号_\M" localSheetId="13">#REF!</definedName>
    <definedName name="________DAT16" localSheetId="13">#REF!</definedName>
    <definedName name="あい１" localSheetId="13">#REF!</definedName>
    <definedName name="_7Ａ１_" localSheetId="13">#REF!</definedName>
    <definedName name="_______DAT1" localSheetId="13">#REF!</definedName>
    <definedName name="________DAT17" localSheetId="13">#REF!</definedName>
    <definedName name="______DAT10" localSheetId="13">#REF!</definedName>
    <definedName name="________DAT18" localSheetId="13">#REF!</definedName>
    <definedName name="部位" localSheetId="13">#REF!</definedName>
    <definedName name="別12" localSheetId="13">#REF!</definedName>
    <definedName name="______DAT11" localSheetId="13">#REF!</definedName>
    <definedName name="________DAT19" localSheetId="13">#REF!</definedName>
    <definedName name="別13" localSheetId="13">#REF!</definedName>
    <definedName name="_DAT14" localSheetId="13">#REF!</definedName>
    <definedName name="________DAT20" localSheetId="13">#REF!</definedName>
    <definedName name="________DAT2" localSheetId="13">#REF!</definedName>
    <definedName name="制御盤" localSheetId="13">#REF!</definedName>
    <definedName name="________DAT3" localSheetId="13">#REF!</definedName>
    <definedName name="沈砂池７" localSheetId="13">#REF!</definedName>
    <definedName name="岩綿部位" localSheetId="13">#REF!</definedName>
    <definedName name="denki" localSheetId="13">#REF!</definedName>
    <definedName name="________DAT4" localSheetId="13">#REF!</definedName>
    <definedName name="________DAT5" localSheetId="13">#REF!</definedName>
    <definedName name="________DAT6" localSheetId="13">#REF!</definedName>
    <definedName name="_______DAT18" localSheetId="13">#REF!</definedName>
    <definedName name="________DAT7" localSheetId="13">#REF!</definedName>
    <definedName name="_______DAT19" localSheetId="13">#REF!</definedName>
    <definedName name="________DAT8" localSheetId="13">#REF!</definedName>
    <definedName name="_______DAT16" localSheetId="13">#REF!</definedName>
    <definedName name="_______DAT17" localSheetId="13">#REF!</definedName>
    <definedName name="________DAT9" localSheetId="13">#REF!</definedName>
    <definedName name="_______DAT11" localSheetId="13">#REF!</definedName>
    <definedName name="基礎" localSheetId="13">#REF!</definedName>
    <definedName name="構造1" localSheetId="13">#REF!</definedName>
    <definedName name="_______DAT12" localSheetId="13">#REF!</definedName>
    <definedName name="溶接単" localSheetId="13">#REF!</definedName>
    <definedName name="_______DAT13" localSheetId="13">#REF!</definedName>
    <definedName name="_______DAT14" localSheetId="13">#REF!</definedName>
    <definedName name="沈砂池８" localSheetId="13">#REF!</definedName>
    <definedName name="_______DAT15" localSheetId="13">#REF!</definedName>
    <definedName name="間隔" localSheetId="13">#REF!</definedName>
    <definedName name="受変電設備工事" localSheetId="13">#REF!</definedName>
    <definedName name="テレビ共同受信設備工事" localSheetId="13">#REF!</definedName>
    <definedName name="_____DAT2" localSheetId="13">#REF!</definedName>
    <definedName name="_______DAT20" localSheetId="13">#REF!</definedName>
    <definedName name="端数" localSheetId="13">#REF!</definedName>
    <definedName name="______DAT16" localSheetId="13">#REF!</definedName>
    <definedName name="あｄ" localSheetId="13">#REF!</definedName>
    <definedName name="_______DAT8" localSheetId="13">#REF!</definedName>
    <definedName name="______DAT17" localSheetId="13">#REF!</definedName>
    <definedName name="排ガス処理設備" localSheetId="13">#REF!</definedName>
    <definedName name="_______DAT9" localSheetId="13">#REF!</definedName>
    <definedName name="印刷40" localSheetId="13">#REF!</definedName>
    <definedName name="_____DAT6" localSheetId="13">#REF!</definedName>
    <definedName name="______Ａ１" localSheetId="13">#REF!</definedName>
    <definedName name="____DAT10" localSheetId="13">#REF!</definedName>
    <definedName name="______DAT1" localSheetId="13">#REF!</definedName>
    <definedName name="合成部位" localSheetId="13">#REF!</definedName>
    <definedName name="工事名" localSheetId="13">#REF!</definedName>
    <definedName name="______DAT12" localSheetId="13">#REF!</definedName>
    <definedName name="______DAT13" localSheetId="13">#REF!</definedName>
    <definedName name="insatu" localSheetId="13">#REF!</definedName>
    <definedName name="______DAT14" localSheetId="13">#REF!</definedName>
    <definedName name="______DAT15" localSheetId="13">#REF!</definedName>
    <definedName name="____DAT13" localSheetId="13">#REF!</definedName>
    <definedName name="______DAT2" localSheetId="13">#REF!</definedName>
    <definedName name="______DAT20" localSheetId="13">#REF!</definedName>
    <definedName name="____DAT12" localSheetId="13">#REF!</definedName>
    <definedName name="______DAT3" localSheetId="13">#REF!</definedName>
    <definedName name="あう１" localSheetId="13">#REF!</definedName>
    <definedName name="______DAT4" localSheetId="13">#REF!</definedName>
    <definedName name="____DAT15" localSheetId="13">#REF!</definedName>
    <definedName name="____DAT14" localSheetId="13">#REF!</definedName>
    <definedName name="______DAT5" localSheetId="13">#REF!</definedName>
    <definedName name="____DAT17" localSheetId="13">#REF!</definedName>
    <definedName name="______DAT6" localSheetId="13">#REF!</definedName>
    <definedName name="____DAT16" localSheetId="13">#REF!</definedName>
    <definedName name="______DAT7" localSheetId="13">#REF!</definedName>
    <definedName name="____DAT19" localSheetId="13">#REF!</definedName>
    <definedName name="補強校２次" localSheetId="13">#REF!</definedName>
    <definedName name="______DAT8" localSheetId="13">#REF!</definedName>
    <definedName name="技C単" localSheetId="13">#REF!</definedName>
    <definedName name="______DAT9" localSheetId="13">#REF!</definedName>
    <definedName name="____DAT18" localSheetId="13">#REF!</definedName>
    <definedName name="回数4" localSheetId="13">#REF!</definedName>
    <definedName name="_____DAT10" localSheetId="13">#REF!</definedName>
    <definedName name="設備単" localSheetId="13">#REF!</definedName>
    <definedName name="種別" localSheetId="13">#REF!</definedName>
    <definedName name="_____DAT1" localSheetId="13">#REF!</definedName>
    <definedName name="構造物天端高" localSheetId="13">#REF!</definedName>
    <definedName name="_____DAT11" localSheetId="13">#REF!</definedName>
    <definedName name="__1Ａ１_" localSheetId="13">#REF!</definedName>
    <definedName name="率木製建具" localSheetId="13">#REF!</definedName>
    <definedName name="_____DAT12" localSheetId="13">#REF!</definedName>
    <definedName name="_____DAT13" localSheetId="13">#REF!</definedName>
    <definedName name="_____DAT14" localSheetId="13">#REF!</definedName>
    <definedName name="回数1" localSheetId="13">#REF!</definedName>
    <definedName name="_____DAT15" localSheetId="13">#REF!</definedName>
    <definedName name="回数2" localSheetId="13">#REF!</definedName>
    <definedName name="_____DAT16" localSheetId="13">#REF!</definedName>
    <definedName name="回数3" localSheetId="13">#REF!</definedName>
    <definedName name="_____DAT17" localSheetId="13">#REF!</definedName>
    <definedName name="軸23" localSheetId="13">#REF!</definedName>
    <definedName name="関連校１次単" localSheetId="13">#REF!</definedName>
    <definedName name="土被り" localSheetId="13">#REF!</definedName>
    <definedName name="_____DAT18" localSheetId="13">#REF!</definedName>
    <definedName name="_____DAT19" localSheetId="13">#REF!</definedName>
    <definedName name="ua" localSheetId="13">#REF!</definedName>
    <definedName name="ＯＤ盛土部軸ＢＤ" localSheetId="13">#REF!</definedName>
    <definedName name="_____DAT20" localSheetId="13">#REF!</definedName>
    <definedName name="_____DAT3" localSheetId="13">#REF!</definedName>
    <definedName name="_____DAT4" localSheetId="13">#REF!</definedName>
    <definedName name="_____DAT5" localSheetId="13">#REF!</definedName>
    <definedName name="_____DAT7" localSheetId="13">#REF!</definedName>
    <definedName name="_____DAT8" localSheetId="13">#REF!</definedName>
    <definedName name="_____DAT9" localSheetId="13">#REF!</definedName>
    <definedName name="__DAT10" localSheetId="13">#REF!</definedName>
    <definedName name="____DAT1" localSheetId="13">#REF!</definedName>
    <definedName name="____DAT11" localSheetId="13">#REF!</definedName>
    <definedName name="__DAT13" localSheetId="13">#REF!</definedName>
    <definedName name="____DAT2" localSheetId="13">#REF!</definedName>
    <definedName name="動力設備工事" localSheetId="13">#REF!</definedName>
    <definedName name="池幅" localSheetId="13">#REF!</definedName>
    <definedName name="____DAT20" localSheetId="13">#REF!</definedName>
    <definedName name="厚さ" localSheetId="13">#REF!</definedName>
    <definedName name="__DAT12" localSheetId="13">#REF!</definedName>
    <definedName name="____DAT3" localSheetId="13">#REF!</definedName>
    <definedName name="__DAT15" localSheetId="13">#REF!</definedName>
    <definedName name="__8印刷範囲_3" localSheetId="13">#REF!</definedName>
    <definedName name="____DAT4" localSheetId="13">#REF!</definedName>
    <definedName name="__DAT14" localSheetId="13">#REF!</definedName>
    <definedName name="____DAT5" localSheetId="13">#REF!</definedName>
    <definedName name="__DAT17" localSheetId="13">#REF!</definedName>
    <definedName name="___DAT18" localSheetId="13">#REF!</definedName>
    <definedName name="____DAT6" localSheetId="13">#REF!</definedName>
    <definedName name="__DAT16" localSheetId="13">#REF!</definedName>
    <definedName name="___DAT19" localSheetId="13">#REF!</definedName>
    <definedName name="____DAT7" localSheetId="13">#REF!</definedName>
    <definedName name="関連屋１次単" localSheetId="13">#REF!</definedName>
    <definedName name="DATA1" localSheetId="13">#REF!</definedName>
    <definedName name="_1Ａ１_" localSheetId="13">#REF!</definedName>
    <definedName name="__DAT19" localSheetId="13">#REF!</definedName>
    <definedName name="___DAT16" localSheetId="13">#REF!</definedName>
    <definedName name="____DAT8" localSheetId="13">#REF!</definedName>
    <definedName name="__DAT18" localSheetId="13">#REF!</definedName>
    <definedName name="___DAT17" localSheetId="13">#REF!</definedName>
    <definedName name="____DAT9" localSheetId="13">#REF!</definedName>
    <definedName name="___Ａ１" localSheetId="13">#REF!</definedName>
    <definedName name="___DAT1" localSheetId="13">#REF!</definedName>
    <definedName name="___DAT10" localSheetId="13">#REF!</definedName>
    <definedName name="___DAT11" localSheetId="13">#REF!</definedName>
    <definedName name="マスター" localSheetId="13">#REF!</definedName>
    <definedName name="___DAT12" localSheetId="13">#REF!</definedName>
    <definedName name="___DAT13" localSheetId="13">#REF!</definedName>
    <definedName name="DATA3" localSheetId="13">#REF!</definedName>
    <definedName name="___DAT14" localSheetId="13">#REF!</definedName>
    <definedName name="DATA2" localSheetId="13">#REF!</definedName>
    <definedName name="___DAT15" localSheetId="13">#REF!</definedName>
    <definedName name="処理30" localSheetId="13">#REF!</definedName>
    <definedName name="___DAT2" localSheetId="13">#REF!</definedName>
    <definedName name="印刷" localSheetId="13">#REF!</definedName>
    <definedName name="\h" localSheetId="13">#REF!</definedName>
    <definedName name="_6印刷範囲_3" localSheetId="13">#REF!</definedName>
    <definedName name="___DAT20" localSheetId="13">#REF!</definedName>
    <definedName name="___DAT3" localSheetId="13">#REF!</definedName>
    <definedName name="Z_E64B7BBB_11CD_4FAD_B6E8_3BA52AE12542_.wvu.PrintArea" localSheetId="13" hidden="1">'5.取水棟科目 '!$A$1:$I$33</definedName>
    <definedName name="___DAT4" localSheetId="13">#REF!</definedName>
    <definedName name="___DAT5" localSheetId="13">#REF!</definedName>
    <definedName name="___DAT6" localSheetId="13">#REF!</definedName>
    <definedName name="___DAT7" localSheetId="13">#REF!</definedName>
    <definedName name="保存" localSheetId="13">#REF!</definedName>
    <definedName name="___DAT8" localSheetId="13">#REF!</definedName>
    <definedName name="___DAT9" localSheetId="13">#REF!</definedName>
    <definedName name="__2印刷範囲_3" localSheetId="13">#REF!</definedName>
    <definedName name="処理1" localSheetId="13">#REF!</definedName>
    <definedName name="__3印刷範囲_3" localSheetId="13">#REF!</definedName>
    <definedName name="地反2" localSheetId="13">#REF!</definedName>
    <definedName name="DATE7" localSheetId="13">#REF!</definedName>
    <definedName name="__4Ａ１_" localSheetId="13">#REF!</definedName>
    <definedName name="画面1" localSheetId="13">#REF!</definedName>
    <definedName name="__5Ａ１_" localSheetId="13">#REF!</definedName>
    <definedName name="関連屋１次" localSheetId="13">#REF!</definedName>
    <definedName name="__5印刷範囲_3" localSheetId="13">#REF!</definedName>
    <definedName name="自動火災報知設備工事" localSheetId="13">#REF!</definedName>
    <definedName name="RECO3" localSheetId="13">#REF!</definedName>
    <definedName name="__Ａ１" localSheetId="13">#REF!</definedName>
    <definedName name="__DAT1" localSheetId="13">#REF!</definedName>
    <definedName name="_xlnm.Print_Area" localSheetId="13">'5.取水棟科目 '!$A$1:$I$33</definedName>
    <definedName name="__DAT11" localSheetId="13">#REF!</definedName>
    <definedName name="__DAT2" localSheetId="13">#REF!</definedName>
    <definedName name="__DAT3" localSheetId="13">#REF!</definedName>
    <definedName name="__DAT4" localSheetId="13">#REF!</definedName>
    <definedName name="__DAT5" localSheetId="13">#REF!</definedName>
    <definedName name="防犯設備工事" localSheetId="13">#REF!</definedName>
    <definedName name="__DAT6" localSheetId="13">#REF!</definedName>
    <definedName name="__DAT7" localSheetId="13">#REF!</definedName>
    <definedName name="__DAT8" localSheetId="13">#REF!</definedName>
    <definedName name="スイッチ入力" localSheetId="13">[31]!スイッチ入力</definedName>
    <definedName name="__DAT9" localSheetId="13">#REF!</definedName>
    <definedName name="_11Ａ１_" localSheetId="13">#REF!</definedName>
    <definedName name="件名" localSheetId="13">#REF!</definedName>
    <definedName name="A" localSheetId="13">#REF!</definedName>
    <definedName name="\e" localSheetId="13">#REF!</definedName>
    <definedName name="_12印刷範囲_3" localSheetId="13">#REF!</definedName>
    <definedName name="_2Ａ１_" localSheetId="13">#REF!</definedName>
    <definedName name="_2印刷範囲_3" localSheetId="13">#REF!</definedName>
    <definedName name="底版" localSheetId="13">#REF!</definedName>
    <definedName name="スタイル" localSheetId="13">#REF!</definedName>
    <definedName name="_3印刷範囲_3" localSheetId="13">#REF!</definedName>
    <definedName name="PR_MSG" localSheetId="13">#REF!</definedName>
    <definedName name="_4Ａ１_" localSheetId="13">#REF!</definedName>
    <definedName name="_5Ａ１_" localSheetId="13">#REF!</definedName>
    <definedName name="_5印刷範囲_3" localSheetId="13">#REF!</definedName>
    <definedName name="Print_Area_MI" localSheetId="13">#REF!</definedName>
    <definedName name="電気料金" localSheetId="13">#REF!</definedName>
    <definedName name="_8印刷範囲_3" localSheetId="13">#REF!</definedName>
    <definedName name="_８年度________________単価" localSheetId="13">#REF!</definedName>
    <definedName name="_９年度" localSheetId="13">#REF!</definedName>
    <definedName name="_Area" localSheetId="13">#REF!</definedName>
    <definedName name="外周道路４" localSheetId="13">#REF!</definedName>
    <definedName name="_BORDERSOFF__PA" localSheetId="13">#REF!</definedName>
    <definedName name="別5" localSheetId="13">#REF!</definedName>
    <definedName name="_DAT1" localSheetId="13">#REF!</definedName>
    <definedName name="_DAT10" localSheetId="13">#REF!</definedName>
    <definedName name="EP__PB面_____壁" localSheetId="13">#REF!</definedName>
    <definedName name="_DAT11" localSheetId="13">#REF!</definedName>
    <definedName name="_DAT12" localSheetId="13">#REF!</definedName>
    <definedName name="_DAT13" localSheetId="13">#REF!</definedName>
    <definedName name="_DAT15" localSheetId="13">#REF!</definedName>
    <definedName name="印刷EX" localSheetId="13">#REF!</definedName>
    <definedName name="_DAT16" localSheetId="13">#REF!</definedName>
    <definedName name="_DAT17" localSheetId="13">#REF!</definedName>
    <definedName name="_DAT19" localSheetId="13">#REF!</definedName>
    <definedName name="給排水設備" localSheetId="13">#REF!</definedName>
    <definedName name="_DAT2" localSheetId="13">#REF!</definedName>
    <definedName name="灰出し設備" localSheetId="13">#REF!</definedName>
    <definedName name="_DAT3" localSheetId="13">#REF!</definedName>
    <definedName name="_DAT4" localSheetId="13">#REF!</definedName>
    <definedName name="JI" localSheetId="13">#REF!</definedName>
    <definedName name="IN_KNN" localSheetId="13">#REF!</definedName>
    <definedName name="_DAT5" localSheetId="13">#REF!</definedName>
    <definedName name="補助機能" localSheetId="13">#REF!</definedName>
    <definedName name="計算条件" localSheetId="13">#REF!</definedName>
    <definedName name="_DAT6" localSheetId="13">#REF!</definedName>
    <definedName name="_DAT7" localSheetId="13">#REF!</definedName>
    <definedName name="指定頁検索" localSheetId="13">#REF!</definedName>
    <definedName name="PRINT_TITLES_MI" localSheetId="13">#REF!</definedName>
    <definedName name="_DAT8" localSheetId="13">#REF!</definedName>
    <definedName name="幹線設備工事" localSheetId="13">#REF!</definedName>
    <definedName name="_DAT9" localSheetId="13">#REF!</definedName>
    <definedName name="印刷30" localSheetId="13">#REF!</definedName>
    <definedName name="Ｂ計" localSheetId="13">#REF!</definedName>
    <definedName name="_Fill" localSheetId="13" hidden="1">#REF!</definedName>
    <definedName name="\m" localSheetId="13">#REF!</definedName>
    <definedName name="_Key1" localSheetId="13" hidden="1">#REF!</definedName>
    <definedName name="\n" localSheetId="13">#REF!</definedName>
    <definedName name="_Key2" localSheetId="13" hidden="1">#REF!</definedName>
    <definedName name="_OPEN__CON__W_" localSheetId="13">#REF!</definedName>
    <definedName name="_P1" localSheetId="13">#REF!</definedName>
    <definedName name="外構" localSheetId="13">#REF!</definedName>
    <definedName name="_Sort" localSheetId="13" hidden="1">#REF!</definedName>
    <definedName name="あう１１１" localSheetId="13">#REF!</definedName>
    <definedName name="_WRITE__CHAR_27" localSheetId="13">#REF!</definedName>
    <definedName name="_WXD_" localSheetId="13">#REF!</definedName>
    <definedName name="_WXH_" localSheetId="13">#REF!</definedName>
    <definedName name="_画面1_" localSheetId="13">#REF!</definedName>
    <definedName name="\????" localSheetId="13">#REF!</definedName>
    <definedName name="下地" localSheetId="13">#REF!</definedName>
    <definedName name="\0" localSheetId="13">#REF!</definedName>
    <definedName name="\1" localSheetId="13">#REF!</definedName>
    <definedName name="\2" localSheetId="13">#REF!</definedName>
    <definedName name="\a" localSheetId="13">#REF!</definedName>
    <definedName name="処理10" localSheetId="13">#REF!</definedName>
    <definedName name="\b" localSheetId="13">#REF!</definedName>
    <definedName name="\c" localSheetId="13">#REF!</definedName>
    <definedName name="\d" localSheetId="13">#REF!</definedName>
    <definedName name="大改校１次" localSheetId="13">#REF!</definedName>
    <definedName name="名称" localSheetId="13">#REF!</definedName>
    <definedName name="最終頁の数字" localSheetId="13">#REF!</definedName>
    <definedName name="B" localSheetId="13">#REF!</definedName>
    <definedName name="\f" localSheetId="13">#REF!</definedName>
    <definedName name="\g" localSheetId="13">#REF!</definedName>
    <definedName name="しょうっじ" localSheetId="13">#REF!</definedName>
    <definedName name="m" localSheetId="13">#REF!</definedName>
    <definedName name="\i" localSheetId="13">#REF!</definedName>
    <definedName name="eee" localSheetId="13">#REF!</definedName>
    <definedName name="n" localSheetId="13">#REF!</definedName>
    <definedName name="\j" localSheetId="13">#REF!</definedName>
    <definedName name="\k" localSheetId="13">#REF!</definedName>
    <definedName name="ｱｰﾁｶﾙﾊﾞｰﾄ３" localSheetId="13">#REF!</definedName>
    <definedName name="\l" localSheetId="13">#REF!</definedName>
    <definedName name="K" localSheetId="13">#REF!</definedName>
    <definedName name="\o" localSheetId="13">#REF!</definedName>
    <definedName name="\p" localSheetId="13">#REF!</definedName>
    <definedName name="\q" localSheetId="13">#REF!</definedName>
    <definedName name="納品場所" localSheetId="13">#REF!</definedName>
    <definedName name="\r" localSheetId="13">#REF!</definedName>
    <definedName name="W" localSheetId="13">#REF!</definedName>
    <definedName name="\s" localSheetId="13">#REF!</definedName>
    <definedName name="p" localSheetId="13">#REF!</definedName>
    <definedName name="\t" localSheetId="13">#REF!</definedName>
    <definedName name="\u" localSheetId="13">#REF!</definedName>
    <definedName name="成績" localSheetId="13">[42]!成績</definedName>
    <definedName name="\v" localSheetId="13">#REF!</definedName>
    <definedName name="外灯設備工事" localSheetId="13">#REF!</definedName>
    <definedName name="s" localSheetId="13">#REF!</definedName>
    <definedName name="\w" localSheetId="13">#REF!</definedName>
    <definedName name="\x" localSheetId="13">#REF!</definedName>
    <definedName name="\y" localSheetId="13">#REF!</definedName>
    <definedName name="\z" localSheetId="13">#REF!</definedName>
    <definedName name="表紙" localSheetId="13">#REF!</definedName>
    <definedName name="ＡＡ" localSheetId="13">#REF!</definedName>
    <definedName name="RECO2" localSheetId="13">#REF!</definedName>
    <definedName name="ａａａ" localSheetId="13">#REF!</definedName>
    <definedName name="AS" localSheetId="13">#REF!</definedName>
    <definedName name="電気改修" localSheetId="13">#REF!</definedName>
    <definedName name="Ａ計" localSheetId="13">#REF!</definedName>
    <definedName name="Ａ通り側壁" localSheetId="13">#REF!</definedName>
    <definedName name="Ｂ．電気設備工事" localSheetId="13">#REF!</definedName>
    <definedName name="舗装工事" localSheetId="13">#REF!</definedName>
    <definedName name="BAREA" localSheetId="13">#REF!</definedName>
    <definedName name="BAREA2" localSheetId="13">#REF!</definedName>
    <definedName name="BAREA3" localSheetId="13">#REF!</definedName>
    <definedName name="ＢＧＭ設備工事" localSheetId="13">#REF!</definedName>
    <definedName name="ccc" localSheetId="13">#REF!</definedName>
    <definedName name="切替桝６" localSheetId="13">#REF!</definedName>
    <definedName name="処理40" localSheetId="13">#REF!</definedName>
    <definedName name="労務費キャンセル" localSheetId="13">[31]!労務費キャンセル</definedName>
    <definedName name="_xlnm.Criteria" localSheetId="13">#REF!</definedName>
    <definedName name="地盤高" localSheetId="13">#REF!</definedName>
    <definedName name="最終頁" localSheetId="13">#REF!</definedName>
    <definedName name="DATE1" localSheetId="13">#REF!</definedName>
    <definedName name="側壁" localSheetId="13">#REF!</definedName>
    <definedName name="DATE10" localSheetId="13">#REF!</definedName>
    <definedName name="軸高" localSheetId="13">#REF!</definedName>
    <definedName name="DATE11" localSheetId="13">#REF!</definedName>
    <definedName name="DATE2" localSheetId="13">#REF!</definedName>
    <definedName name="DATE20" localSheetId="13">#REF!</definedName>
    <definedName name="工_事_名_称____株シバタ医理科青森" localSheetId="13">#REF!</definedName>
    <definedName name="DATE3" localSheetId="13">#REF!</definedName>
    <definedName name="地反1" localSheetId="13">#REF!</definedName>
    <definedName name="DATE4" localSheetId="13">#REF!</definedName>
    <definedName name="DATE5" localSheetId="13">#REF!</definedName>
    <definedName name="DATE6" localSheetId="13">#REF!</definedName>
    <definedName name="建築" localSheetId="13">#REF!</definedName>
    <definedName name="あう" localSheetId="13">#REF!</definedName>
    <definedName name="DATE8" localSheetId="13">#REF!</definedName>
    <definedName name="キャンセル" localSheetId="13">[31]!キャンセル</definedName>
    <definedName name="DATE9" localSheetId="13">#REF!</definedName>
    <definedName name="ddd" localSheetId="13">#REF!</definedName>
    <definedName name="DE" localSheetId="13">#REF!</definedName>
    <definedName name="ＯＤ盛土部軸ABDE" localSheetId="13">#REF!</definedName>
    <definedName name="E通り側壁" localSheetId="13">#REF!</definedName>
    <definedName name="指数コｰド" localSheetId="13">[42]!指数コｰド</definedName>
    <definedName name="Ｈ９年４月度____________________暫定設計金額" localSheetId="13">#REF!</definedName>
    <definedName name="IV" localSheetId="13">[17]!IV電線</definedName>
    <definedName name="コントロｰ・" localSheetId="13">[37]!コントロｰ・</definedName>
    <definedName name="IV電線" localSheetId="13">[17]!IV電線</definedName>
    <definedName name="ka" localSheetId="13">#REF!</definedName>
    <definedName name="ｋｉｊｉ" localSheetId="13">#REF!</definedName>
    <definedName name="別2" localSheetId="13">#REF!</definedName>
    <definedName name="Module12.キャンセル" localSheetId="13">[21]!Module12.キャンセル</definedName>
    <definedName name="係数" localSheetId="13">#REF!</definedName>
    <definedName name="OD盛土部軸高" localSheetId="13">#REF!</definedName>
    <definedName name="あえ２２２" localSheetId="13">#REF!</definedName>
    <definedName name="PAa" localSheetId="13">#REF!</definedName>
    <definedName name="最終頁表示" localSheetId="13">#REF!</definedName>
    <definedName name="PP" localSheetId="13">#REF!</definedName>
    <definedName name="PR_KBN" localSheetId="13">#REF!</definedName>
    <definedName name="PRINNT_TITLEs" localSheetId="13">#REF!</definedName>
    <definedName name="PRINT_TITLES_" localSheetId="13">#REF!</definedName>
    <definedName name="高" localSheetId="13">#REF!</definedName>
    <definedName name="あえ３３" localSheetId="13">#REF!</definedName>
    <definedName name="機械新築" localSheetId="13">#REF!</definedName>
    <definedName name="prinTtitles" localSheetId="13">#REF!</definedName>
    <definedName name="PRINTTITLES_" localSheetId="13">#REF!</definedName>
    <definedName name="RECO1" localSheetId="13">#REF!</definedName>
    <definedName name="RECO4" localSheetId="13">#REF!</definedName>
    <definedName name="RECO5" localSheetId="13">#REF!</definedName>
    <definedName name="RECO6" localSheetId="13">#REF!</definedName>
    <definedName name="池内水位高" localSheetId="13">#REF!</definedName>
    <definedName name="RECO7" localSheetId="13">#REF!</definedName>
    <definedName name="RECO8" localSheetId="13">#REF!</definedName>
    <definedName name="RECO9" localSheetId="13">#REF!</definedName>
    <definedName name="あえ" localSheetId="13">#REF!</definedName>
    <definedName name="Record16" localSheetId="13">[21]!Record16</definedName>
    <definedName name="Ｓ２通り" localSheetId="13">#REF!</definedName>
    <definedName name="頂版" localSheetId="13">#REF!</definedName>
    <definedName name="Ｓ３通り" localSheetId="13">#REF!</definedName>
    <definedName name="Ｓ手摺壁" localSheetId="13">#REF!</definedName>
    <definedName name="UP率" localSheetId="13">[17]!UP率</definedName>
    <definedName name="軸14" localSheetId="13">#REF!</definedName>
    <definedName name="Z_6D18A5F7_F0E7_4A93_9065_D343C7BBD477_.wvu.PrintArea" localSheetId="13" hidden="1">'5.取水棟科目 '!$A$1:$I$33</definedName>
    <definedName name="あ" localSheetId="13">#REF!</definedName>
    <definedName name="あｓ" localSheetId="13">#REF!</definedName>
    <definedName name="あい" localSheetId="13">#REF!</definedName>
    <definedName name="あえ２" localSheetId="13">#REF!</definedName>
    <definedName name="あえ５" localSheetId="13">#REF!</definedName>
    <definedName name="えいあ" localSheetId="13">#REF!</definedName>
    <definedName name="コ３Ｆ" localSheetId="13">#REF!</definedName>
    <definedName name="機械改修1" localSheetId="13">#REF!</definedName>
    <definedName name="ｺﾝｸﾘｰﾄ巻立４" localSheetId="13">#REF!</definedName>
    <definedName name="コンセント設備工事" localSheetId="13">#REF!</definedName>
    <definedName name="スイッチ" localSheetId="13">[31]!スイッチ</definedName>
    <definedName name="スタッド" localSheetId="13">#REF!</definedName>
    <definedName name="印刷50" localSheetId="13">#REF!</definedName>
    <definedName name="スポット感知器" localSheetId="13">[17]!UP率</definedName>
    <definedName name="その他工事" localSheetId="13">#REF!</definedName>
    <definedName name="水管頂版" localSheetId="13">#REF!</definedName>
    <definedName name="タイトル" localSheetId="13">#REF!</definedName>
    <definedName name="ﾀｲﾄﾙ行" localSheetId="13">#REF!</definedName>
    <definedName name="とび単" localSheetId="13">#REF!</definedName>
    <definedName name="ハンチ" localSheetId="13">#REF!</definedName>
    <definedName name="通信引込設備工事" localSheetId="13">#REF!</definedName>
    <definedName name="印刷2" localSheetId="13">#REF!</definedName>
    <definedName name="ﾌﾞﾛ単" localSheetId="13">#REF!</definedName>
    <definedName name="マクロ訂正" localSheetId="13">#REF!</definedName>
    <definedName name="監視計装制御設備" localSheetId="13">#REF!</definedName>
    <definedName name="囲障工事" localSheetId="13">#REF!</definedName>
    <definedName name="印刷05" localSheetId="13">#REF!</definedName>
    <definedName name="印刷1" localSheetId="13">#REF!</definedName>
    <definedName name="印刷10" localSheetId="13">#REF!</definedName>
    <definedName name="印刷20" localSheetId="13">#REF!</definedName>
    <definedName name="補強校１次" localSheetId="13">#REF!</definedName>
    <definedName name="印刷範囲" localSheetId="13">#REF!</definedName>
    <definedName name="雨水排水路１" localSheetId="13">#REF!</definedName>
    <definedName name="奥" localSheetId="13">#REF!</definedName>
    <definedName name="仮設道路１" localSheetId="13">#REF!</definedName>
    <definedName name="計P3" localSheetId="13">#REF!</definedName>
    <definedName name="画面2" localSheetId="13">#REF!</definedName>
    <definedName name="回数20" localSheetId="13">#REF!</definedName>
    <definedName name="回数21" localSheetId="13">#REF!</definedName>
    <definedName name="回数30" localSheetId="13">#REF!</definedName>
    <definedName name="回数31" localSheetId="13">#REF!</definedName>
    <definedName name="外周水路12" localSheetId="13">#REF!</definedName>
    <definedName name="管理桝５" localSheetId="13">#REF!</definedName>
    <definedName name="関連屋２次" localSheetId="13">#REF!</definedName>
    <definedName name="関連校１次" localSheetId="13">#REF!</definedName>
    <definedName name="関連校２次" localSheetId="13">#REF!</definedName>
    <definedName name="処理4" localSheetId="13">#REF!</definedName>
    <definedName name="機械改修" localSheetId="13">#REF!</definedName>
    <definedName name="機械新築1" localSheetId="13">#REF!</definedName>
    <definedName name="機種" localSheetId="13">[42]!機種</definedName>
    <definedName name="金抜き内訳" localSheetId="13">#REF!</definedName>
    <definedName name="計P1" localSheetId="13">#REF!</definedName>
    <definedName name="計P2" localSheetId="13">#REF!</definedName>
    <definedName name="建物種別" localSheetId="13">#REF!</definedName>
    <definedName name="光束" localSheetId="13">[42]!光束</definedName>
    <definedName name="工事設計書" localSheetId="13">#REF!</definedName>
    <definedName name="工数単価" localSheetId="13">#REF!</definedName>
    <definedName name="別3" localSheetId="13">#REF!</definedName>
    <definedName name="工法" localSheetId="13">#REF!</definedName>
    <definedName name="項目選択" localSheetId="13">[37]!項目選択</definedName>
    <definedName name="高さ" localSheetId="13">#REF!</definedName>
    <definedName name="処理A" localSheetId="13">#REF!</definedName>
    <definedName name="最終頁算出" localSheetId="13">#REF!</definedName>
    <definedName name="材料" localSheetId="13">#REF!</definedName>
    <definedName name="雑設備" localSheetId="13">#REF!</definedName>
    <definedName name="指数" localSheetId="13">[42]!指数</definedName>
    <definedName name="受入供給設備" localSheetId="13">#REF!</definedName>
    <definedName name="終了" localSheetId="13">#REF!</definedName>
    <definedName name="集排水ﾋﾟｯﾄ11" localSheetId="13">#REF!</definedName>
    <definedName name="処理2" localSheetId="13">#REF!</definedName>
    <definedName name="処理20" localSheetId="13">#REF!</definedName>
    <definedName name="処理3" localSheetId="13">#REF!</definedName>
    <definedName name="処理41" localSheetId="13">#REF!</definedName>
    <definedName name="地下水位高" localSheetId="13">#REF!</definedName>
    <definedName name="処理50" localSheetId="13">#REF!</definedName>
    <definedName name="処理51" localSheetId="13">#REF!</definedName>
    <definedName name="照度計算" localSheetId="13">[65]!機種</definedName>
    <definedName name="照度計算書" localSheetId="13">[66]!機種</definedName>
    <definedName name="場内道路３" localSheetId="13">#REF!</definedName>
    <definedName name="数_量" localSheetId="13">#REF!</definedName>
    <definedName name="数字入力" localSheetId="13">#REF!</definedName>
    <definedName name="接続桝A9" localSheetId="13">#REF!</definedName>
    <definedName name="接続桝B10" localSheetId="13">#REF!</definedName>
    <definedName name="搬入道路２" localSheetId="13">#REF!</definedName>
    <definedName name="知多南部経費" localSheetId="13">#REF!</definedName>
    <definedName name="先頭頁" localSheetId="13">#REF!</definedName>
    <definedName name="補強屋２次" localSheetId="13">#REF!</definedName>
    <definedName name="耐火仕様" localSheetId="13">#REF!</definedName>
    <definedName name="代価" localSheetId="13">#REF!</definedName>
    <definedName name="大改屋１次" localSheetId="13">#REF!</definedName>
    <definedName name="大改屋２次" localSheetId="13">#REF!</definedName>
    <definedName name="大改校２次" localSheetId="13">#REF!</definedName>
    <definedName name="地下水集水路２" localSheetId="13">#REF!</definedName>
    <definedName name="置換頁" localSheetId="13">#REF!</definedName>
    <definedName name="中壁" localSheetId="13">#REF!</definedName>
    <definedName name="中壁1" localSheetId="13">#REF!</definedName>
    <definedName name="中壁2" localSheetId="13">#REF!</definedName>
    <definedName name="通風設備" localSheetId="13">#REF!</definedName>
    <definedName name="電気改修1" localSheetId="13">#REF!</definedName>
    <definedName name="電気新築" localSheetId="13">#REF!</definedName>
    <definedName name="電気新築1" localSheetId="13">#REF!</definedName>
    <definedName name="電気設備" localSheetId="13">#REF!</definedName>
    <definedName name="電灯設備工事" localSheetId="13">#REF!</definedName>
    <definedName name="電力引込設備工事" localSheetId="13">#REF!</definedName>
    <definedName name="電話設備工事" localSheetId="13">#REF!</definedName>
    <definedName name="塗装単" localSheetId="13">#REF!</definedName>
    <definedName name="渡り廊下設備工事" localSheetId="13">#REF!</definedName>
    <definedName name="特殊単" localSheetId="13">#REF!</definedName>
    <definedName name="内訳作成" localSheetId="13">#REF!</definedName>
    <definedName name="内訳追加作成" localSheetId="13">#REF!</definedName>
    <definedName name="燃焼ガス冷却設備" localSheetId="13">#REF!</definedName>
    <definedName name="燃焼設備" localSheetId="13">#REF!</definedName>
    <definedName name="配分電盤" localSheetId="13">#REF!</definedName>
    <definedName name="番号選択1" localSheetId="13">#REF!</definedName>
    <definedName name="表紙１" localSheetId="13">#REF!</definedName>
    <definedName name="表紙１１" localSheetId="13">#REF!</definedName>
    <definedName name="表紙あ" localSheetId="13">#REF!</definedName>
    <definedName name="普通単" localSheetId="13">#REF!</definedName>
    <definedName name="部材" localSheetId="13">#REF!</definedName>
    <definedName name="幅" localSheetId="13">#REF!</definedName>
    <definedName name="平成__年__月__日" localSheetId="13">#REF!</definedName>
    <definedName name="頁計処理" localSheetId="13">#REF!</definedName>
    <definedName name="頁削除" localSheetId="13">#REF!</definedName>
    <definedName name="頁挿入" localSheetId="13">#REF!</definedName>
    <definedName name="別1" localSheetId="13">#REF!</definedName>
    <definedName name="別10" localSheetId="13">#REF!</definedName>
    <definedName name="別11" localSheetId="13">#REF!</definedName>
    <definedName name="別14" localSheetId="13">#REF!</definedName>
    <definedName name="別15" localSheetId="13">#REF!</definedName>
    <definedName name="別16" localSheetId="13">#REF!</definedName>
    <definedName name="別17" localSheetId="13">#REF!</definedName>
    <definedName name="別20" localSheetId="13">#REF!</definedName>
    <definedName name="別21" localSheetId="13">#REF!</definedName>
    <definedName name="別22" localSheetId="13">#REF!</definedName>
    <definedName name="便所棟" localSheetId="13">#REF!</definedName>
    <definedName name="別23" localSheetId="13">#REF!</definedName>
    <definedName name="別24" localSheetId="13">#REF!</definedName>
    <definedName name="別25" localSheetId="13">#REF!</definedName>
    <definedName name="別4" localSheetId="13">#REF!</definedName>
    <definedName name="別6" localSheetId="13">#REF!</definedName>
    <definedName name="別7" localSheetId="13">#REF!</definedName>
    <definedName name="別8" localSheetId="13">#REF!</definedName>
    <definedName name="別9" localSheetId="13">#REF!</definedName>
    <definedName name="補強屋１次" localSheetId="13">#REF!</definedName>
    <definedName name="余熱利用設備" localSheetId="13">#REF!</definedName>
    <definedName name="UP率" localSheetId="14">[17]!UP率</definedName>
    <definedName name="スイッチ" localSheetId="14">[31]!スイッチ</definedName>
    <definedName name="IV" localSheetId="14">[17]!IV電線</definedName>
    <definedName name="Z_6D18A5F7_F0E7_4A93_9065_D343C7BBD477_.wvu.PrintArea" localSheetId="14" hidden="1">'5.取水棟細目'!$B$1:$J$33</definedName>
    <definedName name="労務費キャンセル" localSheetId="14">[31]!労務費キャンセル</definedName>
    <definedName name="IV電線" localSheetId="14">[17]!IV電線</definedName>
    <definedName name="コントロｰ・" localSheetId="14">[37]!コントロｰ・</definedName>
    <definedName name="Z_E64B7BBB_11CD_4FAD_B6E8_3BA52AE12542_.wvu.PrintArea" localSheetId="14" hidden="1">'5.取水棟細目'!$B$1:$J$33</definedName>
    <definedName name="成績" localSheetId="14">[42]!成績</definedName>
    <definedName name="Record16" localSheetId="14">[21]!Record16</definedName>
    <definedName name="Module12.キャンセル" localSheetId="14">[21]!Module12.キャンセル</definedName>
    <definedName name="_xlnm.Print_Area" localSheetId="14">'5.取水棟細目'!$B$1:$J$198</definedName>
    <definedName name="キャンセル" localSheetId="14">[31]!キャンセル</definedName>
    <definedName name="スイッチ入力" localSheetId="14">[31]!スイッチ入力</definedName>
    <definedName name="スポット感知器" localSheetId="14">[17]!UP率</definedName>
    <definedName name="機種" localSheetId="14">[42]!機種</definedName>
    <definedName name="光束" localSheetId="14">[42]!光束</definedName>
    <definedName name="項目選択" localSheetId="14">[37]!項目選択</definedName>
    <definedName name="指数" localSheetId="14">[42]!指数</definedName>
    <definedName name="指数コｰド" localSheetId="14">[42]!指数コｰド</definedName>
    <definedName name="照度計算" localSheetId="14">[65]!機種</definedName>
    <definedName name="照度計算書" localSheetId="14">[66]!機種</definedName>
    <definedName name="_______DAT10" localSheetId="15">#REF!</definedName>
    <definedName name="_DAT18" localSheetId="15">#REF!</definedName>
    <definedName name="_?_" localSheetId="15">#REF!</definedName>
    <definedName name="____Ａ１" localSheetId="15">#REF!</definedName>
    <definedName name="______DAT18" localSheetId="15">#REF!</definedName>
    <definedName name="_______DAT6" localSheetId="15">#REF!</definedName>
    <definedName name="植裁工事" localSheetId="15">#REF!</definedName>
    <definedName name="________DAT10" localSheetId="15">#REF!</definedName>
    <definedName name="排水工事" localSheetId="15">#REF!</definedName>
    <definedName name="情報用配管設備工事" localSheetId="15">#REF!</definedName>
    <definedName name="ｸﾞﾗｽ部位" localSheetId="15">#REF!</definedName>
    <definedName name="________DAT1" localSheetId="15">#REF!</definedName>
    <definedName name="______DAT19" localSheetId="15">#REF!</definedName>
    <definedName name="_______DAT7" localSheetId="15">#REF!</definedName>
    <definedName name="________DAT11" localSheetId="15">#REF!</definedName>
    <definedName name="bbb" localSheetId="15">#REF!</definedName>
    <definedName name="_______DAT4" localSheetId="15">#REF!</definedName>
    <definedName name="電気" localSheetId="15">#REF!</definedName>
    <definedName name="回数10" localSheetId="15">#REF!</definedName>
    <definedName name="________DAT12" localSheetId="15">#REF!</definedName>
    <definedName name="別18" localSheetId="15">#REF!</definedName>
    <definedName name="_______DAT5" localSheetId="15">#REF!</definedName>
    <definedName name="回数11" localSheetId="15">#REF!</definedName>
    <definedName name="________DAT13" localSheetId="15">#REF!</definedName>
    <definedName name="別19" localSheetId="15">#REF!</definedName>
    <definedName name="__DAT20" localSheetId="15">#REF!</definedName>
    <definedName name="_______DAT2" localSheetId="15">#REF!</definedName>
    <definedName name="_DAT20" localSheetId="15">#REF!</definedName>
    <definedName name="表紙２" localSheetId="15">#REF!</definedName>
    <definedName name="________DAT14" localSheetId="15">#REF!</definedName>
    <definedName name="_______DAT3" localSheetId="15">#REF!</definedName>
    <definedName name="__2Ａ１_" localSheetId="15">#REF!</definedName>
    <definedName name="________DAT15" localSheetId="15">#REF!</definedName>
    <definedName name="残り記号_\M" localSheetId="15">#REF!</definedName>
    <definedName name="________DAT16" localSheetId="15">#REF!</definedName>
    <definedName name="あい１" localSheetId="15">#REF!</definedName>
    <definedName name="_7Ａ１_" localSheetId="15">#REF!</definedName>
    <definedName name="_______DAT1" localSheetId="15">#REF!</definedName>
    <definedName name="________DAT17" localSheetId="15">#REF!</definedName>
    <definedName name="______DAT10" localSheetId="15">#REF!</definedName>
    <definedName name="________DAT18" localSheetId="15">#REF!</definedName>
    <definedName name="部位" localSheetId="15">#REF!</definedName>
    <definedName name="別12" localSheetId="15">#REF!</definedName>
    <definedName name="______DAT11" localSheetId="15">#REF!</definedName>
    <definedName name="________DAT19" localSheetId="15">#REF!</definedName>
    <definedName name="別13" localSheetId="15">#REF!</definedName>
    <definedName name="_DAT14" localSheetId="15">#REF!</definedName>
    <definedName name="________DAT20" localSheetId="15">#REF!</definedName>
    <definedName name="________DAT2" localSheetId="15">#REF!</definedName>
    <definedName name="制御盤" localSheetId="15">#REF!</definedName>
    <definedName name="________DAT3" localSheetId="15">#REF!</definedName>
    <definedName name="沈砂池７" localSheetId="15">#REF!</definedName>
    <definedName name="岩綿部位" localSheetId="15">#REF!</definedName>
    <definedName name="denki" localSheetId="15">#REF!</definedName>
    <definedName name="________DAT4" localSheetId="15">#REF!</definedName>
    <definedName name="________DAT5" localSheetId="15">#REF!</definedName>
    <definedName name="________DAT6" localSheetId="15">#REF!</definedName>
    <definedName name="_______DAT18" localSheetId="15">#REF!</definedName>
    <definedName name="________DAT7" localSheetId="15">#REF!</definedName>
    <definedName name="_______DAT19" localSheetId="15">#REF!</definedName>
    <definedName name="________DAT8" localSheetId="15">#REF!</definedName>
    <definedName name="_______DAT16" localSheetId="15">#REF!</definedName>
    <definedName name="_______DAT17" localSheetId="15">#REF!</definedName>
    <definedName name="________DAT9" localSheetId="15">#REF!</definedName>
    <definedName name="_______DAT11" localSheetId="15">#REF!</definedName>
    <definedName name="基礎" localSheetId="15">#REF!</definedName>
    <definedName name="構造1" localSheetId="15">#REF!</definedName>
    <definedName name="_______DAT12" localSheetId="15">#REF!</definedName>
    <definedName name="溶接単" localSheetId="15">#REF!</definedName>
    <definedName name="_______DAT13" localSheetId="15">#REF!</definedName>
    <definedName name="_______DAT14" localSheetId="15">#REF!</definedName>
    <definedName name="沈砂池８" localSheetId="15">#REF!</definedName>
    <definedName name="_______DAT15" localSheetId="15">#REF!</definedName>
    <definedName name="間隔" localSheetId="15">#REF!</definedName>
    <definedName name="受変電設備工事" localSheetId="15">#REF!</definedName>
    <definedName name="テレビ共同受信設備工事" localSheetId="15">#REF!</definedName>
    <definedName name="_____DAT2" localSheetId="15">#REF!</definedName>
    <definedName name="_______DAT20" localSheetId="15">#REF!</definedName>
    <definedName name="端数" localSheetId="15">#REF!</definedName>
    <definedName name="______DAT16" localSheetId="15">#REF!</definedName>
    <definedName name="あｄ" localSheetId="15">#REF!</definedName>
    <definedName name="_______DAT8" localSheetId="15">#REF!</definedName>
    <definedName name="______DAT17" localSheetId="15">#REF!</definedName>
    <definedName name="排ガス処理設備" localSheetId="15">#REF!</definedName>
    <definedName name="_______DAT9" localSheetId="15">#REF!</definedName>
    <definedName name="印刷40" localSheetId="15">#REF!</definedName>
    <definedName name="_____DAT6" localSheetId="15">#REF!</definedName>
    <definedName name="______Ａ１" localSheetId="15">#REF!</definedName>
    <definedName name="____DAT10" localSheetId="15">#REF!</definedName>
    <definedName name="______DAT1" localSheetId="15">#REF!</definedName>
    <definedName name="合成部位" localSheetId="15">#REF!</definedName>
    <definedName name="工事名" localSheetId="15">#REF!</definedName>
    <definedName name="______DAT12" localSheetId="15">#REF!</definedName>
    <definedName name="______DAT13" localSheetId="15">#REF!</definedName>
    <definedName name="insatu" localSheetId="15">#REF!</definedName>
    <definedName name="______DAT14" localSheetId="15">#REF!</definedName>
    <definedName name="______DAT15" localSheetId="15">#REF!</definedName>
    <definedName name="____DAT13" localSheetId="15">#REF!</definedName>
    <definedName name="______DAT2" localSheetId="15">#REF!</definedName>
    <definedName name="______DAT20" localSheetId="15">#REF!</definedName>
    <definedName name="____DAT12" localSheetId="15">#REF!</definedName>
    <definedName name="______DAT3" localSheetId="15">#REF!</definedName>
    <definedName name="あう１" localSheetId="15">#REF!</definedName>
    <definedName name="______DAT4" localSheetId="15">#REF!</definedName>
    <definedName name="____DAT15" localSheetId="15">#REF!</definedName>
    <definedName name="____DAT14" localSheetId="15">#REF!</definedName>
    <definedName name="______DAT5" localSheetId="15">#REF!</definedName>
    <definedName name="____DAT17" localSheetId="15">#REF!</definedName>
    <definedName name="______DAT6" localSheetId="15">#REF!</definedName>
    <definedName name="____DAT16" localSheetId="15">#REF!</definedName>
    <definedName name="______DAT7" localSheetId="15">#REF!</definedName>
    <definedName name="____DAT19" localSheetId="15">#REF!</definedName>
    <definedName name="補強校２次" localSheetId="15">#REF!</definedName>
    <definedName name="______DAT8" localSheetId="15">#REF!</definedName>
    <definedName name="技C単" localSheetId="15">#REF!</definedName>
    <definedName name="______DAT9" localSheetId="15">#REF!</definedName>
    <definedName name="____DAT18" localSheetId="15">#REF!</definedName>
    <definedName name="回数4" localSheetId="15">#REF!</definedName>
    <definedName name="_____DAT10" localSheetId="15">#REF!</definedName>
    <definedName name="設備単" localSheetId="15">#REF!</definedName>
    <definedName name="種別" localSheetId="15">#REF!</definedName>
    <definedName name="_____DAT1" localSheetId="15">#REF!</definedName>
    <definedName name="構造物天端高" localSheetId="15">#REF!</definedName>
    <definedName name="_____DAT11" localSheetId="15">#REF!</definedName>
    <definedName name="__1Ａ１_" localSheetId="15">#REF!</definedName>
    <definedName name="率木製建具" localSheetId="15">#REF!</definedName>
    <definedName name="_____DAT12" localSheetId="15">#REF!</definedName>
    <definedName name="_____DAT13" localSheetId="15">#REF!</definedName>
    <definedName name="_____DAT14" localSheetId="15">#REF!</definedName>
    <definedName name="回数1" localSheetId="15">#REF!</definedName>
    <definedName name="_____DAT15" localSheetId="15">#REF!</definedName>
    <definedName name="回数2" localSheetId="15">#REF!</definedName>
    <definedName name="_____DAT16" localSheetId="15">#REF!</definedName>
    <definedName name="回数3" localSheetId="15">#REF!</definedName>
    <definedName name="_____DAT17" localSheetId="15">#REF!</definedName>
    <definedName name="軸23" localSheetId="15">#REF!</definedName>
    <definedName name="関連校１次単" localSheetId="15">#REF!</definedName>
    <definedName name="土被り" localSheetId="15">#REF!</definedName>
    <definedName name="_____DAT18" localSheetId="15">#REF!</definedName>
    <definedName name="_____DAT19" localSheetId="15">#REF!</definedName>
    <definedName name="ua" localSheetId="15">#REF!</definedName>
    <definedName name="ＯＤ盛土部軸ＢＤ" localSheetId="15">#REF!</definedName>
    <definedName name="_____DAT20" localSheetId="15">#REF!</definedName>
    <definedName name="_____DAT3" localSheetId="15">#REF!</definedName>
    <definedName name="_____DAT4" localSheetId="15">#REF!</definedName>
    <definedName name="_____DAT5" localSheetId="15">#REF!</definedName>
    <definedName name="_____DAT7" localSheetId="15">#REF!</definedName>
    <definedName name="_____DAT8" localSheetId="15">#REF!</definedName>
    <definedName name="_____DAT9" localSheetId="15">#REF!</definedName>
    <definedName name="__DAT10" localSheetId="15">#REF!</definedName>
    <definedName name="____DAT1" localSheetId="15">#REF!</definedName>
    <definedName name="____DAT11" localSheetId="15">#REF!</definedName>
    <definedName name="__DAT13" localSheetId="15">#REF!</definedName>
    <definedName name="____DAT2" localSheetId="15">#REF!</definedName>
    <definedName name="動力設備工事" localSheetId="15">#REF!</definedName>
    <definedName name="池幅" localSheetId="15">#REF!</definedName>
    <definedName name="____DAT20" localSheetId="15">#REF!</definedName>
    <definedName name="厚さ" localSheetId="15">#REF!</definedName>
    <definedName name="__DAT12" localSheetId="15">#REF!</definedName>
    <definedName name="____DAT3" localSheetId="15">#REF!</definedName>
    <definedName name="__DAT15" localSheetId="15">#REF!</definedName>
    <definedName name="__8印刷範囲_3" localSheetId="15">#REF!</definedName>
    <definedName name="____DAT4" localSheetId="15">#REF!</definedName>
    <definedName name="__DAT14" localSheetId="15">#REF!</definedName>
    <definedName name="____DAT5" localSheetId="15">#REF!</definedName>
    <definedName name="__DAT17" localSheetId="15">#REF!</definedName>
    <definedName name="___DAT18" localSheetId="15">#REF!</definedName>
    <definedName name="____DAT6" localSheetId="15">#REF!</definedName>
    <definedName name="__DAT16" localSheetId="15">#REF!</definedName>
    <definedName name="___DAT19" localSheetId="15">#REF!</definedName>
    <definedName name="____DAT7" localSheetId="15">#REF!</definedName>
    <definedName name="関連屋１次単" localSheetId="15">#REF!</definedName>
    <definedName name="DATA1" localSheetId="15">#REF!</definedName>
    <definedName name="_1Ａ１_" localSheetId="15">#REF!</definedName>
    <definedName name="__DAT19" localSheetId="15">#REF!</definedName>
    <definedName name="___DAT16" localSheetId="15">#REF!</definedName>
    <definedName name="____DAT8" localSheetId="15">#REF!</definedName>
    <definedName name="__DAT18" localSheetId="15">#REF!</definedName>
    <definedName name="___DAT17" localSheetId="15">#REF!</definedName>
    <definedName name="____DAT9" localSheetId="15">#REF!</definedName>
    <definedName name="___Ａ１" localSheetId="15">#REF!</definedName>
    <definedName name="___DAT1" localSheetId="15">#REF!</definedName>
    <definedName name="___DAT10" localSheetId="15">#REF!</definedName>
    <definedName name="___DAT11" localSheetId="15">#REF!</definedName>
    <definedName name="マスター" localSheetId="15">#REF!</definedName>
    <definedName name="___DAT12" localSheetId="15">#REF!</definedName>
    <definedName name="___DAT13" localSheetId="15">#REF!</definedName>
    <definedName name="DATA3" localSheetId="15">#REF!</definedName>
    <definedName name="___DAT14" localSheetId="15">#REF!</definedName>
    <definedName name="DATA2" localSheetId="15">#REF!</definedName>
    <definedName name="___DAT15" localSheetId="15">#REF!</definedName>
    <definedName name="処理30" localSheetId="15">#REF!</definedName>
    <definedName name="___DAT2" localSheetId="15">#REF!</definedName>
    <definedName name="印刷" localSheetId="15">#REF!</definedName>
    <definedName name="\h" localSheetId="15">#REF!</definedName>
    <definedName name="_6印刷範囲_3" localSheetId="15">#REF!</definedName>
    <definedName name="___DAT20" localSheetId="15">#REF!</definedName>
    <definedName name="___DAT3" localSheetId="15">#REF!</definedName>
    <definedName name="Z_E64B7BBB_11CD_4FAD_B6E8_3BA52AE12542_.wvu.PrintArea" localSheetId="15" hidden="1">'6.オゾン脱色棟科目   '!$A$1:$I$33</definedName>
    <definedName name="___DAT4" localSheetId="15">#REF!</definedName>
    <definedName name="___DAT5" localSheetId="15">#REF!</definedName>
    <definedName name="___DAT6" localSheetId="15">#REF!</definedName>
    <definedName name="___DAT7" localSheetId="15">#REF!</definedName>
    <definedName name="保存" localSheetId="15">#REF!</definedName>
    <definedName name="___DAT8" localSheetId="15">#REF!</definedName>
    <definedName name="___DAT9" localSheetId="15">#REF!</definedName>
    <definedName name="__2印刷範囲_3" localSheetId="15">#REF!</definedName>
    <definedName name="処理1" localSheetId="15">#REF!</definedName>
    <definedName name="__3印刷範囲_3" localSheetId="15">#REF!</definedName>
    <definedName name="地反2" localSheetId="15">#REF!</definedName>
    <definedName name="DATE7" localSheetId="15">#REF!</definedName>
    <definedName name="__4Ａ１_" localSheetId="15">#REF!</definedName>
    <definedName name="画面1" localSheetId="15">#REF!</definedName>
    <definedName name="__5Ａ１_" localSheetId="15">#REF!</definedName>
    <definedName name="関連屋１次" localSheetId="15">#REF!</definedName>
    <definedName name="__5印刷範囲_3" localSheetId="15">#REF!</definedName>
    <definedName name="自動火災報知設備工事" localSheetId="15">#REF!</definedName>
    <definedName name="RECO3" localSheetId="15">#REF!</definedName>
    <definedName name="__Ａ１" localSheetId="15">#REF!</definedName>
    <definedName name="__DAT1" localSheetId="15">#REF!</definedName>
    <definedName name="_xlnm.Print_Area" localSheetId="15">'6.オゾン脱色棟科目   '!$A$1:$I$33</definedName>
    <definedName name="__DAT11" localSheetId="15">#REF!</definedName>
    <definedName name="__DAT2" localSheetId="15">#REF!</definedName>
    <definedName name="__DAT3" localSheetId="15">#REF!</definedName>
    <definedName name="__DAT4" localSheetId="15">#REF!</definedName>
    <definedName name="__DAT5" localSheetId="15">#REF!</definedName>
    <definedName name="防犯設備工事" localSheetId="15">#REF!</definedName>
    <definedName name="__DAT6" localSheetId="15">#REF!</definedName>
    <definedName name="__DAT7" localSheetId="15">#REF!</definedName>
    <definedName name="__DAT8" localSheetId="15">#REF!</definedName>
    <definedName name="スイッチ入力" localSheetId="15">[31]!スイッチ入力</definedName>
    <definedName name="__DAT9" localSheetId="15">#REF!</definedName>
    <definedName name="_11Ａ１_" localSheetId="15">#REF!</definedName>
    <definedName name="件名" localSheetId="15">#REF!</definedName>
    <definedName name="A" localSheetId="15">#REF!</definedName>
    <definedName name="\e" localSheetId="15">#REF!</definedName>
    <definedName name="_12印刷範囲_3" localSheetId="15">#REF!</definedName>
    <definedName name="_2Ａ１_" localSheetId="15">#REF!</definedName>
    <definedName name="_2印刷範囲_3" localSheetId="15">#REF!</definedName>
    <definedName name="底版" localSheetId="15">#REF!</definedName>
    <definedName name="スタイル" localSheetId="15">#REF!</definedName>
    <definedName name="_3印刷範囲_3" localSheetId="15">#REF!</definedName>
    <definedName name="PR_MSG" localSheetId="15">#REF!</definedName>
    <definedName name="_4Ａ１_" localSheetId="15">#REF!</definedName>
    <definedName name="_5Ａ１_" localSheetId="15">#REF!</definedName>
    <definedName name="_5印刷範囲_3" localSheetId="15">#REF!</definedName>
    <definedName name="Print_Area_MI" localSheetId="15">#REF!</definedName>
    <definedName name="電気料金" localSheetId="15">#REF!</definedName>
    <definedName name="_8印刷範囲_3" localSheetId="15">#REF!</definedName>
    <definedName name="_８年度________________単価" localSheetId="15">#REF!</definedName>
    <definedName name="_９年度" localSheetId="15">#REF!</definedName>
    <definedName name="_Area" localSheetId="15">#REF!</definedName>
    <definedName name="外周道路４" localSheetId="15">#REF!</definedName>
    <definedName name="_BORDERSOFF__PA" localSheetId="15">#REF!</definedName>
    <definedName name="別5" localSheetId="15">#REF!</definedName>
    <definedName name="_DAT1" localSheetId="15">#REF!</definedName>
    <definedName name="_DAT10" localSheetId="15">#REF!</definedName>
    <definedName name="EP__PB面_____壁" localSheetId="15">#REF!</definedName>
    <definedName name="_DAT11" localSheetId="15">#REF!</definedName>
    <definedName name="_DAT12" localSheetId="15">#REF!</definedName>
    <definedName name="_DAT13" localSheetId="15">#REF!</definedName>
    <definedName name="_DAT15" localSheetId="15">#REF!</definedName>
    <definedName name="印刷EX" localSheetId="15">#REF!</definedName>
    <definedName name="_DAT16" localSheetId="15">#REF!</definedName>
    <definedName name="_DAT17" localSheetId="15">#REF!</definedName>
    <definedName name="_DAT19" localSheetId="15">#REF!</definedName>
    <definedName name="給排水設備" localSheetId="15">#REF!</definedName>
    <definedName name="_DAT2" localSheetId="15">#REF!</definedName>
    <definedName name="灰出し設備" localSheetId="15">#REF!</definedName>
    <definedName name="_DAT3" localSheetId="15">#REF!</definedName>
    <definedName name="_DAT4" localSheetId="15">#REF!</definedName>
    <definedName name="JI" localSheetId="15">#REF!</definedName>
    <definedName name="IN_KNN" localSheetId="15">#REF!</definedName>
    <definedName name="_DAT5" localSheetId="15">#REF!</definedName>
    <definedName name="補助機能" localSheetId="15">#REF!</definedName>
    <definedName name="計算条件" localSheetId="15">#REF!</definedName>
    <definedName name="_DAT6" localSheetId="15">#REF!</definedName>
    <definedName name="_DAT7" localSheetId="15">#REF!</definedName>
    <definedName name="指定頁検索" localSheetId="15">#REF!</definedName>
    <definedName name="PRINT_TITLES_MI" localSheetId="15">#REF!</definedName>
    <definedName name="_DAT8" localSheetId="15">#REF!</definedName>
    <definedName name="幹線設備工事" localSheetId="15">#REF!</definedName>
    <definedName name="_DAT9" localSheetId="15">#REF!</definedName>
    <definedName name="印刷30" localSheetId="15">#REF!</definedName>
    <definedName name="Ｂ計" localSheetId="15">#REF!</definedName>
    <definedName name="_Fill" localSheetId="15" hidden="1">#REF!</definedName>
    <definedName name="\m" localSheetId="15">#REF!</definedName>
    <definedName name="_Key1" localSheetId="15" hidden="1">#REF!</definedName>
    <definedName name="\n" localSheetId="15">#REF!</definedName>
    <definedName name="_Key2" localSheetId="15" hidden="1">#REF!</definedName>
    <definedName name="_OPEN__CON__W_" localSheetId="15">#REF!</definedName>
    <definedName name="_P1" localSheetId="15">#REF!</definedName>
    <definedName name="外構" localSheetId="15">#REF!</definedName>
    <definedName name="_Sort" localSheetId="15" hidden="1">#REF!</definedName>
    <definedName name="あう１１１" localSheetId="15">#REF!</definedName>
    <definedName name="_WRITE__CHAR_27" localSheetId="15">#REF!</definedName>
    <definedName name="_WXD_" localSheetId="15">#REF!</definedName>
    <definedName name="_WXH_" localSheetId="15">#REF!</definedName>
    <definedName name="_画面1_" localSheetId="15">#REF!</definedName>
    <definedName name="\????" localSheetId="15">#REF!</definedName>
    <definedName name="下地" localSheetId="15">#REF!</definedName>
    <definedName name="\0" localSheetId="15">#REF!</definedName>
    <definedName name="\1" localSheetId="15">#REF!</definedName>
    <definedName name="\2" localSheetId="15">#REF!</definedName>
    <definedName name="\a" localSheetId="15">#REF!</definedName>
    <definedName name="処理10" localSheetId="15">#REF!</definedName>
    <definedName name="\b" localSheetId="15">#REF!</definedName>
    <definedName name="\c" localSheetId="15">#REF!</definedName>
    <definedName name="\d" localSheetId="15">#REF!</definedName>
    <definedName name="大改校１次" localSheetId="15">#REF!</definedName>
    <definedName name="名称" localSheetId="15">#REF!</definedName>
    <definedName name="最終頁の数字" localSheetId="15">#REF!</definedName>
    <definedName name="B" localSheetId="15">#REF!</definedName>
    <definedName name="\f" localSheetId="15">#REF!</definedName>
    <definedName name="\g" localSheetId="15">#REF!</definedName>
    <definedName name="しょうっじ" localSheetId="15">#REF!</definedName>
    <definedName name="m" localSheetId="15">#REF!</definedName>
    <definedName name="\i" localSheetId="15">#REF!</definedName>
    <definedName name="eee" localSheetId="15">#REF!</definedName>
    <definedName name="n" localSheetId="15">#REF!</definedName>
    <definedName name="\j" localSheetId="15">#REF!</definedName>
    <definedName name="\k" localSheetId="15">#REF!</definedName>
    <definedName name="ｱｰﾁｶﾙﾊﾞｰﾄ３" localSheetId="15">#REF!</definedName>
    <definedName name="\l" localSheetId="15">#REF!</definedName>
    <definedName name="K" localSheetId="15">#REF!</definedName>
    <definedName name="\o" localSheetId="15">#REF!</definedName>
    <definedName name="\p" localSheetId="15">#REF!</definedName>
    <definedName name="\q" localSheetId="15">#REF!</definedName>
    <definedName name="納品場所" localSheetId="15">#REF!</definedName>
    <definedName name="\r" localSheetId="15">#REF!</definedName>
    <definedName name="W" localSheetId="15">#REF!</definedName>
    <definedName name="\s" localSheetId="15">#REF!</definedName>
    <definedName name="p" localSheetId="15">#REF!</definedName>
    <definedName name="\t" localSheetId="15">#REF!</definedName>
    <definedName name="\u" localSheetId="15">#REF!</definedName>
    <definedName name="成績" localSheetId="15">[42]!成績</definedName>
    <definedName name="\v" localSheetId="15">#REF!</definedName>
    <definedName name="外灯設備工事" localSheetId="15">#REF!</definedName>
    <definedName name="s" localSheetId="15">#REF!</definedName>
    <definedName name="\w" localSheetId="15">#REF!</definedName>
    <definedName name="\x" localSheetId="15">#REF!</definedName>
    <definedName name="\y" localSheetId="15">#REF!</definedName>
    <definedName name="\z" localSheetId="15">#REF!</definedName>
    <definedName name="表紙" localSheetId="15">#REF!</definedName>
    <definedName name="ＡＡ" localSheetId="15">#REF!</definedName>
    <definedName name="RECO2" localSheetId="15">#REF!</definedName>
    <definedName name="ａａａ" localSheetId="15">#REF!</definedName>
    <definedName name="AS" localSheetId="15">#REF!</definedName>
    <definedName name="電気改修" localSheetId="15">#REF!</definedName>
    <definedName name="Ａ計" localSheetId="15">#REF!</definedName>
    <definedName name="Ａ通り側壁" localSheetId="15">#REF!</definedName>
    <definedName name="Ｂ．電気設備工事" localSheetId="15">#REF!</definedName>
    <definedName name="舗装工事" localSheetId="15">#REF!</definedName>
    <definedName name="BAREA" localSheetId="15">#REF!</definedName>
    <definedName name="BAREA2" localSheetId="15">#REF!</definedName>
    <definedName name="BAREA3" localSheetId="15">#REF!</definedName>
    <definedName name="ＢＧＭ設備工事" localSheetId="15">#REF!</definedName>
    <definedName name="ccc" localSheetId="15">#REF!</definedName>
    <definedName name="切替桝６" localSheetId="15">#REF!</definedName>
    <definedName name="処理40" localSheetId="15">#REF!</definedName>
    <definedName name="労務費キャンセル" localSheetId="15">[31]!労務費キャンセル</definedName>
    <definedName name="_xlnm.Criteria" localSheetId="15">#REF!</definedName>
    <definedName name="地盤高" localSheetId="15">#REF!</definedName>
    <definedName name="最終頁" localSheetId="15">#REF!</definedName>
    <definedName name="DATE1" localSheetId="15">#REF!</definedName>
    <definedName name="側壁" localSheetId="15">#REF!</definedName>
    <definedName name="DATE10" localSheetId="15">#REF!</definedName>
    <definedName name="軸高" localSheetId="15">#REF!</definedName>
    <definedName name="DATE11" localSheetId="15">#REF!</definedName>
    <definedName name="DATE2" localSheetId="15">#REF!</definedName>
    <definedName name="DATE20" localSheetId="15">#REF!</definedName>
    <definedName name="工_事_名_称____株シバタ医理科青森" localSheetId="15">#REF!</definedName>
    <definedName name="DATE3" localSheetId="15">#REF!</definedName>
    <definedName name="地反1" localSheetId="15">#REF!</definedName>
    <definedName name="DATE4" localSheetId="15">#REF!</definedName>
    <definedName name="DATE5" localSheetId="15">#REF!</definedName>
    <definedName name="DATE6" localSheetId="15">#REF!</definedName>
    <definedName name="建築" localSheetId="15">#REF!</definedName>
    <definedName name="あう" localSheetId="15">#REF!</definedName>
    <definedName name="DATE8" localSheetId="15">#REF!</definedName>
    <definedName name="キャンセル" localSheetId="15">[31]!キャンセル</definedName>
    <definedName name="DATE9" localSheetId="15">#REF!</definedName>
    <definedName name="ddd" localSheetId="15">#REF!</definedName>
    <definedName name="DE" localSheetId="15">#REF!</definedName>
    <definedName name="ＯＤ盛土部軸ABDE" localSheetId="15">#REF!</definedName>
    <definedName name="E通り側壁" localSheetId="15">#REF!</definedName>
    <definedName name="指数コｰド" localSheetId="15">[42]!指数コｰド</definedName>
    <definedName name="Ｈ９年４月度____________________暫定設計金額" localSheetId="15">#REF!</definedName>
    <definedName name="IV" localSheetId="15">[17]!IV電線</definedName>
    <definedName name="コントロｰ・" localSheetId="15">[37]!コントロｰ・</definedName>
    <definedName name="IV電線" localSheetId="15">[17]!IV電線</definedName>
    <definedName name="ka" localSheetId="15">#REF!</definedName>
    <definedName name="ｋｉｊｉ" localSheetId="15">#REF!</definedName>
    <definedName name="別2" localSheetId="15">#REF!</definedName>
    <definedName name="Module12.キャンセル" localSheetId="15">[21]!Module12.キャンセル</definedName>
    <definedName name="係数" localSheetId="15">#REF!</definedName>
    <definedName name="OD盛土部軸高" localSheetId="15">#REF!</definedName>
    <definedName name="あえ２２２" localSheetId="15">#REF!</definedName>
    <definedName name="PAa" localSheetId="15">#REF!</definedName>
    <definedName name="最終頁表示" localSheetId="15">#REF!</definedName>
    <definedName name="PP" localSheetId="15">#REF!</definedName>
    <definedName name="PR_KBN" localSheetId="15">#REF!</definedName>
    <definedName name="PRINNT_TITLEs" localSheetId="15">#REF!</definedName>
    <definedName name="PRINT_TITLES_" localSheetId="15">#REF!</definedName>
    <definedName name="高" localSheetId="15">#REF!</definedName>
    <definedName name="あえ３３" localSheetId="15">#REF!</definedName>
    <definedName name="機械新築" localSheetId="15">#REF!</definedName>
    <definedName name="prinTtitles" localSheetId="15">#REF!</definedName>
    <definedName name="PRINTTITLES_" localSheetId="15">#REF!</definedName>
    <definedName name="RECO1" localSheetId="15">#REF!</definedName>
    <definedName name="RECO4" localSheetId="15">#REF!</definedName>
    <definedName name="RECO5" localSheetId="15">#REF!</definedName>
    <definedName name="RECO6" localSheetId="15">#REF!</definedName>
    <definedName name="池内水位高" localSheetId="15">#REF!</definedName>
    <definedName name="RECO7" localSheetId="15">#REF!</definedName>
    <definedName name="RECO8" localSheetId="15">#REF!</definedName>
    <definedName name="RECO9" localSheetId="15">#REF!</definedName>
    <definedName name="あえ" localSheetId="15">#REF!</definedName>
    <definedName name="Record16" localSheetId="15">[21]!Record16</definedName>
    <definedName name="Ｓ２通り" localSheetId="15">#REF!</definedName>
    <definedName name="頂版" localSheetId="15">#REF!</definedName>
    <definedName name="Ｓ３通り" localSheetId="15">#REF!</definedName>
    <definedName name="Ｓ手摺壁" localSheetId="15">#REF!</definedName>
    <definedName name="UP率" localSheetId="15">[17]!UP率</definedName>
    <definedName name="軸14" localSheetId="15">#REF!</definedName>
    <definedName name="Z_6D18A5F7_F0E7_4A93_9065_D343C7BBD477_.wvu.PrintArea" localSheetId="15" hidden="1">'6.オゾン脱色棟科目   '!$A$1:$I$33</definedName>
    <definedName name="あ" localSheetId="15">#REF!</definedName>
    <definedName name="あｓ" localSheetId="15">#REF!</definedName>
    <definedName name="あい" localSheetId="15">#REF!</definedName>
    <definedName name="あえ２" localSheetId="15">#REF!</definedName>
    <definedName name="あえ５" localSheetId="15">#REF!</definedName>
    <definedName name="えいあ" localSheetId="15">#REF!</definedName>
    <definedName name="コ３Ｆ" localSheetId="15">#REF!</definedName>
    <definedName name="機械改修1" localSheetId="15">#REF!</definedName>
    <definedName name="ｺﾝｸﾘｰﾄ巻立４" localSheetId="15">#REF!</definedName>
    <definedName name="コンセント設備工事" localSheetId="15">#REF!</definedName>
    <definedName name="スイッチ" localSheetId="15">[31]!スイッチ</definedName>
    <definedName name="スタッド" localSheetId="15">#REF!</definedName>
    <definedName name="印刷50" localSheetId="15">#REF!</definedName>
    <definedName name="スポット感知器" localSheetId="15">[17]!UP率</definedName>
    <definedName name="その他工事" localSheetId="15">#REF!</definedName>
    <definedName name="水管頂版" localSheetId="15">#REF!</definedName>
    <definedName name="タイトル" localSheetId="15">#REF!</definedName>
    <definedName name="ﾀｲﾄﾙ行" localSheetId="15">#REF!</definedName>
    <definedName name="とび単" localSheetId="15">#REF!</definedName>
    <definedName name="ハンチ" localSheetId="15">#REF!</definedName>
    <definedName name="通信引込設備工事" localSheetId="15">#REF!</definedName>
    <definedName name="印刷2" localSheetId="15">#REF!</definedName>
    <definedName name="ﾌﾞﾛ単" localSheetId="15">#REF!</definedName>
    <definedName name="マクロ訂正" localSheetId="15">#REF!</definedName>
    <definedName name="監視計装制御設備" localSheetId="15">#REF!</definedName>
    <definedName name="囲障工事" localSheetId="15">#REF!</definedName>
    <definedName name="印刷05" localSheetId="15">#REF!</definedName>
    <definedName name="印刷1" localSheetId="15">#REF!</definedName>
    <definedName name="印刷10" localSheetId="15">#REF!</definedName>
    <definedName name="印刷20" localSheetId="15">#REF!</definedName>
    <definedName name="補強校１次" localSheetId="15">#REF!</definedName>
    <definedName name="印刷範囲" localSheetId="15">#REF!</definedName>
    <definedName name="雨水排水路１" localSheetId="15">#REF!</definedName>
    <definedName name="奥" localSheetId="15">#REF!</definedName>
    <definedName name="仮設道路１" localSheetId="15">#REF!</definedName>
    <definedName name="計P3" localSheetId="15">#REF!</definedName>
    <definedName name="画面2" localSheetId="15">#REF!</definedName>
    <definedName name="回数20" localSheetId="15">#REF!</definedName>
    <definedName name="回数21" localSheetId="15">#REF!</definedName>
    <definedName name="回数30" localSheetId="15">#REF!</definedName>
    <definedName name="回数31" localSheetId="15">#REF!</definedName>
    <definedName name="外周水路12" localSheetId="15">#REF!</definedName>
    <definedName name="管理桝５" localSheetId="15">#REF!</definedName>
    <definedName name="関連屋２次" localSheetId="15">#REF!</definedName>
    <definedName name="関連校１次" localSheetId="15">#REF!</definedName>
    <definedName name="関連校２次" localSheetId="15">#REF!</definedName>
    <definedName name="処理4" localSheetId="15">#REF!</definedName>
    <definedName name="機械改修" localSheetId="15">#REF!</definedName>
    <definedName name="機械新築1" localSheetId="15">#REF!</definedName>
    <definedName name="機種" localSheetId="15">[42]!機種</definedName>
    <definedName name="金抜き内訳" localSheetId="15">#REF!</definedName>
    <definedName name="計P1" localSheetId="15">#REF!</definedName>
    <definedName name="計P2" localSheetId="15">#REF!</definedName>
    <definedName name="建物種別" localSheetId="15">#REF!</definedName>
    <definedName name="光束" localSheetId="15">[42]!光束</definedName>
    <definedName name="工事設計書" localSheetId="15">#REF!</definedName>
    <definedName name="工数単価" localSheetId="15">#REF!</definedName>
    <definedName name="別3" localSheetId="15">#REF!</definedName>
    <definedName name="工法" localSheetId="15">#REF!</definedName>
    <definedName name="項目選択" localSheetId="15">[37]!項目選択</definedName>
    <definedName name="高さ" localSheetId="15">#REF!</definedName>
    <definedName name="処理A" localSheetId="15">#REF!</definedName>
    <definedName name="最終頁算出" localSheetId="15">#REF!</definedName>
    <definedName name="材料" localSheetId="15">#REF!</definedName>
    <definedName name="雑設備" localSheetId="15">#REF!</definedName>
    <definedName name="指数" localSheetId="15">[42]!指数</definedName>
    <definedName name="受入供給設備" localSheetId="15">#REF!</definedName>
    <definedName name="終了" localSheetId="15">#REF!</definedName>
    <definedName name="集排水ﾋﾟｯﾄ11" localSheetId="15">#REF!</definedName>
    <definedName name="処理2" localSheetId="15">#REF!</definedName>
    <definedName name="処理20" localSheetId="15">#REF!</definedName>
    <definedName name="処理3" localSheetId="15">#REF!</definedName>
    <definedName name="処理41" localSheetId="15">#REF!</definedName>
    <definedName name="地下水位高" localSheetId="15">#REF!</definedName>
    <definedName name="処理50" localSheetId="15">#REF!</definedName>
    <definedName name="処理51" localSheetId="15">#REF!</definedName>
    <definedName name="照度計算" localSheetId="15">[65]!機種</definedName>
    <definedName name="照度計算書" localSheetId="15">[66]!機種</definedName>
    <definedName name="場内道路３" localSheetId="15">#REF!</definedName>
    <definedName name="数_量" localSheetId="15">#REF!</definedName>
    <definedName name="数字入力" localSheetId="15">#REF!</definedName>
    <definedName name="接続桝A9" localSheetId="15">#REF!</definedName>
    <definedName name="接続桝B10" localSheetId="15">#REF!</definedName>
    <definedName name="搬入道路２" localSheetId="15">#REF!</definedName>
    <definedName name="知多南部経費" localSheetId="15">#REF!</definedName>
    <definedName name="先頭頁" localSheetId="15">#REF!</definedName>
    <definedName name="補強屋２次" localSheetId="15">#REF!</definedName>
    <definedName name="耐火仕様" localSheetId="15">#REF!</definedName>
    <definedName name="代価" localSheetId="15">#REF!</definedName>
    <definedName name="大改屋１次" localSheetId="15">#REF!</definedName>
    <definedName name="大改屋２次" localSheetId="15">#REF!</definedName>
    <definedName name="大改校２次" localSheetId="15">#REF!</definedName>
    <definedName name="地下水集水路２" localSheetId="15">#REF!</definedName>
    <definedName name="置換頁" localSheetId="15">#REF!</definedName>
    <definedName name="中壁" localSheetId="15">#REF!</definedName>
    <definedName name="中壁1" localSheetId="15">#REF!</definedName>
    <definedName name="中壁2" localSheetId="15">#REF!</definedName>
    <definedName name="通風設備" localSheetId="15">#REF!</definedName>
    <definedName name="電気改修1" localSheetId="15">#REF!</definedName>
    <definedName name="電気新築" localSheetId="15">#REF!</definedName>
    <definedName name="電気新築1" localSheetId="15">#REF!</definedName>
    <definedName name="電気設備" localSheetId="15">#REF!</definedName>
    <definedName name="電灯設備工事" localSheetId="15">#REF!</definedName>
    <definedName name="電力引込設備工事" localSheetId="15">#REF!</definedName>
    <definedName name="電話設備工事" localSheetId="15">#REF!</definedName>
    <definedName name="塗装単" localSheetId="15">#REF!</definedName>
    <definedName name="渡り廊下設備工事" localSheetId="15">#REF!</definedName>
    <definedName name="特殊単" localSheetId="15">#REF!</definedName>
    <definedName name="内訳作成" localSheetId="15">#REF!</definedName>
    <definedName name="内訳追加作成" localSheetId="15">#REF!</definedName>
    <definedName name="燃焼ガス冷却設備" localSheetId="15">#REF!</definedName>
    <definedName name="燃焼設備" localSheetId="15">#REF!</definedName>
    <definedName name="配分電盤" localSheetId="15">#REF!</definedName>
    <definedName name="番号選択1" localSheetId="15">#REF!</definedName>
    <definedName name="表紙１" localSheetId="15">#REF!</definedName>
    <definedName name="表紙１１" localSheetId="15">#REF!</definedName>
    <definedName name="表紙あ" localSheetId="15">#REF!</definedName>
    <definedName name="普通単" localSheetId="15">#REF!</definedName>
    <definedName name="部材" localSheetId="15">#REF!</definedName>
    <definedName name="幅" localSheetId="15">#REF!</definedName>
    <definedName name="平成__年__月__日" localSheetId="15">#REF!</definedName>
    <definedName name="頁計処理" localSheetId="15">#REF!</definedName>
    <definedName name="頁削除" localSheetId="15">#REF!</definedName>
    <definedName name="頁挿入" localSheetId="15">#REF!</definedName>
    <definedName name="別1" localSheetId="15">#REF!</definedName>
    <definedName name="別10" localSheetId="15">#REF!</definedName>
    <definedName name="別11" localSheetId="15">#REF!</definedName>
    <definedName name="別14" localSheetId="15">#REF!</definedName>
    <definedName name="別15" localSheetId="15">#REF!</definedName>
    <definedName name="別16" localSheetId="15">#REF!</definedName>
    <definedName name="別17" localSheetId="15">#REF!</definedName>
    <definedName name="別20" localSheetId="15">#REF!</definedName>
    <definedName name="別21" localSheetId="15">#REF!</definedName>
    <definedName name="別22" localSheetId="15">#REF!</definedName>
    <definedName name="便所棟" localSheetId="15">#REF!</definedName>
    <definedName name="別23" localSheetId="15">#REF!</definedName>
    <definedName name="別24" localSheetId="15">#REF!</definedName>
    <definedName name="別25" localSheetId="15">#REF!</definedName>
    <definedName name="別4" localSheetId="15">#REF!</definedName>
    <definedName name="別6" localSheetId="15">#REF!</definedName>
    <definedName name="別7" localSheetId="15">#REF!</definedName>
    <definedName name="別8" localSheetId="15">#REF!</definedName>
    <definedName name="別9" localSheetId="15">#REF!</definedName>
    <definedName name="補強屋１次" localSheetId="15">#REF!</definedName>
    <definedName name="余熱利用設備" localSheetId="15">#REF!</definedName>
    <definedName name="UP率" localSheetId="16">[17]!UP率</definedName>
    <definedName name="スイッチ" localSheetId="16">[31]!スイッチ</definedName>
    <definedName name="IV" localSheetId="16">[17]!IV電線</definedName>
    <definedName name="Z_6D18A5F7_F0E7_4A93_9065_D343C7BBD477_.wvu.PrintArea" localSheetId="16" hidden="1">'6.オゾン脱色棟細目 '!$B$1:$J$33</definedName>
    <definedName name="労務費キャンセル" localSheetId="16">[31]!労務費キャンセル</definedName>
    <definedName name="IV電線" localSheetId="16">[17]!IV電線</definedName>
    <definedName name="コントロｰ・" localSheetId="16">[37]!コントロｰ・</definedName>
    <definedName name="Z_E64B7BBB_11CD_4FAD_B6E8_3BA52AE12542_.wvu.PrintArea" localSheetId="16" hidden="1">'6.オゾン脱色棟細目 '!$B$1:$J$33</definedName>
    <definedName name="成績" localSheetId="16">[42]!成績</definedName>
    <definedName name="Record16" localSheetId="16">[21]!Record16</definedName>
    <definedName name="Module12.キャンセル" localSheetId="16">[21]!Module12.キャンセル</definedName>
    <definedName name="_xlnm.Print_Area" localSheetId="16">'6.オゾン脱色棟細目 '!$B$1:$J$264</definedName>
    <definedName name="キャンセル" localSheetId="16">[31]!キャンセル</definedName>
    <definedName name="スイッチ入力" localSheetId="16">[31]!スイッチ入力</definedName>
    <definedName name="スポット感知器" localSheetId="16">[17]!UP率</definedName>
    <definedName name="機種" localSheetId="16">[42]!機種</definedName>
    <definedName name="光束" localSheetId="16">[42]!光束</definedName>
    <definedName name="項目選択" localSheetId="16">[37]!項目選択</definedName>
    <definedName name="指数" localSheetId="16">[42]!指数</definedName>
    <definedName name="指数コｰド" localSheetId="16">[42]!指数コｰド</definedName>
    <definedName name="照度計算" localSheetId="16">[65]!機種</definedName>
    <definedName name="照度計算書" localSheetId="16">[66]!機種</definedName>
    <definedName name="_______DAT10" localSheetId="17">#REF!</definedName>
    <definedName name="_DAT18" localSheetId="17">#REF!</definedName>
    <definedName name="_?_" localSheetId="17">#REF!</definedName>
    <definedName name="____Ａ１" localSheetId="17">#REF!</definedName>
    <definedName name="______DAT18" localSheetId="17">#REF!</definedName>
    <definedName name="_______DAT6" localSheetId="17">#REF!</definedName>
    <definedName name="植裁工事" localSheetId="17">#REF!</definedName>
    <definedName name="________DAT10" localSheetId="17">#REF!</definedName>
    <definedName name="排水工事" localSheetId="17">#REF!</definedName>
    <definedName name="情報用配管設備工事" localSheetId="17">#REF!</definedName>
    <definedName name="ｸﾞﾗｽ部位" localSheetId="17">#REF!</definedName>
    <definedName name="________DAT1" localSheetId="17">#REF!</definedName>
    <definedName name="______DAT19" localSheetId="17">#REF!</definedName>
    <definedName name="_______DAT7" localSheetId="17">#REF!</definedName>
    <definedName name="________DAT11" localSheetId="17">#REF!</definedName>
    <definedName name="bbb" localSheetId="17">#REF!</definedName>
    <definedName name="_______DAT4" localSheetId="17">#REF!</definedName>
    <definedName name="電気" localSheetId="17">#REF!</definedName>
    <definedName name="回数10" localSheetId="17">#REF!</definedName>
    <definedName name="________DAT12" localSheetId="17">#REF!</definedName>
    <definedName name="別18" localSheetId="17">#REF!</definedName>
    <definedName name="_______DAT5" localSheetId="17">#REF!</definedName>
    <definedName name="回数11" localSheetId="17">#REF!</definedName>
    <definedName name="________DAT13" localSheetId="17">#REF!</definedName>
    <definedName name="別19" localSheetId="17">#REF!</definedName>
    <definedName name="__DAT20" localSheetId="17">#REF!</definedName>
    <definedName name="_______DAT2" localSheetId="17">#REF!</definedName>
    <definedName name="_DAT20" localSheetId="17">#REF!</definedName>
    <definedName name="表紙２" localSheetId="17">#REF!</definedName>
    <definedName name="________DAT14" localSheetId="17">#REF!</definedName>
    <definedName name="_______DAT3" localSheetId="17">#REF!</definedName>
    <definedName name="__2Ａ１_" localSheetId="17">#REF!</definedName>
    <definedName name="________DAT15" localSheetId="17">#REF!</definedName>
    <definedName name="残り記号_\M" localSheetId="17">#REF!</definedName>
    <definedName name="________DAT16" localSheetId="17">#REF!</definedName>
    <definedName name="あい１" localSheetId="17">#REF!</definedName>
    <definedName name="_7Ａ１_" localSheetId="17">#REF!</definedName>
    <definedName name="_______DAT1" localSheetId="17">#REF!</definedName>
    <definedName name="________DAT17" localSheetId="17">#REF!</definedName>
    <definedName name="______DAT10" localSheetId="17">#REF!</definedName>
    <definedName name="________DAT18" localSheetId="17">#REF!</definedName>
    <definedName name="部位" localSheetId="17">#REF!</definedName>
    <definedName name="別12" localSheetId="17">#REF!</definedName>
    <definedName name="______DAT11" localSheetId="17">#REF!</definedName>
    <definedName name="________DAT19" localSheetId="17">#REF!</definedName>
    <definedName name="別13" localSheetId="17">#REF!</definedName>
    <definedName name="_DAT14" localSheetId="17">#REF!</definedName>
    <definedName name="________DAT20" localSheetId="17">#REF!</definedName>
    <definedName name="________DAT2" localSheetId="17">#REF!</definedName>
    <definedName name="制御盤" localSheetId="17">#REF!</definedName>
    <definedName name="________DAT3" localSheetId="17">#REF!</definedName>
    <definedName name="沈砂池７" localSheetId="17">#REF!</definedName>
    <definedName name="岩綿部位" localSheetId="17">#REF!</definedName>
    <definedName name="denki" localSheetId="17">#REF!</definedName>
    <definedName name="________DAT4" localSheetId="17">#REF!</definedName>
    <definedName name="________DAT5" localSheetId="17">#REF!</definedName>
    <definedName name="________DAT6" localSheetId="17">#REF!</definedName>
    <definedName name="_______DAT18" localSheetId="17">#REF!</definedName>
    <definedName name="________DAT7" localSheetId="17">#REF!</definedName>
    <definedName name="_______DAT19" localSheetId="17">#REF!</definedName>
    <definedName name="________DAT8" localSheetId="17">#REF!</definedName>
    <definedName name="_______DAT16" localSheetId="17">#REF!</definedName>
    <definedName name="_______DAT17" localSheetId="17">#REF!</definedName>
    <definedName name="________DAT9" localSheetId="17">#REF!</definedName>
    <definedName name="_______DAT11" localSheetId="17">#REF!</definedName>
    <definedName name="基礎" localSheetId="17">#REF!</definedName>
    <definedName name="構造1" localSheetId="17">#REF!</definedName>
    <definedName name="_______DAT12" localSheetId="17">#REF!</definedName>
    <definedName name="溶接単" localSheetId="17">#REF!</definedName>
    <definedName name="_______DAT13" localSheetId="17">#REF!</definedName>
    <definedName name="_______DAT14" localSheetId="17">#REF!</definedName>
    <definedName name="沈砂池８" localSheetId="17">#REF!</definedName>
    <definedName name="_______DAT15" localSheetId="17">#REF!</definedName>
    <definedName name="間隔" localSheetId="17">#REF!</definedName>
    <definedName name="受変電設備工事" localSheetId="17">#REF!</definedName>
    <definedName name="テレビ共同受信設備工事" localSheetId="17">#REF!</definedName>
    <definedName name="_____DAT2" localSheetId="17">#REF!</definedName>
    <definedName name="_______DAT20" localSheetId="17">#REF!</definedName>
    <definedName name="端数" localSheetId="17">#REF!</definedName>
    <definedName name="______DAT16" localSheetId="17">#REF!</definedName>
    <definedName name="あｄ" localSheetId="17">#REF!</definedName>
    <definedName name="_______DAT8" localSheetId="17">#REF!</definedName>
    <definedName name="______DAT17" localSheetId="17">#REF!</definedName>
    <definedName name="排ガス処理設備" localSheetId="17">#REF!</definedName>
    <definedName name="_______DAT9" localSheetId="17">#REF!</definedName>
    <definedName name="印刷40" localSheetId="17">#REF!</definedName>
    <definedName name="_____DAT6" localSheetId="17">#REF!</definedName>
    <definedName name="______Ａ１" localSheetId="17">#REF!</definedName>
    <definedName name="____DAT10" localSheetId="17">#REF!</definedName>
    <definedName name="______DAT1" localSheetId="17">#REF!</definedName>
    <definedName name="合成部位" localSheetId="17">#REF!</definedName>
    <definedName name="工事名" localSheetId="17">#REF!</definedName>
    <definedName name="______DAT12" localSheetId="17">#REF!</definedName>
    <definedName name="______DAT13" localSheetId="17">#REF!</definedName>
    <definedName name="insatu" localSheetId="17">#REF!</definedName>
    <definedName name="______DAT14" localSheetId="17">#REF!</definedName>
    <definedName name="______DAT15" localSheetId="17">#REF!</definedName>
    <definedName name="____DAT13" localSheetId="17">#REF!</definedName>
    <definedName name="______DAT2" localSheetId="17">#REF!</definedName>
    <definedName name="______DAT20" localSheetId="17">#REF!</definedName>
    <definedName name="____DAT12" localSheetId="17">#REF!</definedName>
    <definedName name="______DAT3" localSheetId="17">#REF!</definedName>
    <definedName name="あう１" localSheetId="17">#REF!</definedName>
    <definedName name="______DAT4" localSheetId="17">#REF!</definedName>
    <definedName name="____DAT15" localSheetId="17">#REF!</definedName>
    <definedName name="____DAT14" localSheetId="17">#REF!</definedName>
    <definedName name="______DAT5" localSheetId="17">#REF!</definedName>
    <definedName name="____DAT17" localSheetId="17">#REF!</definedName>
    <definedName name="______DAT6" localSheetId="17">#REF!</definedName>
    <definedName name="____DAT16" localSheetId="17">#REF!</definedName>
    <definedName name="______DAT7" localSheetId="17">#REF!</definedName>
    <definedName name="____DAT19" localSheetId="17">#REF!</definedName>
    <definedName name="補強校２次" localSheetId="17">#REF!</definedName>
    <definedName name="______DAT8" localSheetId="17">#REF!</definedName>
    <definedName name="技C単" localSheetId="17">#REF!</definedName>
    <definedName name="______DAT9" localSheetId="17">#REF!</definedName>
    <definedName name="____DAT18" localSheetId="17">#REF!</definedName>
    <definedName name="回数4" localSheetId="17">#REF!</definedName>
    <definedName name="_____DAT10" localSheetId="17">#REF!</definedName>
    <definedName name="設備単" localSheetId="17">#REF!</definedName>
    <definedName name="種別" localSheetId="17">#REF!</definedName>
    <definedName name="_____DAT1" localSheetId="17">#REF!</definedName>
    <definedName name="構造物天端高" localSheetId="17">#REF!</definedName>
    <definedName name="_____DAT11" localSheetId="17">#REF!</definedName>
    <definedName name="__1Ａ１_" localSheetId="17">#REF!</definedName>
    <definedName name="率木製建具" localSheetId="17">#REF!</definedName>
    <definedName name="_____DAT12" localSheetId="17">#REF!</definedName>
    <definedName name="_____DAT13" localSheetId="17">#REF!</definedName>
    <definedName name="_____DAT14" localSheetId="17">#REF!</definedName>
    <definedName name="回数1" localSheetId="17">#REF!</definedName>
    <definedName name="_____DAT15" localSheetId="17">#REF!</definedName>
    <definedName name="回数2" localSheetId="17">#REF!</definedName>
    <definedName name="_____DAT16" localSheetId="17">#REF!</definedName>
    <definedName name="回数3" localSheetId="17">#REF!</definedName>
    <definedName name="_____DAT17" localSheetId="17">#REF!</definedName>
    <definedName name="軸23" localSheetId="17">#REF!</definedName>
    <definedName name="関連校１次単" localSheetId="17">#REF!</definedName>
    <definedName name="土被り" localSheetId="17">#REF!</definedName>
    <definedName name="_____DAT18" localSheetId="17">#REF!</definedName>
    <definedName name="_____DAT19" localSheetId="17">#REF!</definedName>
    <definedName name="ua" localSheetId="17">#REF!</definedName>
    <definedName name="ＯＤ盛土部軸ＢＤ" localSheetId="17">#REF!</definedName>
    <definedName name="_____DAT20" localSheetId="17">#REF!</definedName>
    <definedName name="_____DAT3" localSheetId="17">#REF!</definedName>
    <definedName name="_____DAT4" localSheetId="17">#REF!</definedName>
    <definedName name="_____DAT5" localSheetId="17">#REF!</definedName>
    <definedName name="_____DAT7" localSheetId="17">#REF!</definedName>
    <definedName name="_____DAT8" localSheetId="17">#REF!</definedName>
    <definedName name="_____DAT9" localSheetId="17">#REF!</definedName>
    <definedName name="__DAT10" localSheetId="17">#REF!</definedName>
    <definedName name="____DAT1" localSheetId="17">#REF!</definedName>
    <definedName name="____DAT11" localSheetId="17">#REF!</definedName>
    <definedName name="__DAT13" localSheetId="17">#REF!</definedName>
    <definedName name="____DAT2" localSheetId="17">#REF!</definedName>
    <definedName name="動力設備工事" localSheetId="17">#REF!</definedName>
    <definedName name="池幅" localSheetId="17">#REF!</definedName>
    <definedName name="____DAT20" localSheetId="17">#REF!</definedName>
    <definedName name="厚さ" localSheetId="17">#REF!</definedName>
    <definedName name="__DAT12" localSheetId="17">#REF!</definedName>
    <definedName name="____DAT3" localSheetId="17">#REF!</definedName>
    <definedName name="__DAT15" localSheetId="17">#REF!</definedName>
    <definedName name="__8印刷範囲_3" localSheetId="17">#REF!</definedName>
    <definedName name="____DAT4" localSheetId="17">#REF!</definedName>
    <definedName name="__DAT14" localSheetId="17">#REF!</definedName>
    <definedName name="____DAT5" localSheetId="17">#REF!</definedName>
    <definedName name="__DAT17" localSheetId="17">#REF!</definedName>
    <definedName name="___DAT18" localSheetId="17">#REF!</definedName>
    <definedName name="____DAT6" localSheetId="17">#REF!</definedName>
    <definedName name="__DAT16" localSheetId="17">#REF!</definedName>
    <definedName name="___DAT19" localSheetId="17">#REF!</definedName>
    <definedName name="____DAT7" localSheetId="17">#REF!</definedName>
    <definedName name="関連屋１次単" localSheetId="17">#REF!</definedName>
    <definedName name="DATA1" localSheetId="17">#REF!</definedName>
    <definedName name="_1Ａ１_" localSheetId="17">#REF!</definedName>
    <definedName name="__DAT19" localSheetId="17">#REF!</definedName>
    <definedName name="___DAT16" localSheetId="17">#REF!</definedName>
    <definedName name="____DAT8" localSheetId="17">#REF!</definedName>
    <definedName name="__DAT18" localSheetId="17">#REF!</definedName>
    <definedName name="___DAT17" localSheetId="17">#REF!</definedName>
    <definedName name="____DAT9" localSheetId="17">#REF!</definedName>
    <definedName name="___Ａ１" localSheetId="17">#REF!</definedName>
    <definedName name="___DAT1" localSheetId="17">#REF!</definedName>
    <definedName name="___DAT10" localSheetId="17">#REF!</definedName>
    <definedName name="___DAT11" localSheetId="17">#REF!</definedName>
    <definedName name="マスター" localSheetId="17">#REF!</definedName>
    <definedName name="___DAT12" localSheetId="17">#REF!</definedName>
    <definedName name="___DAT13" localSheetId="17">#REF!</definedName>
    <definedName name="DATA3" localSheetId="17">#REF!</definedName>
    <definedName name="___DAT14" localSheetId="17">#REF!</definedName>
    <definedName name="DATA2" localSheetId="17">#REF!</definedName>
    <definedName name="___DAT15" localSheetId="17">#REF!</definedName>
    <definedName name="処理30" localSheetId="17">#REF!</definedName>
    <definedName name="___DAT2" localSheetId="17">#REF!</definedName>
    <definedName name="印刷" localSheetId="17">#REF!</definedName>
    <definedName name="\h" localSheetId="17">#REF!</definedName>
    <definedName name="_6印刷範囲_3" localSheetId="17">#REF!</definedName>
    <definedName name="___DAT20" localSheetId="17">#REF!</definedName>
    <definedName name="___DAT3" localSheetId="17">#REF!</definedName>
    <definedName name="Z_E64B7BBB_11CD_4FAD_B6E8_3BA52AE12542_.wvu.PrintArea" localSheetId="17" hidden="1">'7.ラント設備解体科目    '!$A$1:$I$33</definedName>
    <definedName name="___DAT4" localSheetId="17">#REF!</definedName>
    <definedName name="___DAT5" localSheetId="17">#REF!</definedName>
    <definedName name="___DAT6" localSheetId="17">#REF!</definedName>
    <definedName name="___DAT7" localSheetId="17">#REF!</definedName>
    <definedName name="保存" localSheetId="17">#REF!</definedName>
    <definedName name="___DAT8" localSheetId="17">#REF!</definedName>
    <definedName name="___DAT9" localSheetId="17">#REF!</definedName>
    <definedName name="__2印刷範囲_3" localSheetId="17">#REF!</definedName>
    <definedName name="処理1" localSheetId="17">#REF!</definedName>
    <definedName name="__3印刷範囲_3" localSheetId="17">#REF!</definedName>
    <definedName name="地反2" localSheetId="17">#REF!</definedName>
    <definedName name="DATE7" localSheetId="17">#REF!</definedName>
    <definedName name="__4Ａ１_" localSheetId="17">#REF!</definedName>
    <definedName name="画面1" localSheetId="17">#REF!</definedName>
    <definedName name="__5Ａ１_" localSheetId="17">#REF!</definedName>
    <definedName name="関連屋１次" localSheetId="17">#REF!</definedName>
    <definedName name="__5印刷範囲_3" localSheetId="17">#REF!</definedName>
    <definedName name="自動火災報知設備工事" localSheetId="17">#REF!</definedName>
    <definedName name="RECO3" localSheetId="17">#REF!</definedName>
    <definedName name="__Ａ１" localSheetId="17">#REF!</definedName>
    <definedName name="__DAT1" localSheetId="17">#REF!</definedName>
    <definedName name="_xlnm.Print_Area" localSheetId="17">'7.ラント設備解体科目    '!$A$1:$I$33</definedName>
    <definedName name="__DAT11" localSheetId="17">#REF!</definedName>
    <definedName name="__DAT2" localSheetId="17">#REF!</definedName>
    <definedName name="__DAT3" localSheetId="17">#REF!</definedName>
    <definedName name="__DAT4" localSheetId="17">#REF!</definedName>
    <definedName name="__DAT5" localSheetId="17">#REF!</definedName>
    <definedName name="防犯設備工事" localSheetId="17">#REF!</definedName>
    <definedName name="__DAT6" localSheetId="17">#REF!</definedName>
    <definedName name="__DAT7" localSheetId="17">#REF!</definedName>
    <definedName name="__DAT8" localSheetId="17">#REF!</definedName>
    <definedName name="スイッチ入力" localSheetId="17">[31]!スイッチ入力</definedName>
    <definedName name="__DAT9" localSheetId="17">#REF!</definedName>
    <definedName name="_11Ａ１_" localSheetId="17">#REF!</definedName>
    <definedName name="件名" localSheetId="17">#REF!</definedName>
    <definedName name="A" localSheetId="17">#REF!</definedName>
    <definedName name="\e" localSheetId="17">#REF!</definedName>
    <definedName name="_12印刷範囲_3" localSheetId="17">#REF!</definedName>
    <definedName name="_2Ａ１_" localSheetId="17">#REF!</definedName>
    <definedName name="_2印刷範囲_3" localSheetId="17">#REF!</definedName>
    <definedName name="底版" localSheetId="17">#REF!</definedName>
    <definedName name="スタイル" localSheetId="17">#REF!</definedName>
    <definedName name="_3印刷範囲_3" localSheetId="17">#REF!</definedName>
    <definedName name="PR_MSG" localSheetId="17">#REF!</definedName>
    <definedName name="_4Ａ１_" localSheetId="17">#REF!</definedName>
    <definedName name="_5Ａ１_" localSheetId="17">#REF!</definedName>
    <definedName name="_5印刷範囲_3" localSheetId="17">#REF!</definedName>
    <definedName name="Print_Area_MI" localSheetId="17">#REF!</definedName>
    <definedName name="電気料金" localSheetId="17">#REF!</definedName>
    <definedName name="_8印刷範囲_3" localSheetId="17">#REF!</definedName>
    <definedName name="_８年度________________単価" localSheetId="17">#REF!</definedName>
    <definedName name="_９年度" localSheetId="17">#REF!</definedName>
    <definedName name="_Area" localSheetId="17">#REF!</definedName>
    <definedName name="外周道路４" localSheetId="17">#REF!</definedName>
    <definedName name="_BORDERSOFF__PA" localSheetId="17">#REF!</definedName>
    <definedName name="別5" localSheetId="17">#REF!</definedName>
    <definedName name="_DAT1" localSheetId="17">#REF!</definedName>
    <definedName name="_DAT10" localSheetId="17">#REF!</definedName>
    <definedName name="EP__PB面_____壁" localSheetId="17">#REF!</definedName>
    <definedName name="_DAT11" localSheetId="17">#REF!</definedName>
    <definedName name="_DAT12" localSheetId="17">#REF!</definedName>
    <definedName name="_DAT13" localSheetId="17">#REF!</definedName>
    <definedName name="_DAT15" localSheetId="17">#REF!</definedName>
    <definedName name="印刷EX" localSheetId="17">#REF!</definedName>
    <definedName name="_DAT16" localSheetId="17">#REF!</definedName>
    <definedName name="_DAT17" localSheetId="17">#REF!</definedName>
    <definedName name="_DAT19" localSheetId="17">#REF!</definedName>
    <definedName name="給排水設備" localSheetId="17">#REF!</definedName>
    <definedName name="_DAT2" localSheetId="17">#REF!</definedName>
    <definedName name="灰出し設備" localSheetId="17">#REF!</definedName>
    <definedName name="_DAT3" localSheetId="17">#REF!</definedName>
    <definedName name="_DAT4" localSheetId="17">#REF!</definedName>
    <definedName name="JI" localSheetId="17">#REF!</definedName>
    <definedName name="IN_KNN" localSheetId="17">#REF!</definedName>
    <definedName name="_DAT5" localSheetId="17">#REF!</definedName>
    <definedName name="補助機能" localSheetId="17">#REF!</definedName>
    <definedName name="計算条件" localSheetId="17">#REF!</definedName>
    <definedName name="_DAT6" localSheetId="17">#REF!</definedName>
    <definedName name="_DAT7" localSheetId="17">#REF!</definedName>
    <definedName name="指定頁検索" localSheetId="17">#REF!</definedName>
    <definedName name="PRINT_TITLES_MI" localSheetId="17">#REF!</definedName>
    <definedName name="_DAT8" localSheetId="17">#REF!</definedName>
    <definedName name="幹線設備工事" localSheetId="17">#REF!</definedName>
    <definedName name="_DAT9" localSheetId="17">#REF!</definedName>
    <definedName name="印刷30" localSheetId="17">#REF!</definedName>
    <definedName name="Ｂ計" localSheetId="17">#REF!</definedName>
    <definedName name="_Fill" localSheetId="17" hidden="1">#REF!</definedName>
    <definedName name="\m" localSheetId="17">#REF!</definedName>
    <definedName name="_Key1" localSheetId="17" hidden="1">#REF!</definedName>
    <definedName name="\n" localSheetId="17">#REF!</definedName>
    <definedName name="_Key2" localSheetId="17" hidden="1">#REF!</definedName>
    <definedName name="_OPEN__CON__W_" localSheetId="17">#REF!</definedName>
    <definedName name="_P1" localSheetId="17">#REF!</definedName>
    <definedName name="外構" localSheetId="17">#REF!</definedName>
    <definedName name="_Sort" localSheetId="17" hidden="1">#REF!</definedName>
    <definedName name="あう１１１" localSheetId="17">#REF!</definedName>
    <definedName name="_WRITE__CHAR_27" localSheetId="17">#REF!</definedName>
    <definedName name="_WXD_" localSheetId="17">#REF!</definedName>
    <definedName name="_WXH_" localSheetId="17">#REF!</definedName>
    <definedName name="_画面1_" localSheetId="17">#REF!</definedName>
    <definedName name="\????" localSheetId="17">#REF!</definedName>
    <definedName name="下地" localSheetId="17">#REF!</definedName>
    <definedName name="\0" localSheetId="17">#REF!</definedName>
    <definedName name="\1" localSheetId="17">#REF!</definedName>
    <definedName name="\2" localSheetId="17">#REF!</definedName>
    <definedName name="\a" localSheetId="17">#REF!</definedName>
    <definedName name="処理10" localSheetId="17">#REF!</definedName>
    <definedName name="\b" localSheetId="17">#REF!</definedName>
    <definedName name="\c" localSheetId="17">#REF!</definedName>
    <definedName name="\d" localSheetId="17">#REF!</definedName>
    <definedName name="大改校１次" localSheetId="17">#REF!</definedName>
    <definedName name="名称" localSheetId="17">#REF!</definedName>
    <definedName name="最終頁の数字" localSheetId="17">#REF!</definedName>
    <definedName name="B" localSheetId="17">#REF!</definedName>
    <definedName name="\f" localSheetId="17">#REF!</definedName>
    <definedName name="\g" localSheetId="17">#REF!</definedName>
    <definedName name="しょうっじ" localSheetId="17">#REF!</definedName>
    <definedName name="m" localSheetId="17">#REF!</definedName>
    <definedName name="\i" localSheetId="17">#REF!</definedName>
    <definedName name="eee" localSheetId="17">#REF!</definedName>
    <definedName name="n" localSheetId="17">#REF!</definedName>
    <definedName name="\j" localSheetId="17">#REF!</definedName>
    <definedName name="\k" localSheetId="17">#REF!</definedName>
    <definedName name="ｱｰﾁｶﾙﾊﾞｰﾄ３" localSheetId="17">#REF!</definedName>
    <definedName name="\l" localSheetId="17">#REF!</definedName>
    <definedName name="K" localSheetId="17">#REF!</definedName>
    <definedName name="\o" localSheetId="17">#REF!</definedName>
    <definedName name="\p" localSheetId="17">#REF!</definedName>
    <definedName name="\q" localSheetId="17">#REF!</definedName>
    <definedName name="納品場所" localSheetId="17">#REF!</definedName>
    <definedName name="\r" localSheetId="17">#REF!</definedName>
    <definedName name="W" localSheetId="17">#REF!</definedName>
    <definedName name="\s" localSheetId="17">#REF!</definedName>
    <definedName name="p" localSheetId="17">#REF!</definedName>
    <definedName name="\t" localSheetId="17">#REF!</definedName>
    <definedName name="\u" localSheetId="17">#REF!</definedName>
    <definedName name="成績" localSheetId="17">[42]!成績</definedName>
    <definedName name="\v" localSheetId="17">#REF!</definedName>
    <definedName name="外灯設備工事" localSheetId="17">#REF!</definedName>
    <definedName name="s" localSheetId="17">#REF!</definedName>
    <definedName name="\w" localSheetId="17">#REF!</definedName>
    <definedName name="\x" localSheetId="17">#REF!</definedName>
    <definedName name="\y" localSheetId="17">#REF!</definedName>
    <definedName name="\z" localSheetId="17">#REF!</definedName>
    <definedName name="表紙" localSheetId="17">#REF!</definedName>
    <definedName name="ＡＡ" localSheetId="17">#REF!</definedName>
    <definedName name="RECO2" localSheetId="17">#REF!</definedName>
    <definedName name="ａａａ" localSheetId="17">#REF!</definedName>
    <definedName name="AS" localSheetId="17">#REF!</definedName>
    <definedName name="電気改修" localSheetId="17">#REF!</definedName>
    <definedName name="Ａ計" localSheetId="17">#REF!</definedName>
    <definedName name="Ａ通り側壁" localSheetId="17">#REF!</definedName>
    <definedName name="Ｂ．電気設備工事" localSheetId="17">#REF!</definedName>
    <definedName name="舗装工事" localSheetId="17">#REF!</definedName>
    <definedName name="BAREA" localSheetId="17">#REF!</definedName>
    <definedName name="BAREA2" localSheetId="17">#REF!</definedName>
    <definedName name="BAREA3" localSheetId="17">#REF!</definedName>
    <definedName name="ＢＧＭ設備工事" localSheetId="17">#REF!</definedName>
    <definedName name="ccc" localSheetId="17">#REF!</definedName>
    <definedName name="切替桝６" localSheetId="17">#REF!</definedName>
    <definedName name="処理40" localSheetId="17">#REF!</definedName>
    <definedName name="労務費キャンセル" localSheetId="17">[31]!労務費キャンセル</definedName>
    <definedName name="_xlnm.Criteria" localSheetId="17">#REF!</definedName>
    <definedName name="地盤高" localSheetId="17">#REF!</definedName>
    <definedName name="最終頁" localSheetId="17">#REF!</definedName>
    <definedName name="DATE1" localSheetId="17">#REF!</definedName>
    <definedName name="側壁" localSheetId="17">#REF!</definedName>
    <definedName name="DATE10" localSheetId="17">#REF!</definedName>
    <definedName name="軸高" localSheetId="17">#REF!</definedName>
    <definedName name="DATE11" localSheetId="17">#REF!</definedName>
    <definedName name="DATE2" localSheetId="17">#REF!</definedName>
    <definedName name="DATE20" localSheetId="17">#REF!</definedName>
    <definedName name="工_事_名_称____株シバタ医理科青森" localSheetId="17">#REF!</definedName>
    <definedName name="DATE3" localSheetId="17">#REF!</definedName>
    <definedName name="地反1" localSheetId="17">#REF!</definedName>
    <definedName name="DATE4" localSheetId="17">#REF!</definedName>
    <definedName name="DATE5" localSheetId="17">#REF!</definedName>
    <definedName name="DATE6" localSheetId="17">#REF!</definedName>
    <definedName name="建築" localSheetId="17">#REF!</definedName>
    <definedName name="あう" localSheetId="17">#REF!</definedName>
    <definedName name="DATE8" localSheetId="17">#REF!</definedName>
    <definedName name="キャンセル" localSheetId="17">[31]!キャンセル</definedName>
    <definedName name="DATE9" localSheetId="17">#REF!</definedName>
    <definedName name="ddd" localSheetId="17">#REF!</definedName>
    <definedName name="DE" localSheetId="17">#REF!</definedName>
    <definedName name="ＯＤ盛土部軸ABDE" localSheetId="17">#REF!</definedName>
    <definedName name="E通り側壁" localSheetId="17">#REF!</definedName>
    <definedName name="指数コｰド" localSheetId="17">[42]!指数コｰド</definedName>
    <definedName name="Ｈ９年４月度____________________暫定設計金額" localSheetId="17">#REF!</definedName>
    <definedName name="IV" localSheetId="17">[17]!IV電線</definedName>
    <definedName name="コントロｰ・" localSheetId="17">[37]!コントロｰ・</definedName>
    <definedName name="IV電線" localSheetId="17">[17]!IV電線</definedName>
    <definedName name="ka" localSheetId="17">#REF!</definedName>
    <definedName name="ｋｉｊｉ" localSheetId="17">#REF!</definedName>
    <definedName name="別2" localSheetId="17">#REF!</definedName>
    <definedName name="Module12.キャンセル" localSheetId="17">[21]!Module12.キャンセル</definedName>
    <definedName name="係数" localSheetId="17">#REF!</definedName>
    <definedName name="OD盛土部軸高" localSheetId="17">#REF!</definedName>
    <definedName name="あえ２２２" localSheetId="17">#REF!</definedName>
    <definedName name="PAa" localSheetId="17">#REF!</definedName>
    <definedName name="最終頁表示" localSheetId="17">#REF!</definedName>
    <definedName name="PP" localSheetId="17">#REF!</definedName>
    <definedName name="PR_KBN" localSheetId="17">#REF!</definedName>
    <definedName name="PRINNT_TITLEs" localSheetId="17">#REF!</definedName>
    <definedName name="PRINT_TITLES_" localSheetId="17">#REF!</definedName>
    <definedName name="高" localSheetId="17">#REF!</definedName>
    <definedName name="あえ３３" localSheetId="17">#REF!</definedName>
    <definedName name="機械新築" localSheetId="17">#REF!</definedName>
    <definedName name="prinTtitles" localSheetId="17">#REF!</definedName>
    <definedName name="PRINTTITLES_" localSheetId="17">#REF!</definedName>
    <definedName name="RECO1" localSheetId="17">#REF!</definedName>
    <definedName name="RECO4" localSheetId="17">#REF!</definedName>
    <definedName name="RECO5" localSheetId="17">#REF!</definedName>
    <definedName name="RECO6" localSheetId="17">#REF!</definedName>
    <definedName name="池内水位高" localSheetId="17">#REF!</definedName>
    <definedName name="RECO7" localSheetId="17">#REF!</definedName>
    <definedName name="RECO8" localSheetId="17">#REF!</definedName>
    <definedName name="RECO9" localSheetId="17">#REF!</definedName>
    <definedName name="あえ" localSheetId="17">#REF!</definedName>
    <definedName name="Record16" localSheetId="17">[21]!Record16</definedName>
    <definedName name="Ｓ２通り" localSheetId="17">#REF!</definedName>
    <definedName name="頂版" localSheetId="17">#REF!</definedName>
    <definedName name="Ｓ３通り" localSheetId="17">#REF!</definedName>
    <definedName name="Ｓ手摺壁" localSheetId="17">#REF!</definedName>
    <definedName name="UP率" localSheetId="17">[17]!UP率</definedName>
    <definedName name="軸14" localSheetId="17">#REF!</definedName>
    <definedName name="Z_6D18A5F7_F0E7_4A93_9065_D343C7BBD477_.wvu.PrintArea" localSheetId="17" hidden="1">'7.ラント設備解体科目    '!$A$1:$I$33</definedName>
    <definedName name="あ" localSheetId="17">#REF!</definedName>
    <definedName name="あｓ" localSheetId="17">#REF!</definedName>
    <definedName name="あい" localSheetId="17">#REF!</definedName>
    <definedName name="あえ２" localSheetId="17">#REF!</definedName>
    <definedName name="あえ５" localSheetId="17">#REF!</definedName>
    <definedName name="えいあ" localSheetId="17">#REF!</definedName>
    <definedName name="コ３Ｆ" localSheetId="17">#REF!</definedName>
    <definedName name="機械改修1" localSheetId="17">#REF!</definedName>
    <definedName name="ｺﾝｸﾘｰﾄ巻立４" localSheetId="17">#REF!</definedName>
    <definedName name="コンセント設備工事" localSheetId="17">#REF!</definedName>
    <definedName name="スイッチ" localSheetId="17">[31]!スイッチ</definedName>
    <definedName name="スタッド" localSheetId="17">#REF!</definedName>
    <definedName name="印刷50" localSheetId="17">#REF!</definedName>
    <definedName name="スポット感知器" localSheetId="17">[17]!UP率</definedName>
    <definedName name="その他工事" localSheetId="17">#REF!</definedName>
    <definedName name="水管頂版" localSheetId="17">#REF!</definedName>
    <definedName name="タイトル" localSheetId="17">#REF!</definedName>
    <definedName name="ﾀｲﾄﾙ行" localSheetId="17">#REF!</definedName>
    <definedName name="とび単" localSheetId="17">#REF!</definedName>
    <definedName name="ハンチ" localSheetId="17">#REF!</definedName>
    <definedName name="通信引込設備工事" localSheetId="17">#REF!</definedName>
    <definedName name="印刷2" localSheetId="17">#REF!</definedName>
    <definedName name="ﾌﾞﾛ単" localSheetId="17">#REF!</definedName>
    <definedName name="マクロ訂正" localSheetId="17">#REF!</definedName>
    <definedName name="監視計装制御設備" localSheetId="17">#REF!</definedName>
    <definedName name="囲障工事" localSheetId="17">#REF!</definedName>
    <definedName name="印刷05" localSheetId="17">#REF!</definedName>
    <definedName name="印刷1" localSheetId="17">#REF!</definedName>
    <definedName name="印刷10" localSheetId="17">#REF!</definedName>
    <definedName name="印刷20" localSheetId="17">#REF!</definedName>
    <definedName name="補強校１次" localSheetId="17">#REF!</definedName>
    <definedName name="印刷範囲" localSheetId="17">#REF!</definedName>
    <definedName name="雨水排水路１" localSheetId="17">#REF!</definedName>
    <definedName name="奥" localSheetId="17">#REF!</definedName>
    <definedName name="仮設道路１" localSheetId="17">#REF!</definedName>
    <definedName name="計P3" localSheetId="17">#REF!</definedName>
    <definedName name="画面2" localSheetId="17">#REF!</definedName>
    <definedName name="回数20" localSheetId="17">#REF!</definedName>
    <definedName name="回数21" localSheetId="17">#REF!</definedName>
    <definedName name="回数30" localSheetId="17">#REF!</definedName>
    <definedName name="回数31" localSheetId="17">#REF!</definedName>
    <definedName name="外周水路12" localSheetId="17">#REF!</definedName>
    <definedName name="管理桝５" localSheetId="17">#REF!</definedName>
    <definedName name="関連屋２次" localSheetId="17">#REF!</definedName>
    <definedName name="関連校１次" localSheetId="17">#REF!</definedName>
    <definedName name="関連校２次" localSheetId="17">#REF!</definedName>
    <definedName name="処理4" localSheetId="17">#REF!</definedName>
    <definedName name="機械改修" localSheetId="17">#REF!</definedName>
    <definedName name="機械新築1" localSheetId="17">#REF!</definedName>
    <definedName name="機種" localSheetId="17">[42]!機種</definedName>
    <definedName name="金抜き内訳" localSheetId="17">#REF!</definedName>
    <definedName name="計P1" localSheetId="17">#REF!</definedName>
    <definedName name="計P2" localSheetId="17">#REF!</definedName>
    <definedName name="建物種別" localSheetId="17">#REF!</definedName>
    <definedName name="光束" localSheetId="17">[42]!光束</definedName>
    <definedName name="工事設計書" localSheetId="17">#REF!</definedName>
    <definedName name="工数単価" localSheetId="17">#REF!</definedName>
    <definedName name="別3" localSheetId="17">#REF!</definedName>
    <definedName name="工法" localSheetId="17">#REF!</definedName>
    <definedName name="項目選択" localSheetId="17">[37]!項目選択</definedName>
    <definedName name="高さ" localSheetId="17">#REF!</definedName>
    <definedName name="処理A" localSheetId="17">#REF!</definedName>
    <definedName name="最終頁算出" localSheetId="17">#REF!</definedName>
    <definedName name="材料" localSheetId="17">#REF!</definedName>
    <definedName name="雑設備" localSheetId="17">#REF!</definedName>
    <definedName name="指数" localSheetId="17">[42]!指数</definedName>
    <definedName name="受入供給設備" localSheetId="17">#REF!</definedName>
    <definedName name="終了" localSheetId="17">#REF!</definedName>
    <definedName name="集排水ﾋﾟｯﾄ11" localSheetId="17">#REF!</definedName>
    <definedName name="処理2" localSheetId="17">#REF!</definedName>
    <definedName name="処理20" localSheetId="17">#REF!</definedName>
    <definedName name="処理3" localSheetId="17">#REF!</definedName>
    <definedName name="処理41" localSheetId="17">#REF!</definedName>
    <definedName name="地下水位高" localSheetId="17">#REF!</definedName>
    <definedName name="処理50" localSheetId="17">#REF!</definedName>
    <definedName name="処理51" localSheetId="17">#REF!</definedName>
    <definedName name="照度計算" localSheetId="17">[65]!機種</definedName>
    <definedName name="照度計算書" localSheetId="17">[66]!機種</definedName>
    <definedName name="場内道路３" localSheetId="17">#REF!</definedName>
    <definedName name="数_量" localSheetId="17">#REF!</definedName>
    <definedName name="数字入力" localSheetId="17">#REF!</definedName>
    <definedName name="接続桝A9" localSheetId="17">#REF!</definedName>
    <definedName name="接続桝B10" localSheetId="17">#REF!</definedName>
    <definedName name="搬入道路２" localSheetId="17">#REF!</definedName>
    <definedName name="知多南部経費" localSheetId="17">#REF!</definedName>
    <definedName name="先頭頁" localSheetId="17">#REF!</definedName>
    <definedName name="補強屋２次" localSheetId="17">#REF!</definedName>
    <definedName name="耐火仕様" localSheetId="17">#REF!</definedName>
    <definedName name="代価" localSheetId="17">#REF!</definedName>
    <definedName name="大改屋１次" localSheetId="17">#REF!</definedName>
    <definedName name="大改屋２次" localSheetId="17">#REF!</definedName>
    <definedName name="大改校２次" localSheetId="17">#REF!</definedName>
    <definedName name="地下水集水路２" localSheetId="17">#REF!</definedName>
    <definedName name="置換頁" localSheetId="17">#REF!</definedName>
    <definedName name="中壁" localSheetId="17">#REF!</definedName>
    <definedName name="中壁1" localSheetId="17">#REF!</definedName>
    <definedName name="中壁2" localSheetId="17">#REF!</definedName>
    <definedName name="通風設備" localSheetId="17">#REF!</definedName>
    <definedName name="電気改修1" localSheetId="17">#REF!</definedName>
    <definedName name="電気新築" localSheetId="17">#REF!</definedName>
    <definedName name="電気新築1" localSheetId="17">#REF!</definedName>
    <definedName name="電気設備" localSheetId="17">#REF!</definedName>
    <definedName name="電灯設備工事" localSheetId="17">#REF!</definedName>
    <definedName name="電力引込設備工事" localSheetId="17">#REF!</definedName>
    <definedName name="電話設備工事" localSheetId="17">#REF!</definedName>
    <definedName name="塗装単" localSheetId="17">#REF!</definedName>
    <definedName name="渡り廊下設備工事" localSheetId="17">#REF!</definedName>
    <definedName name="特殊単" localSheetId="17">#REF!</definedName>
    <definedName name="内訳作成" localSheetId="17">#REF!</definedName>
    <definedName name="内訳追加作成" localSheetId="17">#REF!</definedName>
    <definedName name="燃焼ガス冷却設備" localSheetId="17">#REF!</definedName>
    <definedName name="燃焼設備" localSheetId="17">#REF!</definedName>
    <definedName name="配分電盤" localSheetId="17">#REF!</definedName>
    <definedName name="番号選択1" localSheetId="17">#REF!</definedName>
    <definedName name="表紙１" localSheetId="17">#REF!</definedName>
    <definedName name="表紙１１" localSheetId="17">#REF!</definedName>
    <definedName name="表紙あ" localSheetId="17">#REF!</definedName>
    <definedName name="普通単" localSheetId="17">#REF!</definedName>
    <definedName name="部材" localSheetId="17">#REF!</definedName>
    <definedName name="幅" localSheetId="17">#REF!</definedName>
    <definedName name="平成__年__月__日" localSheetId="17">#REF!</definedName>
    <definedName name="頁計処理" localSheetId="17">#REF!</definedName>
    <definedName name="頁削除" localSheetId="17">#REF!</definedName>
    <definedName name="頁挿入" localSheetId="17">#REF!</definedName>
    <definedName name="別1" localSheetId="17">#REF!</definedName>
    <definedName name="別10" localSheetId="17">#REF!</definedName>
    <definedName name="別11" localSheetId="17">#REF!</definedName>
    <definedName name="別14" localSheetId="17">#REF!</definedName>
    <definedName name="別15" localSheetId="17">#REF!</definedName>
    <definedName name="別16" localSheetId="17">#REF!</definedName>
    <definedName name="別17" localSheetId="17">#REF!</definedName>
    <definedName name="別20" localSheetId="17">#REF!</definedName>
    <definedName name="別21" localSheetId="17">#REF!</definedName>
    <definedName name="別22" localSheetId="17">#REF!</definedName>
    <definedName name="便所棟" localSheetId="17">#REF!</definedName>
    <definedName name="別23" localSheetId="17">#REF!</definedName>
    <definedName name="別24" localSheetId="17">#REF!</definedName>
    <definedName name="別25" localSheetId="17">#REF!</definedName>
    <definedName name="別4" localSheetId="17">#REF!</definedName>
    <definedName name="別6" localSheetId="17">#REF!</definedName>
    <definedName name="別7" localSheetId="17">#REF!</definedName>
    <definedName name="別8" localSheetId="17">#REF!</definedName>
    <definedName name="別9" localSheetId="17">#REF!</definedName>
    <definedName name="補強屋１次" localSheetId="17">#REF!</definedName>
    <definedName name="余熱利用設備" localSheetId="17">#REF!</definedName>
    <definedName name="_______DAT10" localSheetId="19">#REF!</definedName>
    <definedName name="_DAT18" localSheetId="19">#REF!</definedName>
    <definedName name="_?_" localSheetId="19">#REF!</definedName>
    <definedName name="____Ａ１" localSheetId="19">#REF!</definedName>
    <definedName name="______DAT18" localSheetId="19">#REF!</definedName>
    <definedName name="_______DAT6" localSheetId="19">#REF!</definedName>
    <definedName name="植裁工事" localSheetId="19">#REF!</definedName>
    <definedName name="________DAT10" localSheetId="19">#REF!</definedName>
    <definedName name="排水工事" localSheetId="19">#REF!</definedName>
    <definedName name="情報用配管設備工事" localSheetId="19">#REF!</definedName>
    <definedName name="ｸﾞﾗｽ部位" localSheetId="19">#REF!</definedName>
    <definedName name="________DAT1" localSheetId="19">#REF!</definedName>
    <definedName name="______DAT19" localSheetId="19">#REF!</definedName>
    <definedName name="_______DAT7" localSheetId="19">#REF!</definedName>
    <definedName name="________DAT11" localSheetId="19">#REF!</definedName>
    <definedName name="bbb" localSheetId="19">#REF!</definedName>
    <definedName name="_______DAT4" localSheetId="19">#REF!</definedName>
    <definedName name="電気" localSheetId="19">#REF!</definedName>
    <definedName name="回数10" localSheetId="19">#REF!</definedName>
    <definedName name="________DAT12" localSheetId="19">#REF!</definedName>
    <definedName name="別18" localSheetId="19">#REF!</definedName>
    <definedName name="_______DAT5" localSheetId="19">#REF!</definedName>
    <definedName name="回数11" localSheetId="19">#REF!</definedName>
    <definedName name="________DAT13" localSheetId="19">#REF!</definedName>
    <definedName name="別19" localSheetId="19">#REF!</definedName>
    <definedName name="__DAT20" localSheetId="19">#REF!</definedName>
    <definedName name="_______DAT2" localSheetId="19">#REF!</definedName>
    <definedName name="_DAT20" localSheetId="19">#REF!</definedName>
    <definedName name="表紙２" localSheetId="19">#REF!</definedName>
    <definedName name="________DAT14" localSheetId="19">#REF!</definedName>
    <definedName name="_______DAT3" localSheetId="19">#REF!</definedName>
    <definedName name="__2Ａ１_" localSheetId="19">#REF!</definedName>
    <definedName name="________DAT15" localSheetId="19">#REF!</definedName>
    <definedName name="残り記号_\M" localSheetId="19">#REF!</definedName>
    <definedName name="________DAT16" localSheetId="19">#REF!</definedName>
    <definedName name="あい１" localSheetId="19">#REF!</definedName>
    <definedName name="_7Ａ１_" localSheetId="19">#REF!</definedName>
    <definedName name="_______DAT1" localSheetId="19">#REF!</definedName>
    <definedName name="________DAT17" localSheetId="19">#REF!</definedName>
    <definedName name="______DAT10" localSheetId="19">#REF!</definedName>
    <definedName name="________DAT18" localSheetId="19">#REF!</definedName>
    <definedName name="部位" localSheetId="19">#REF!</definedName>
    <definedName name="別12" localSheetId="19">#REF!</definedName>
    <definedName name="______DAT11" localSheetId="19">#REF!</definedName>
    <definedName name="________DAT19" localSheetId="19">#REF!</definedName>
    <definedName name="別13" localSheetId="19">#REF!</definedName>
    <definedName name="_DAT14" localSheetId="19">#REF!</definedName>
    <definedName name="________DAT20" localSheetId="19">#REF!</definedName>
    <definedName name="________DAT2" localSheetId="19">#REF!</definedName>
    <definedName name="制御盤" localSheetId="19">#REF!</definedName>
    <definedName name="________DAT3" localSheetId="19">#REF!</definedName>
    <definedName name="沈砂池７" localSheetId="19">#REF!</definedName>
    <definedName name="岩綿部位" localSheetId="19">#REF!</definedName>
    <definedName name="denki" localSheetId="19">#REF!</definedName>
    <definedName name="________DAT4" localSheetId="19">#REF!</definedName>
    <definedName name="________DAT5" localSheetId="19">#REF!</definedName>
    <definedName name="________DAT6" localSheetId="19">#REF!</definedName>
    <definedName name="_______DAT18" localSheetId="19">#REF!</definedName>
    <definedName name="________DAT7" localSheetId="19">#REF!</definedName>
    <definedName name="_______DAT19" localSheetId="19">#REF!</definedName>
    <definedName name="________DAT8" localSheetId="19">#REF!</definedName>
    <definedName name="_______DAT16" localSheetId="19">#REF!</definedName>
    <definedName name="_______DAT17" localSheetId="19">#REF!</definedName>
    <definedName name="________DAT9" localSheetId="19">#REF!</definedName>
    <definedName name="_______DAT11" localSheetId="19">#REF!</definedName>
    <definedName name="基礎" localSheetId="19">#REF!</definedName>
    <definedName name="構造1" localSheetId="19">#REF!</definedName>
    <definedName name="_______DAT12" localSheetId="19">#REF!</definedName>
    <definedName name="溶接単" localSheetId="19">#REF!</definedName>
    <definedName name="_______DAT13" localSheetId="19">#REF!</definedName>
    <definedName name="_______DAT14" localSheetId="19">#REF!</definedName>
    <definedName name="沈砂池８" localSheetId="19">#REF!</definedName>
    <definedName name="_______DAT15" localSheetId="19">#REF!</definedName>
    <definedName name="間隔" localSheetId="19">#REF!</definedName>
    <definedName name="受変電設備工事" localSheetId="19">#REF!</definedName>
    <definedName name="テレビ共同受信設備工事" localSheetId="19">#REF!</definedName>
    <definedName name="_____DAT2" localSheetId="19">#REF!</definedName>
    <definedName name="_______DAT20" localSheetId="19">#REF!</definedName>
    <definedName name="端数" localSheetId="19">#REF!</definedName>
    <definedName name="______DAT16" localSheetId="19">#REF!</definedName>
    <definedName name="あｄ" localSheetId="19">#REF!</definedName>
    <definedName name="_______DAT8" localSheetId="19">#REF!</definedName>
    <definedName name="______DAT17" localSheetId="19">#REF!</definedName>
    <definedName name="排ガス処理設備" localSheetId="19">#REF!</definedName>
    <definedName name="_______DAT9" localSheetId="19">#REF!</definedName>
    <definedName name="印刷40" localSheetId="19">#REF!</definedName>
    <definedName name="_____DAT6" localSheetId="19">#REF!</definedName>
    <definedName name="______Ａ１" localSheetId="19">#REF!</definedName>
    <definedName name="____DAT10" localSheetId="19">#REF!</definedName>
    <definedName name="______DAT1" localSheetId="19">#REF!</definedName>
    <definedName name="合成部位" localSheetId="19">#REF!</definedName>
    <definedName name="工事名" localSheetId="19">#REF!</definedName>
    <definedName name="______DAT12" localSheetId="19">#REF!</definedName>
    <definedName name="______DAT13" localSheetId="19">#REF!</definedName>
    <definedName name="insatu" localSheetId="19">#REF!</definedName>
    <definedName name="______DAT14" localSheetId="19">#REF!</definedName>
    <definedName name="______DAT15" localSheetId="19">#REF!</definedName>
    <definedName name="____DAT13" localSheetId="19">#REF!</definedName>
    <definedName name="______DAT2" localSheetId="19">#REF!</definedName>
    <definedName name="______DAT20" localSheetId="19">#REF!</definedName>
    <definedName name="____DAT12" localSheetId="19">#REF!</definedName>
    <definedName name="______DAT3" localSheetId="19">#REF!</definedName>
    <definedName name="あう１" localSheetId="19">#REF!</definedName>
    <definedName name="______DAT4" localSheetId="19">#REF!</definedName>
    <definedName name="____DAT15" localSheetId="19">#REF!</definedName>
    <definedName name="____DAT14" localSheetId="19">#REF!</definedName>
    <definedName name="______DAT5" localSheetId="19">#REF!</definedName>
    <definedName name="____DAT17" localSheetId="19">#REF!</definedName>
    <definedName name="______DAT6" localSheetId="19">#REF!</definedName>
    <definedName name="____DAT16" localSheetId="19">#REF!</definedName>
    <definedName name="______DAT7" localSheetId="19">#REF!</definedName>
    <definedName name="____DAT19" localSheetId="19">#REF!</definedName>
    <definedName name="補強校２次" localSheetId="19">#REF!</definedName>
    <definedName name="______DAT8" localSheetId="19">#REF!</definedName>
    <definedName name="技C単" localSheetId="19">#REF!</definedName>
    <definedName name="______DAT9" localSheetId="19">#REF!</definedName>
    <definedName name="____DAT18" localSheetId="19">#REF!</definedName>
    <definedName name="回数4" localSheetId="19">#REF!</definedName>
    <definedName name="_____DAT10" localSheetId="19">#REF!</definedName>
    <definedName name="設備単" localSheetId="19">#REF!</definedName>
    <definedName name="種別" localSheetId="19">#REF!</definedName>
    <definedName name="_____DAT1" localSheetId="19">#REF!</definedName>
    <definedName name="構造物天端高" localSheetId="19">#REF!</definedName>
    <definedName name="_____DAT11" localSheetId="19">#REF!</definedName>
    <definedName name="__1Ａ１_" localSheetId="19">#REF!</definedName>
    <definedName name="率木製建具" localSheetId="19">#REF!</definedName>
    <definedName name="_____DAT12" localSheetId="19">#REF!</definedName>
    <definedName name="_____DAT13" localSheetId="19">#REF!</definedName>
    <definedName name="_____DAT14" localSheetId="19">#REF!</definedName>
    <definedName name="回数1" localSheetId="19">#REF!</definedName>
    <definedName name="_____DAT15" localSheetId="19">#REF!</definedName>
    <definedName name="回数2" localSheetId="19">#REF!</definedName>
    <definedName name="_____DAT16" localSheetId="19">#REF!</definedName>
    <definedName name="回数3" localSheetId="19">#REF!</definedName>
    <definedName name="_____DAT17" localSheetId="19">#REF!</definedName>
    <definedName name="軸23" localSheetId="19">#REF!</definedName>
    <definedName name="関連校１次単" localSheetId="19">#REF!</definedName>
    <definedName name="土被り" localSheetId="19">#REF!</definedName>
    <definedName name="_____DAT18" localSheetId="19">#REF!</definedName>
    <definedName name="_____DAT19" localSheetId="19">#REF!</definedName>
    <definedName name="ua" localSheetId="19">#REF!</definedName>
    <definedName name="ＯＤ盛土部軸ＢＤ" localSheetId="19">#REF!</definedName>
    <definedName name="_____DAT20" localSheetId="19">#REF!</definedName>
    <definedName name="_____DAT3" localSheetId="19">#REF!</definedName>
    <definedName name="_____DAT4" localSheetId="19">#REF!</definedName>
    <definedName name="_____DAT5" localSheetId="19">#REF!</definedName>
    <definedName name="_____DAT7" localSheetId="19">#REF!</definedName>
    <definedName name="_____DAT8" localSheetId="19">#REF!</definedName>
    <definedName name="_____DAT9" localSheetId="19">#REF!</definedName>
    <definedName name="__DAT10" localSheetId="19">#REF!</definedName>
    <definedName name="____DAT1" localSheetId="19">#REF!</definedName>
    <definedName name="____DAT11" localSheetId="19">#REF!</definedName>
    <definedName name="__DAT13" localSheetId="19">#REF!</definedName>
    <definedName name="____DAT2" localSheetId="19">#REF!</definedName>
    <definedName name="動力設備工事" localSheetId="19">#REF!</definedName>
    <definedName name="池幅" localSheetId="19">#REF!</definedName>
    <definedName name="____DAT20" localSheetId="19">#REF!</definedName>
    <definedName name="厚さ" localSheetId="19">#REF!</definedName>
    <definedName name="__DAT12" localSheetId="19">#REF!</definedName>
    <definedName name="____DAT3" localSheetId="19">#REF!</definedName>
    <definedName name="__DAT15" localSheetId="19">#REF!</definedName>
    <definedName name="__8印刷範囲_3" localSheetId="19">#REF!</definedName>
    <definedName name="____DAT4" localSheetId="19">#REF!</definedName>
    <definedName name="__DAT14" localSheetId="19">#REF!</definedName>
    <definedName name="____DAT5" localSheetId="19">#REF!</definedName>
    <definedName name="__DAT17" localSheetId="19">#REF!</definedName>
    <definedName name="___DAT18" localSheetId="19">#REF!</definedName>
    <definedName name="____DAT6" localSheetId="19">#REF!</definedName>
    <definedName name="__DAT16" localSheetId="19">#REF!</definedName>
    <definedName name="___DAT19" localSheetId="19">#REF!</definedName>
    <definedName name="____DAT7" localSheetId="19">#REF!</definedName>
    <definedName name="関連屋１次単" localSheetId="19">#REF!</definedName>
    <definedName name="DATA1" localSheetId="19">#REF!</definedName>
    <definedName name="_1Ａ１_" localSheetId="19">#REF!</definedName>
    <definedName name="__DAT19" localSheetId="19">#REF!</definedName>
    <definedName name="___DAT16" localSheetId="19">#REF!</definedName>
    <definedName name="____DAT8" localSheetId="19">#REF!</definedName>
    <definedName name="__DAT18" localSheetId="19">#REF!</definedName>
    <definedName name="___DAT17" localSheetId="19">#REF!</definedName>
    <definedName name="____DAT9" localSheetId="19">#REF!</definedName>
    <definedName name="___Ａ１" localSheetId="19">#REF!</definedName>
    <definedName name="___DAT1" localSheetId="19">#REF!</definedName>
    <definedName name="___DAT10" localSheetId="19">#REF!</definedName>
    <definedName name="___DAT11" localSheetId="19">#REF!</definedName>
    <definedName name="マスター" localSheetId="19">#REF!</definedName>
    <definedName name="___DAT12" localSheetId="19">#REF!</definedName>
    <definedName name="___DAT13" localSheetId="19">#REF!</definedName>
    <definedName name="DATA3" localSheetId="19">#REF!</definedName>
    <definedName name="___DAT14" localSheetId="19">#REF!</definedName>
    <definedName name="DATA2" localSheetId="19">#REF!</definedName>
    <definedName name="___DAT15" localSheetId="19">#REF!</definedName>
    <definedName name="処理30" localSheetId="19">#REF!</definedName>
    <definedName name="___DAT2" localSheetId="19">#REF!</definedName>
    <definedName name="印刷" localSheetId="19">#REF!</definedName>
    <definedName name="\h" localSheetId="19">#REF!</definedName>
    <definedName name="_6印刷範囲_3" localSheetId="19">#REF!</definedName>
    <definedName name="___DAT20" localSheetId="19">#REF!</definedName>
    <definedName name="___DAT3" localSheetId="19">#REF!</definedName>
    <definedName name="Z_E64B7BBB_11CD_4FAD_B6E8_3BA52AE12542_.wvu.PrintArea" localSheetId="19" hidden="1">'8.配管設備解体科目     '!$A$1:$I$33</definedName>
    <definedName name="___DAT4" localSheetId="19">#REF!</definedName>
    <definedName name="___DAT5" localSheetId="19">#REF!</definedName>
    <definedName name="___DAT6" localSheetId="19">#REF!</definedName>
    <definedName name="___DAT7" localSheetId="19">#REF!</definedName>
    <definedName name="保存" localSheetId="19">#REF!</definedName>
    <definedName name="___DAT8" localSheetId="19">#REF!</definedName>
    <definedName name="___DAT9" localSheetId="19">#REF!</definedName>
    <definedName name="__2印刷範囲_3" localSheetId="19">#REF!</definedName>
    <definedName name="処理1" localSheetId="19">#REF!</definedName>
    <definedName name="__3印刷範囲_3" localSheetId="19">#REF!</definedName>
    <definedName name="地反2" localSheetId="19">#REF!</definedName>
    <definedName name="DATE7" localSheetId="19">#REF!</definedName>
    <definedName name="__4Ａ１_" localSheetId="19">#REF!</definedName>
    <definedName name="画面1" localSheetId="19">#REF!</definedName>
    <definedName name="__5Ａ１_" localSheetId="19">#REF!</definedName>
    <definedName name="関連屋１次" localSheetId="19">#REF!</definedName>
    <definedName name="__5印刷範囲_3" localSheetId="19">#REF!</definedName>
    <definedName name="自動火災報知設備工事" localSheetId="19">#REF!</definedName>
    <definedName name="RECO3" localSheetId="19">#REF!</definedName>
    <definedName name="__Ａ１" localSheetId="19">#REF!</definedName>
    <definedName name="__DAT1" localSheetId="19">#REF!</definedName>
    <definedName name="_xlnm.Print_Area" localSheetId="19">'8.配管設備解体科目     '!$A$1:$I$33</definedName>
    <definedName name="__DAT11" localSheetId="19">#REF!</definedName>
    <definedName name="__DAT2" localSheetId="19">#REF!</definedName>
    <definedName name="__DAT3" localSheetId="19">#REF!</definedName>
    <definedName name="__DAT4" localSheetId="19">#REF!</definedName>
    <definedName name="__DAT5" localSheetId="19">#REF!</definedName>
    <definedName name="防犯設備工事" localSheetId="19">#REF!</definedName>
    <definedName name="__DAT6" localSheetId="19">#REF!</definedName>
    <definedName name="__DAT7" localSheetId="19">#REF!</definedName>
    <definedName name="__DAT8" localSheetId="19">#REF!</definedName>
    <definedName name="スイッチ入力" localSheetId="19">[31]!スイッチ入力</definedName>
    <definedName name="__DAT9" localSheetId="19">#REF!</definedName>
    <definedName name="_11Ａ１_" localSheetId="19">#REF!</definedName>
    <definedName name="件名" localSheetId="19">#REF!</definedName>
    <definedName name="A" localSheetId="19">#REF!</definedName>
    <definedName name="\e" localSheetId="19">#REF!</definedName>
    <definedName name="_12印刷範囲_3" localSheetId="19">#REF!</definedName>
    <definedName name="_2Ａ１_" localSheetId="19">#REF!</definedName>
    <definedName name="_2印刷範囲_3" localSheetId="19">#REF!</definedName>
    <definedName name="底版" localSheetId="19">#REF!</definedName>
    <definedName name="スタイル" localSheetId="19">#REF!</definedName>
    <definedName name="_3印刷範囲_3" localSheetId="19">#REF!</definedName>
    <definedName name="PR_MSG" localSheetId="19">#REF!</definedName>
    <definedName name="_4Ａ１_" localSheetId="19">#REF!</definedName>
    <definedName name="_5Ａ１_" localSheetId="19">#REF!</definedName>
    <definedName name="_5印刷範囲_3" localSheetId="19">#REF!</definedName>
    <definedName name="Print_Area_MI" localSheetId="19">#REF!</definedName>
    <definedName name="電気料金" localSheetId="19">#REF!</definedName>
    <definedName name="_8印刷範囲_3" localSheetId="19">#REF!</definedName>
    <definedName name="_８年度________________単価" localSheetId="19">#REF!</definedName>
    <definedName name="_９年度" localSheetId="19">#REF!</definedName>
    <definedName name="_Area" localSheetId="19">#REF!</definedName>
    <definedName name="外周道路４" localSheetId="19">#REF!</definedName>
    <definedName name="_BORDERSOFF__PA" localSheetId="19">#REF!</definedName>
    <definedName name="別5" localSheetId="19">#REF!</definedName>
    <definedName name="_DAT1" localSheetId="19">#REF!</definedName>
    <definedName name="_DAT10" localSheetId="19">#REF!</definedName>
    <definedName name="EP__PB面_____壁" localSheetId="19">#REF!</definedName>
    <definedName name="_DAT11" localSheetId="19">#REF!</definedName>
    <definedName name="_DAT12" localSheetId="19">#REF!</definedName>
    <definedName name="_DAT13" localSheetId="19">#REF!</definedName>
    <definedName name="_DAT15" localSheetId="19">#REF!</definedName>
    <definedName name="印刷EX" localSheetId="19">#REF!</definedName>
    <definedName name="_DAT16" localSheetId="19">#REF!</definedName>
    <definedName name="_DAT17" localSheetId="19">#REF!</definedName>
    <definedName name="_DAT19" localSheetId="19">#REF!</definedName>
    <definedName name="給排水設備" localSheetId="19">#REF!</definedName>
    <definedName name="_DAT2" localSheetId="19">#REF!</definedName>
    <definedName name="灰出し設備" localSheetId="19">#REF!</definedName>
    <definedName name="_DAT3" localSheetId="19">#REF!</definedName>
    <definedName name="_DAT4" localSheetId="19">#REF!</definedName>
    <definedName name="JI" localSheetId="19">#REF!</definedName>
    <definedName name="IN_KNN" localSheetId="19">#REF!</definedName>
    <definedName name="_DAT5" localSheetId="19">#REF!</definedName>
    <definedName name="補助機能" localSheetId="19">#REF!</definedName>
    <definedName name="計算条件" localSheetId="19">#REF!</definedName>
    <definedName name="_DAT6" localSheetId="19">#REF!</definedName>
    <definedName name="_DAT7" localSheetId="19">#REF!</definedName>
    <definedName name="指定頁検索" localSheetId="19">#REF!</definedName>
    <definedName name="PRINT_TITLES_MI" localSheetId="19">#REF!</definedName>
    <definedName name="_DAT8" localSheetId="19">#REF!</definedName>
    <definedName name="幹線設備工事" localSheetId="19">#REF!</definedName>
    <definedName name="_DAT9" localSheetId="19">#REF!</definedName>
    <definedName name="印刷30" localSheetId="19">#REF!</definedName>
    <definedName name="Ｂ計" localSheetId="19">#REF!</definedName>
    <definedName name="_Fill" localSheetId="19" hidden="1">#REF!</definedName>
    <definedName name="\m" localSheetId="19">#REF!</definedName>
    <definedName name="_Key1" localSheetId="19" hidden="1">#REF!</definedName>
    <definedName name="\n" localSheetId="19">#REF!</definedName>
    <definedName name="_Key2" localSheetId="19" hidden="1">#REF!</definedName>
    <definedName name="_OPEN__CON__W_" localSheetId="19">#REF!</definedName>
    <definedName name="_P1" localSheetId="19">#REF!</definedName>
    <definedName name="外構" localSheetId="19">#REF!</definedName>
    <definedName name="_Sort" localSheetId="19" hidden="1">#REF!</definedName>
    <definedName name="あう１１１" localSheetId="19">#REF!</definedName>
    <definedName name="_WRITE__CHAR_27" localSheetId="19">#REF!</definedName>
    <definedName name="_WXD_" localSheetId="19">#REF!</definedName>
    <definedName name="_WXH_" localSheetId="19">#REF!</definedName>
    <definedName name="_画面1_" localSheetId="19">#REF!</definedName>
    <definedName name="\????" localSheetId="19">#REF!</definedName>
    <definedName name="下地" localSheetId="19">#REF!</definedName>
    <definedName name="\0" localSheetId="19">#REF!</definedName>
    <definedName name="\1" localSheetId="19">#REF!</definedName>
    <definedName name="\2" localSheetId="19">#REF!</definedName>
    <definedName name="\a" localSheetId="19">#REF!</definedName>
    <definedName name="処理10" localSheetId="19">#REF!</definedName>
    <definedName name="\b" localSheetId="19">#REF!</definedName>
    <definedName name="\c" localSheetId="19">#REF!</definedName>
    <definedName name="\d" localSheetId="19">#REF!</definedName>
    <definedName name="大改校１次" localSheetId="19">#REF!</definedName>
    <definedName name="名称" localSheetId="19">#REF!</definedName>
    <definedName name="最終頁の数字" localSheetId="19">#REF!</definedName>
    <definedName name="B" localSheetId="19">#REF!</definedName>
    <definedName name="\f" localSheetId="19">#REF!</definedName>
    <definedName name="\g" localSheetId="19">#REF!</definedName>
    <definedName name="しょうっじ" localSheetId="19">#REF!</definedName>
    <definedName name="m" localSheetId="19">#REF!</definedName>
    <definedName name="\i" localSheetId="19">#REF!</definedName>
    <definedName name="eee" localSheetId="19">#REF!</definedName>
    <definedName name="n" localSheetId="19">#REF!</definedName>
    <definedName name="\j" localSheetId="19">#REF!</definedName>
    <definedName name="\k" localSheetId="19">#REF!</definedName>
    <definedName name="ｱｰﾁｶﾙﾊﾞｰﾄ３" localSheetId="19">#REF!</definedName>
    <definedName name="\l" localSheetId="19">#REF!</definedName>
    <definedName name="K" localSheetId="19">#REF!</definedName>
    <definedName name="\o" localSheetId="19">#REF!</definedName>
    <definedName name="\p" localSheetId="19">#REF!</definedName>
    <definedName name="\q" localSheetId="19">#REF!</definedName>
    <definedName name="納品場所" localSheetId="19">#REF!</definedName>
    <definedName name="\r" localSheetId="19">#REF!</definedName>
    <definedName name="W" localSheetId="19">#REF!</definedName>
    <definedName name="\s" localSheetId="19">#REF!</definedName>
    <definedName name="p" localSheetId="19">#REF!</definedName>
    <definedName name="\t" localSheetId="19">#REF!</definedName>
    <definedName name="\u" localSheetId="19">#REF!</definedName>
    <definedName name="成績" localSheetId="19">[42]!成績</definedName>
    <definedName name="\v" localSheetId="19">#REF!</definedName>
    <definedName name="外灯設備工事" localSheetId="19">#REF!</definedName>
    <definedName name="s" localSheetId="19">#REF!</definedName>
    <definedName name="\w" localSheetId="19">#REF!</definedName>
    <definedName name="\x" localSheetId="19">#REF!</definedName>
    <definedName name="\y" localSheetId="19">#REF!</definedName>
    <definedName name="\z" localSheetId="19">#REF!</definedName>
    <definedName name="表紙" localSheetId="19">#REF!</definedName>
    <definedName name="ＡＡ" localSheetId="19">#REF!</definedName>
    <definedName name="RECO2" localSheetId="19">#REF!</definedName>
    <definedName name="ａａａ" localSheetId="19">#REF!</definedName>
    <definedName name="AS" localSheetId="19">#REF!</definedName>
    <definedName name="電気改修" localSheetId="19">#REF!</definedName>
    <definedName name="Ａ計" localSheetId="19">#REF!</definedName>
    <definedName name="Ａ通り側壁" localSheetId="19">#REF!</definedName>
    <definedName name="Ｂ．電気設備工事" localSheetId="19">#REF!</definedName>
    <definedName name="舗装工事" localSheetId="19">#REF!</definedName>
    <definedName name="BAREA" localSheetId="19">#REF!</definedName>
    <definedName name="BAREA2" localSheetId="19">#REF!</definedName>
    <definedName name="BAREA3" localSheetId="19">#REF!</definedName>
    <definedName name="ＢＧＭ設備工事" localSheetId="19">#REF!</definedName>
    <definedName name="ccc" localSheetId="19">#REF!</definedName>
    <definedName name="切替桝６" localSheetId="19">#REF!</definedName>
    <definedName name="処理40" localSheetId="19">#REF!</definedName>
    <definedName name="労務費キャンセル" localSheetId="19">[31]!労務費キャンセル</definedName>
    <definedName name="_xlnm.Criteria" localSheetId="19">#REF!</definedName>
    <definedName name="地盤高" localSheetId="19">#REF!</definedName>
    <definedName name="最終頁" localSheetId="19">#REF!</definedName>
    <definedName name="DATE1" localSheetId="19">#REF!</definedName>
    <definedName name="側壁" localSheetId="19">#REF!</definedName>
    <definedName name="DATE10" localSheetId="19">#REF!</definedName>
    <definedName name="軸高" localSheetId="19">#REF!</definedName>
    <definedName name="DATE11" localSheetId="19">#REF!</definedName>
    <definedName name="DATE2" localSheetId="19">#REF!</definedName>
    <definedName name="DATE20" localSheetId="19">#REF!</definedName>
    <definedName name="工_事_名_称____株シバタ医理科青森" localSheetId="19">#REF!</definedName>
    <definedName name="DATE3" localSheetId="19">#REF!</definedName>
    <definedName name="地反1" localSheetId="19">#REF!</definedName>
    <definedName name="DATE4" localSheetId="19">#REF!</definedName>
    <definedName name="DATE5" localSheetId="19">#REF!</definedName>
    <definedName name="DATE6" localSheetId="19">#REF!</definedName>
    <definedName name="建築" localSheetId="19">#REF!</definedName>
    <definedName name="あう" localSheetId="19">#REF!</definedName>
    <definedName name="DATE8" localSheetId="19">#REF!</definedName>
    <definedName name="キャンセル" localSheetId="19">[31]!キャンセル</definedName>
    <definedName name="DATE9" localSheetId="19">#REF!</definedName>
    <definedName name="ddd" localSheetId="19">#REF!</definedName>
    <definedName name="DE" localSheetId="19">#REF!</definedName>
    <definedName name="ＯＤ盛土部軸ABDE" localSheetId="19">#REF!</definedName>
    <definedName name="E通り側壁" localSheetId="19">#REF!</definedName>
    <definedName name="指数コｰド" localSheetId="19">[42]!指数コｰド</definedName>
    <definedName name="Ｈ９年４月度____________________暫定設計金額" localSheetId="19">#REF!</definedName>
    <definedName name="IV" localSheetId="19">[17]!IV電線</definedName>
    <definedName name="コントロｰ・" localSheetId="19">[37]!コントロｰ・</definedName>
    <definedName name="IV電線" localSheetId="19">[17]!IV電線</definedName>
    <definedName name="ka" localSheetId="19">#REF!</definedName>
    <definedName name="ｋｉｊｉ" localSheetId="19">#REF!</definedName>
    <definedName name="別2" localSheetId="19">#REF!</definedName>
    <definedName name="Module12.キャンセル" localSheetId="19">[21]!Module12.キャンセル</definedName>
    <definedName name="係数" localSheetId="19">#REF!</definedName>
    <definedName name="OD盛土部軸高" localSheetId="19">#REF!</definedName>
    <definedName name="あえ２２２" localSheetId="19">#REF!</definedName>
    <definedName name="PAa" localSheetId="19">#REF!</definedName>
    <definedName name="最終頁表示" localSheetId="19">#REF!</definedName>
    <definedName name="PP" localSheetId="19">#REF!</definedName>
    <definedName name="PR_KBN" localSheetId="19">#REF!</definedName>
    <definedName name="PRINNT_TITLEs" localSheetId="19">#REF!</definedName>
    <definedName name="PRINT_TITLES_" localSheetId="19">#REF!</definedName>
    <definedName name="高" localSheetId="19">#REF!</definedName>
    <definedName name="あえ３３" localSheetId="19">#REF!</definedName>
    <definedName name="機械新築" localSheetId="19">#REF!</definedName>
    <definedName name="prinTtitles" localSheetId="19">#REF!</definedName>
    <definedName name="PRINTTITLES_" localSheetId="19">#REF!</definedName>
    <definedName name="RECO1" localSheetId="19">#REF!</definedName>
    <definedName name="RECO4" localSheetId="19">#REF!</definedName>
    <definedName name="RECO5" localSheetId="19">#REF!</definedName>
    <definedName name="RECO6" localSheetId="19">#REF!</definedName>
    <definedName name="池内水位高" localSheetId="19">#REF!</definedName>
    <definedName name="RECO7" localSheetId="19">#REF!</definedName>
    <definedName name="RECO8" localSheetId="19">#REF!</definedName>
    <definedName name="RECO9" localSheetId="19">#REF!</definedName>
    <definedName name="あえ" localSheetId="19">#REF!</definedName>
    <definedName name="Record16" localSheetId="19">[21]!Record16</definedName>
    <definedName name="Ｓ２通り" localSheetId="19">#REF!</definedName>
    <definedName name="頂版" localSheetId="19">#REF!</definedName>
    <definedName name="Ｓ３通り" localSheetId="19">#REF!</definedName>
    <definedName name="Ｓ手摺壁" localSheetId="19">#REF!</definedName>
    <definedName name="UP率" localSheetId="19">[17]!UP率</definedName>
    <definedName name="軸14" localSheetId="19">#REF!</definedName>
    <definedName name="Z_6D18A5F7_F0E7_4A93_9065_D343C7BBD477_.wvu.PrintArea" localSheetId="19" hidden="1">'8.配管設備解体科目     '!$A$1:$I$33</definedName>
    <definedName name="あ" localSheetId="19">#REF!</definedName>
    <definedName name="あｓ" localSheetId="19">#REF!</definedName>
    <definedName name="あい" localSheetId="19">#REF!</definedName>
    <definedName name="あえ２" localSheetId="19">#REF!</definedName>
    <definedName name="あえ５" localSheetId="19">#REF!</definedName>
    <definedName name="えいあ" localSheetId="19">#REF!</definedName>
    <definedName name="コ３Ｆ" localSheetId="19">#REF!</definedName>
    <definedName name="機械改修1" localSheetId="19">#REF!</definedName>
    <definedName name="ｺﾝｸﾘｰﾄ巻立４" localSheetId="19">#REF!</definedName>
    <definedName name="コンセント設備工事" localSheetId="19">#REF!</definedName>
    <definedName name="スイッチ" localSheetId="19">[31]!スイッチ</definedName>
    <definedName name="スタッド" localSheetId="19">#REF!</definedName>
    <definedName name="印刷50" localSheetId="19">#REF!</definedName>
    <definedName name="スポット感知器" localSheetId="19">[17]!UP率</definedName>
    <definedName name="その他工事" localSheetId="19">#REF!</definedName>
    <definedName name="水管頂版" localSheetId="19">#REF!</definedName>
    <definedName name="タイトル" localSheetId="19">#REF!</definedName>
    <definedName name="ﾀｲﾄﾙ行" localSheetId="19">#REF!</definedName>
    <definedName name="とび単" localSheetId="19">#REF!</definedName>
    <definedName name="ハンチ" localSheetId="19">#REF!</definedName>
    <definedName name="通信引込設備工事" localSheetId="19">#REF!</definedName>
    <definedName name="印刷2" localSheetId="19">#REF!</definedName>
    <definedName name="ﾌﾞﾛ単" localSheetId="19">#REF!</definedName>
    <definedName name="マクロ訂正" localSheetId="19">#REF!</definedName>
    <definedName name="監視計装制御設備" localSheetId="19">#REF!</definedName>
    <definedName name="囲障工事" localSheetId="19">#REF!</definedName>
    <definedName name="印刷05" localSheetId="19">#REF!</definedName>
    <definedName name="印刷1" localSheetId="19">#REF!</definedName>
    <definedName name="印刷10" localSheetId="19">#REF!</definedName>
    <definedName name="印刷20" localSheetId="19">#REF!</definedName>
    <definedName name="補強校１次" localSheetId="19">#REF!</definedName>
    <definedName name="印刷範囲" localSheetId="19">#REF!</definedName>
    <definedName name="雨水排水路１" localSheetId="19">#REF!</definedName>
    <definedName name="奥" localSheetId="19">#REF!</definedName>
    <definedName name="仮設道路１" localSheetId="19">#REF!</definedName>
    <definedName name="計P3" localSheetId="19">#REF!</definedName>
    <definedName name="画面2" localSheetId="19">#REF!</definedName>
    <definedName name="回数20" localSheetId="19">#REF!</definedName>
    <definedName name="回数21" localSheetId="19">#REF!</definedName>
    <definedName name="回数30" localSheetId="19">#REF!</definedName>
    <definedName name="回数31" localSheetId="19">#REF!</definedName>
    <definedName name="外周水路12" localSheetId="19">#REF!</definedName>
    <definedName name="管理桝５" localSheetId="19">#REF!</definedName>
    <definedName name="関連屋２次" localSheetId="19">#REF!</definedName>
    <definedName name="関連校１次" localSheetId="19">#REF!</definedName>
    <definedName name="関連校２次" localSheetId="19">#REF!</definedName>
    <definedName name="処理4" localSheetId="19">#REF!</definedName>
    <definedName name="機械改修" localSheetId="19">#REF!</definedName>
    <definedName name="機械新築1" localSheetId="19">#REF!</definedName>
    <definedName name="機種" localSheetId="19">[42]!機種</definedName>
    <definedName name="金抜き内訳" localSheetId="19">#REF!</definedName>
    <definedName name="計P1" localSheetId="19">#REF!</definedName>
    <definedName name="計P2" localSheetId="19">#REF!</definedName>
    <definedName name="建物種別" localSheetId="19">#REF!</definedName>
    <definedName name="光束" localSheetId="19">[42]!光束</definedName>
    <definedName name="工事設計書" localSheetId="19">#REF!</definedName>
    <definedName name="工数単価" localSheetId="19">#REF!</definedName>
    <definedName name="別3" localSheetId="19">#REF!</definedName>
    <definedName name="工法" localSheetId="19">#REF!</definedName>
    <definedName name="項目選択" localSheetId="19">[37]!項目選択</definedName>
    <definedName name="高さ" localSheetId="19">#REF!</definedName>
    <definedName name="処理A" localSheetId="19">#REF!</definedName>
    <definedName name="最終頁算出" localSheetId="19">#REF!</definedName>
    <definedName name="材料" localSheetId="19">#REF!</definedName>
    <definedName name="雑設備" localSheetId="19">#REF!</definedName>
    <definedName name="指数" localSheetId="19">[42]!指数</definedName>
    <definedName name="受入供給設備" localSheetId="19">#REF!</definedName>
    <definedName name="終了" localSheetId="19">#REF!</definedName>
    <definedName name="集排水ﾋﾟｯﾄ11" localSheetId="19">#REF!</definedName>
    <definedName name="処理2" localSheetId="19">#REF!</definedName>
    <definedName name="処理20" localSheetId="19">#REF!</definedName>
    <definedName name="処理3" localSheetId="19">#REF!</definedName>
    <definedName name="処理41" localSheetId="19">#REF!</definedName>
    <definedName name="地下水位高" localSheetId="19">#REF!</definedName>
    <definedName name="処理50" localSheetId="19">#REF!</definedName>
    <definedName name="処理51" localSheetId="19">#REF!</definedName>
    <definedName name="照度計算" localSheetId="19">[65]!機種</definedName>
    <definedName name="照度計算書" localSheetId="19">[66]!機種</definedName>
    <definedName name="場内道路３" localSheetId="19">#REF!</definedName>
    <definedName name="数_量" localSheetId="19">#REF!</definedName>
    <definedName name="数字入力" localSheetId="19">#REF!</definedName>
    <definedName name="接続桝A9" localSheetId="19">#REF!</definedName>
    <definedName name="接続桝B10" localSheetId="19">#REF!</definedName>
    <definedName name="搬入道路２" localSheetId="19">#REF!</definedName>
    <definedName name="知多南部経費" localSheetId="19">#REF!</definedName>
    <definedName name="先頭頁" localSheetId="19">#REF!</definedName>
    <definedName name="補強屋２次" localSheetId="19">#REF!</definedName>
    <definedName name="耐火仕様" localSheetId="19">#REF!</definedName>
    <definedName name="代価" localSheetId="19">#REF!</definedName>
    <definedName name="大改屋１次" localSheetId="19">#REF!</definedName>
    <definedName name="大改屋２次" localSheetId="19">#REF!</definedName>
    <definedName name="大改校２次" localSheetId="19">#REF!</definedName>
    <definedName name="地下水集水路２" localSheetId="19">#REF!</definedName>
    <definedName name="置換頁" localSheetId="19">#REF!</definedName>
    <definedName name="中壁" localSheetId="19">#REF!</definedName>
    <definedName name="中壁1" localSheetId="19">#REF!</definedName>
    <definedName name="中壁2" localSheetId="19">#REF!</definedName>
    <definedName name="通風設備" localSheetId="19">#REF!</definedName>
    <definedName name="電気改修1" localSheetId="19">#REF!</definedName>
    <definedName name="電気新築" localSheetId="19">#REF!</definedName>
    <definedName name="電気新築1" localSheetId="19">#REF!</definedName>
    <definedName name="電気設備" localSheetId="19">#REF!</definedName>
    <definedName name="電灯設備工事" localSheetId="19">#REF!</definedName>
    <definedName name="電力引込設備工事" localSheetId="19">#REF!</definedName>
    <definedName name="電話設備工事" localSheetId="19">#REF!</definedName>
    <definedName name="塗装単" localSheetId="19">#REF!</definedName>
    <definedName name="渡り廊下設備工事" localSheetId="19">#REF!</definedName>
    <definedName name="特殊単" localSheetId="19">#REF!</definedName>
    <definedName name="内訳作成" localSheetId="19">#REF!</definedName>
    <definedName name="内訳追加作成" localSheetId="19">#REF!</definedName>
    <definedName name="燃焼ガス冷却設備" localSheetId="19">#REF!</definedName>
    <definedName name="燃焼設備" localSheetId="19">#REF!</definedName>
    <definedName name="配分電盤" localSheetId="19">#REF!</definedName>
    <definedName name="番号選択1" localSheetId="19">#REF!</definedName>
    <definedName name="表紙１" localSheetId="19">#REF!</definedName>
    <definedName name="表紙１１" localSheetId="19">#REF!</definedName>
    <definedName name="表紙あ" localSheetId="19">#REF!</definedName>
    <definedName name="普通単" localSheetId="19">#REF!</definedName>
    <definedName name="部材" localSheetId="19">#REF!</definedName>
    <definedName name="幅" localSheetId="19">#REF!</definedName>
    <definedName name="平成__年__月__日" localSheetId="19">#REF!</definedName>
    <definedName name="頁計処理" localSheetId="19">#REF!</definedName>
    <definedName name="頁削除" localSheetId="19">#REF!</definedName>
    <definedName name="頁挿入" localSheetId="19">#REF!</definedName>
    <definedName name="別1" localSheetId="19">#REF!</definedName>
    <definedName name="別10" localSheetId="19">#REF!</definedName>
    <definedName name="別11" localSheetId="19">#REF!</definedName>
    <definedName name="別14" localSheetId="19">#REF!</definedName>
    <definedName name="別15" localSheetId="19">#REF!</definedName>
    <definedName name="別16" localSheetId="19">#REF!</definedName>
    <definedName name="別17" localSheetId="19">#REF!</definedName>
    <definedName name="別20" localSheetId="19">#REF!</definedName>
    <definedName name="別21" localSheetId="19">#REF!</definedName>
    <definedName name="別22" localSheetId="19">#REF!</definedName>
    <definedName name="便所棟" localSheetId="19">#REF!</definedName>
    <definedName name="別23" localSheetId="19">#REF!</definedName>
    <definedName name="別24" localSheetId="19">#REF!</definedName>
    <definedName name="別25" localSheetId="19">#REF!</definedName>
    <definedName name="別4" localSheetId="19">#REF!</definedName>
    <definedName name="別6" localSheetId="19">#REF!</definedName>
    <definedName name="別7" localSheetId="19">#REF!</definedName>
    <definedName name="別8" localSheetId="19">#REF!</definedName>
    <definedName name="別9" localSheetId="19">#REF!</definedName>
    <definedName name="補強屋１次" localSheetId="19">#REF!</definedName>
    <definedName name="余熱利用設備" localSheetId="19">#REF!</definedName>
    <definedName name="UP率" localSheetId="20">[17]!UP率</definedName>
    <definedName name="スイッチ" localSheetId="20">[31]!スイッチ</definedName>
    <definedName name="IV" localSheetId="20">[17]!IV電線</definedName>
    <definedName name="Z_6D18A5F7_F0E7_4A93_9065_D343C7BBD477_.wvu.PrintArea" localSheetId="20" hidden="1">#REF!</definedName>
    <definedName name="労務費キャンセル" localSheetId="20">[31]!労務費キャンセル</definedName>
    <definedName name="IV電線" localSheetId="20">[17]!IV電線</definedName>
    <definedName name="コントロｰ・" localSheetId="20">[37]!コントロｰ・</definedName>
    <definedName name="Z_E64B7BBB_11CD_4FAD_B6E8_3BA52AE12542_.wvu.PrintArea" localSheetId="20" hidden="1">#REF!</definedName>
    <definedName name="成績" localSheetId="20">[42]!成績</definedName>
    <definedName name="Record16" localSheetId="20">[21]!Record16</definedName>
    <definedName name="Module12.キャンセル" localSheetId="20">[21]!Module12.キャンセル</definedName>
    <definedName name="_xlnm.Print_Area" localSheetId="20">'8.配管設備解体細目   '!$B$1:$J$171</definedName>
    <definedName name="キャンセル" localSheetId="20">[31]!キャンセル</definedName>
    <definedName name="スイッチ入力" localSheetId="20">[31]!スイッチ入力</definedName>
    <definedName name="スポット感知器" localSheetId="20">[17]!UP率</definedName>
    <definedName name="機種" localSheetId="20">[42]!機種</definedName>
    <definedName name="光束" localSheetId="20">[42]!光束</definedName>
    <definedName name="項目選択" localSheetId="20">[37]!項目選択</definedName>
    <definedName name="指数" localSheetId="20">[42]!指数</definedName>
    <definedName name="指数コｰド" localSheetId="20">[42]!指数コｰド</definedName>
    <definedName name="照度計算" localSheetId="20">[65]!機種</definedName>
    <definedName name="照度計算書" localSheetId="20">[66]!機種</definedName>
    <definedName name="_______DAT10" localSheetId="21">#REF!</definedName>
    <definedName name="_DAT18" localSheetId="21">#REF!</definedName>
    <definedName name="_?_" localSheetId="21">#REF!</definedName>
    <definedName name="____Ａ１" localSheetId="21">#REF!</definedName>
    <definedName name="______DAT18" localSheetId="21">#REF!</definedName>
    <definedName name="_______DAT6" localSheetId="21">#REF!</definedName>
    <definedName name="植裁工事" localSheetId="21">#REF!</definedName>
    <definedName name="________DAT10" localSheetId="21">#REF!</definedName>
    <definedName name="排水工事" localSheetId="21">#REF!</definedName>
    <definedName name="情報用配管設備工事" localSheetId="21">#REF!</definedName>
    <definedName name="ｸﾞﾗｽ部位" localSheetId="21">#REF!</definedName>
    <definedName name="________DAT1" localSheetId="21">#REF!</definedName>
    <definedName name="______DAT19" localSheetId="21">#REF!</definedName>
    <definedName name="_______DAT7" localSheetId="21">#REF!</definedName>
    <definedName name="________DAT11" localSheetId="21">#REF!</definedName>
    <definedName name="bbb" localSheetId="21">#REF!</definedName>
    <definedName name="_______DAT4" localSheetId="21">#REF!</definedName>
    <definedName name="電気" localSheetId="21">#REF!</definedName>
    <definedName name="回数10" localSheetId="21">#REF!</definedName>
    <definedName name="________DAT12" localSheetId="21">#REF!</definedName>
    <definedName name="別18" localSheetId="21">#REF!</definedName>
    <definedName name="_______DAT5" localSheetId="21">#REF!</definedName>
    <definedName name="回数11" localSheetId="21">#REF!</definedName>
    <definedName name="________DAT13" localSheetId="21">#REF!</definedName>
    <definedName name="別19" localSheetId="21">#REF!</definedName>
    <definedName name="__DAT20" localSheetId="21">#REF!</definedName>
    <definedName name="_______DAT2" localSheetId="21">#REF!</definedName>
    <definedName name="_DAT20" localSheetId="21">#REF!</definedName>
    <definedName name="表紙２" localSheetId="21">#REF!</definedName>
    <definedName name="________DAT14" localSheetId="21">#REF!</definedName>
    <definedName name="_______DAT3" localSheetId="21">#REF!</definedName>
    <definedName name="__2Ａ１_" localSheetId="21">#REF!</definedName>
    <definedName name="________DAT15" localSheetId="21">#REF!</definedName>
    <definedName name="残り記号_\M" localSheetId="21">#REF!</definedName>
    <definedName name="________DAT16" localSheetId="21">#REF!</definedName>
    <definedName name="あい１" localSheetId="21">#REF!</definedName>
    <definedName name="_7Ａ１_" localSheetId="21">#REF!</definedName>
    <definedName name="_______DAT1" localSheetId="21">#REF!</definedName>
    <definedName name="________DAT17" localSheetId="21">#REF!</definedName>
    <definedName name="______DAT10" localSheetId="21">#REF!</definedName>
    <definedName name="________DAT18" localSheetId="21">#REF!</definedName>
    <definedName name="部位" localSheetId="21">#REF!</definedName>
    <definedName name="別12" localSheetId="21">#REF!</definedName>
    <definedName name="______DAT11" localSheetId="21">#REF!</definedName>
    <definedName name="________DAT19" localSheetId="21">#REF!</definedName>
    <definedName name="別13" localSheetId="21">#REF!</definedName>
    <definedName name="_DAT14" localSheetId="21">#REF!</definedName>
    <definedName name="________DAT20" localSheetId="21">#REF!</definedName>
    <definedName name="________DAT2" localSheetId="21">#REF!</definedName>
    <definedName name="制御盤" localSheetId="21">#REF!</definedName>
    <definedName name="________DAT3" localSheetId="21">#REF!</definedName>
    <definedName name="沈砂池７" localSheetId="21">#REF!</definedName>
    <definedName name="岩綿部位" localSheetId="21">#REF!</definedName>
    <definedName name="denki" localSheetId="21">#REF!</definedName>
    <definedName name="________DAT4" localSheetId="21">#REF!</definedName>
    <definedName name="________DAT5" localSheetId="21">#REF!</definedName>
    <definedName name="________DAT6" localSheetId="21">#REF!</definedName>
    <definedName name="_______DAT18" localSheetId="21">#REF!</definedName>
    <definedName name="________DAT7" localSheetId="21">#REF!</definedName>
    <definedName name="_______DAT19" localSheetId="21">#REF!</definedName>
    <definedName name="________DAT8" localSheetId="21">#REF!</definedName>
    <definedName name="_______DAT16" localSheetId="21">#REF!</definedName>
    <definedName name="_______DAT17" localSheetId="21">#REF!</definedName>
    <definedName name="________DAT9" localSheetId="21">#REF!</definedName>
    <definedName name="_______DAT11" localSheetId="21">#REF!</definedName>
    <definedName name="基礎" localSheetId="21">#REF!</definedName>
    <definedName name="構造1" localSheetId="21">#REF!</definedName>
    <definedName name="_______DAT12" localSheetId="21">#REF!</definedName>
    <definedName name="溶接単" localSheetId="21">#REF!</definedName>
    <definedName name="_______DAT13" localSheetId="21">#REF!</definedName>
    <definedName name="_______DAT14" localSheetId="21">#REF!</definedName>
    <definedName name="沈砂池８" localSheetId="21">#REF!</definedName>
    <definedName name="_______DAT15" localSheetId="21">#REF!</definedName>
    <definedName name="間隔" localSheetId="21">#REF!</definedName>
    <definedName name="受変電設備工事" localSheetId="21">#REF!</definedName>
    <definedName name="テレビ共同受信設備工事" localSheetId="21">#REF!</definedName>
    <definedName name="_____DAT2" localSheetId="21">#REF!</definedName>
    <definedName name="_______DAT20" localSheetId="21">#REF!</definedName>
    <definedName name="端数" localSheetId="21">#REF!</definedName>
    <definedName name="______DAT16" localSheetId="21">#REF!</definedName>
    <definedName name="あｄ" localSheetId="21">#REF!</definedName>
    <definedName name="_______DAT8" localSheetId="21">#REF!</definedName>
    <definedName name="______DAT17" localSheetId="21">#REF!</definedName>
    <definedName name="排ガス処理設備" localSheetId="21">#REF!</definedName>
    <definedName name="_______DAT9" localSheetId="21">#REF!</definedName>
    <definedName name="印刷40" localSheetId="21">#REF!</definedName>
    <definedName name="_____DAT6" localSheetId="21">#REF!</definedName>
    <definedName name="______Ａ１" localSheetId="21">#REF!</definedName>
    <definedName name="____DAT10" localSheetId="21">#REF!</definedName>
    <definedName name="______DAT1" localSheetId="21">#REF!</definedName>
    <definedName name="合成部位" localSheetId="21">#REF!</definedName>
    <definedName name="工事名" localSheetId="21">#REF!</definedName>
    <definedName name="______DAT12" localSheetId="21">#REF!</definedName>
    <definedName name="______DAT13" localSheetId="21">#REF!</definedName>
    <definedName name="insatu" localSheetId="21">#REF!</definedName>
    <definedName name="______DAT14" localSheetId="21">#REF!</definedName>
    <definedName name="______DAT15" localSheetId="21">#REF!</definedName>
    <definedName name="____DAT13" localSheetId="21">#REF!</definedName>
    <definedName name="______DAT2" localSheetId="21">#REF!</definedName>
    <definedName name="______DAT20" localSheetId="21">#REF!</definedName>
    <definedName name="____DAT12" localSheetId="21">#REF!</definedName>
    <definedName name="______DAT3" localSheetId="21">#REF!</definedName>
    <definedName name="あう１" localSheetId="21">#REF!</definedName>
    <definedName name="______DAT4" localSheetId="21">#REF!</definedName>
    <definedName name="____DAT15" localSheetId="21">#REF!</definedName>
    <definedName name="____DAT14" localSheetId="21">#REF!</definedName>
    <definedName name="______DAT5" localSheetId="21">#REF!</definedName>
    <definedName name="____DAT17" localSheetId="21">#REF!</definedName>
    <definedName name="______DAT6" localSheetId="21">#REF!</definedName>
    <definedName name="____DAT16" localSheetId="21">#REF!</definedName>
    <definedName name="______DAT7" localSheetId="21">#REF!</definedName>
    <definedName name="____DAT19" localSheetId="21">#REF!</definedName>
    <definedName name="補強校２次" localSheetId="21">#REF!</definedName>
    <definedName name="______DAT8" localSheetId="21">#REF!</definedName>
    <definedName name="技C単" localSheetId="21">#REF!</definedName>
    <definedName name="______DAT9" localSheetId="21">#REF!</definedName>
    <definedName name="____DAT18" localSheetId="21">#REF!</definedName>
    <definedName name="回数4" localSheetId="21">#REF!</definedName>
    <definedName name="_____DAT10" localSheetId="21">#REF!</definedName>
    <definedName name="設備単" localSheetId="21">#REF!</definedName>
    <definedName name="種別" localSheetId="21">#REF!</definedName>
    <definedName name="_____DAT1" localSheetId="21">#REF!</definedName>
    <definedName name="構造物天端高" localSheetId="21">#REF!</definedName>
    <definedName name="_____DAT11" localSheetId="21">#REF!</definedName>
    <definedName name="__1Ａ１_" localSheetId="21">#REF!</definedName>
    <definedName name="率木製建具" localSheetId="21">#REF!</definedName>
    <definedName name="_____DAT12" localSheetId="21">#REF!</definedName>
    <definedName name="_____DAT13" localSheetId="21">#REF!</definedName>
    <definedName name="_____DAT14" localSheetId="21">#REF!</definedName>
    <definedName name="回数1" localSheetId="21">#REF!</definedName>
    <definedName name="_____DAT15" localSheetId="21">#REF!</definedName>
    <definedName name="回数2" localSheetId="21">#REF!</definedName>
    <definedName name="_____DAT16" localSheetId="21">#REF!</definedName>
    <definedName name="回数3" localSheetId="21">#REF!</definedName>
    <definedName name="_____DAT17" localSheetId="21">#REF!</definedName>
    <definedName name="軸23" localSheetId="21">#REF!</definedName>
    <definedName name="関連校１次単" localSheetId="21">#REF!</definedName>
    <definedName name="土被り" localSheetId="21">#REF!</definedName>
    <definedName name="_____DAT18" localSheetId="21">#REF!</definedName>
    <definedName name="_____DAT19" localSheetId="21">#REF!</definedName>
    <definedName name="ua" localSheetId="21">#REF!</definedName>
    <definedName name="ＯＤ盛土部軸ＢＤ" localSheetId="21">#REF!</definedName>
    <definedName name="_____DAT20" localSheetId="21">#REF!</definedName>
    <definedName name="_____DAT3" localSheetId="21">#REF!</definedName>
    <definedName name="_____DAT4" localSheetId="21">#REF!</definedName>
    <definedName name="_____DAT5" localSheetId="21">#REF!</definedName>
    <definedName name="_____DAT7" localSheetId="21">#REF!</definedName>
    <definedName name="_____DAT8" localSheetId="21">#REF!</definedName>
    <definedName name="_____DAT9" localSheetId="21">#REF!</definedName>
    <definedName name="__DAT10" localSheetId="21">#REF!</definedName>
    <definedName name="____DAT1" localSheetId="21">#REF!</definedName>
    <definedName name="____DAT11" localSheetId="21">#REF!</definedName>
    <definedName name="__DAT13" localSheetId="21">#REF!</definedName>
    <definedName name="____DAT2" localSheetId="21">#REF!</definedName>
    <definedName name="動力設備工事" localSheetId="21">#REF!</definedName>
    <definedName name="池幅" localSheetId="21">#REF!</definedName>
    <definedName name="____DAT20" localSheetId="21">#REF!</definedName>
    <definedName name="厚さ" localSheetId="21">#REF!</definedName>
    <definedName name="__DAT12" localSheetId="21">#REF!</definedName>
    <definedName name="____DAT3" localSheetId="21">#REF!</definedName>
    <definedName name="__DAT15" localSheetId="21">#REF!</definedName>
    <definedName name="__8印刷範囲_3" localSheetId="21">#REF!</definedName>
    <definedName name="____DAT4" localSheetId="21">#REF!</definedName>
    <definedName name="__DAT14" localSheetId="21">#REF!</definedName>
    <definedName name="____DAT5" localSheetId="21">#REF!</definedName>
    <definedName name="__DAT17" localSheetId="21">#REF!</definedName>
    <definedName name="___DAT18" localSheetId="21">#REF!</definedName>
    <definedName name="____DAT6" localSheetId="21">#REF!</definedName>
    <definedName name="__DAT16" localSheetId="21">#REF!</definedName>
    <definedName name="___DAT19" localSheetId="21">#REF!</definedName>
    <definedName name="____DAT7" localSheetId="21">#REF!</definedName>
    <definedName name="関連屋１次単" localSheetId="21">#REF!</definedName>
    <definedName name="DATA1" localSheetId="21">#REF!</definedName>
    <definedName name="_1Ａ１_" localSheetId="21">#REF!</definedName>
    <definedName name="__DAT19" localSheetId="21">#REF!</definedName>
    <definedName name="___DAT16" localSheetId="21">#REF!</definedName>
    <definedName name="____DAT8" localSheetId="21">#REF!</definedName>
    <definedName name="__DAT18" localSheetId="21">#REF!</definedName>
    <definedName name="___DAT17" localSheetId="21">#REF!</definedName>
    <definedName name="____DAT9" localSheetId="21">#REF!</definedName>
    <definedName name="___Ａ１" localSheetId="21">#REF!</definedName>
    <definedName name="___DAT1" localSheetId="21">#REF!</definedName>
    <definedName name="___DAT10" localSheetId="21">#REF!</definedName>
    <definedName name="___DAT11" localSheetId="21">#REF!</definedName>
    <definedName name="マスター" localSheetId="21">#REF!</definedName>
    <definedName name="___DAT12" localSheetId="21">#REF!</definedName>
    <definedName name="___DAT13" localSheetId="21">#REF!</definedName>
    <definedName name="DATA3" localSheetId="21">#REF!</definedName>
    <definedName name="___DAT14" localSheetId="21">#REF!</definedName>
    <definedName name="DATA2" localSheetId="21">#REF!</definedName>
    <definedName name="___DAT15" localSheetId="21">#REF!</definedName>
    <definedName name="処理30" localSheetId="21">#REF!</definedName>
    <definedName name="___DAT2" localSheetId="21">#REF!</definedName>
    <definedName name="印刷" localSheetId="21">#REF!</definedName>
    <definedName name="\h" localSheetId="21">#REF!</definedName>
    <definedName name="_6印刷範囲_3" localSheetId="21">#REF!</definedName>
    <definedName name="___DAT20" localSheetId="21">#REF!</definedName>
    <definedName name="___DAT3" localSheetId="21">#REF!</definedName>
    <definedName name="Z_E64B7BBB_11CD_4FAD_B6E8_3BA52AE12542_.wvu.PrintArea" localSheetId="21" hidden="1">'9.配管アスベスト撤去科目     '!$A$1:$I$33</definedName>
    <definedName name="___DAT4" localSheetId="21">#REF!</definedName>
    <definedName name="___DAT5" localSheetId="21">#REF!</definedName>
    <definedName name="___DAT6" localSheetId="21">#REF!</definedName>
    <definedName name="___DAT7" localSheetId="21">#REF!</definedName>
    <definedName name="保存" localSheetId="21">#REF!</definedName>
    <definedName name="___DAT8" localSheetId="21">#REF!</definedName>
    <definedName name="___DAT9" localSheetId="21">#REF!</definedName>
    <definedName name="__2印刷範囲_3" localSheetId="21">#REF!</definedName>
    <definedName name="処理1" localSheetId="21">#REF!</definedName>
    <definedName name="__3印刷範囲_3" localSheetId="21">#REF!</definedName>
    <definedName name="地反2" localSheetId="21">#REF!</definedName>
    <definedName name="DATE7" localSheetId="21">#REF!</definedName>
    <definedName name="__4Ａ１_" localSheetId="21">#REF!</definedName>
    <definedName name="画面1" localSheetId="21">#REF!</definedName>
    <definedName name="__5Ａ１_" localSheetId="21">#REF!</definedName>
    <definedName name="関連屋１次" localSheetId="21">#REF!</definedName>
    <definedName name="__5印刷範囲_3" localSheetId="21">#REF!</definedName>
    <definedName name="自動火災報知設備工事" localSheetId="21">#REF!</definedName>
    <definedName name="RECO3" localSheetId="21">#REF!</definedName>
    <definedName name="__Ａ１" localSheetId="21">#REF!</definedName>
    <definedName name="__DAT1" localSheetId="21">#REF!</definedName>
    <definedName name="_xlnm.Print_Area" localSheetId="21">'9.配管アスベスト撤去科目     '!$A$1:$I$33</definedName>
    <definedName name="__DAT11" localSheetId="21">#REF!</definedName>
    <definedName name="__DAT2" localSheetId="21">#REF!</definedName>
    <definedName name="__DAT3" localSheetId="21">#REF!</definedName>
    <definedName name="__DAT4" localSheetId="21">#REF!</definedName>
    <definedName name="__DAT5" localSheetId="21">#REF!</definedName>
    <definedName name="防犯設備工事" localSheetId="21">#REF!</definedName>
    <definedName name="__DAT6" localSheetId="21">#REF!</definedName>
    <definedName name="__DAT7" localSheetId="21">#REF!</definedName>
    <definedName name="__DAT8" localSheetId="21">#REF!</definedName>
    <definedName name="スイッチ入力" localSheetId="21">[31]!スイッチ入力</definedName>
    <definedName name="__DAT9" localSheetId="21">#REF!</definedName>
    <definedName name="_11Ａ１_" localSheetId="21">#REF!</definedName>
    <definedName name="件名" localSheetId="21">#REF!</definedName>
    <definedName name="A" localSheetId="21">#REF!</definedName>
    <definedName name="\e" localSheetId="21">#REF!</definedName>
    <definedName name="_12印刷範囲_3" localSheetId="21">#REF!</definedName>
    <definedName name="_2Ａ１_" localSheetId="21">#REF!</definedName>
    <definedName name="_2印刷範囲_3" localSheetId="21">#REF!</definedName>
    <definedName name="底版" localSheetId="21">#REF!</definedName>
    <definedName name="スタイル" localSheetId="21">#REF!</definedName>
    <definedName name="_3印刷範囲_3" localSheetId="21">#REF!</definedName>
    <definedName name="PR_MSG" localSheetId="21">#REF!</definedName>
    <definedName name="_4Ａ１_" localSheetId="21">#REF!</definedName>
    <definedName name="_5Ａ１_" localSheetId="21">#REF!</definedName>
    <definedName name="_5印刷範囲_3" localSheetId="21">#REF!</definedName>
    <definedName name="Print_Area_MI" localSheetId="21">#REF!</definedName>
    <definedName name="電気料金" localSheetId="21">#REF!</definedName>
    <definedName name="_8印刷範囲_3" localSheetId="21">#REF!</definedName>
    <definedName name="_８年度________________単価" localSheetId="21">#REF!</definedName>
    <definedName name="_９年度" localSheetId="21">#REF!</definedName>
    <definedName name="_Area" localSheetId="21">#REF!</definedName>
    <definedName name="外周道路４" localSheetId="21">#REF!</definedName>
    <definedName name="_BORDERSOFF__PA" localSheetId="21">#REF!</definedName>
    <definedName name="別5" localSheetId="21">#REF!</definedName>
    <definedName name="_DAT1" localSheetId="21">#REF!</definedName>
    <definedName name="_DAT10" localSheetId="21">#REF!</definedName>
    <definedName name="EP__PB面_____壁" localSheetId="21">#REF!</definedName>
    <definedName name="_DAT11" localSheetId="21">#REF!</definedName>
    <definedName name="_DAT12" localSheetId="21">#REF!</definedName>
    <definedName name="_DAT13" localSheetId="21">#REF!</definedName>
    <definedName name="_DAT15" localSheetId="21">#REF!</definedName>
    <definedName name="印刷EX" localSheetId="21">#REF!</definedName>
    <definedName name="_DAT16" localSheetId="21">#REF!</definedName>
    <definedName name="_DAT17" localSheetId="21">#REF!</definedName>
    <definedName name="_DAT19" localSheetId="21">#REF!</definedName>
    <definedName name="給排水設備" localSheetId="21">#REF!</definedName>
    <definedName name="_DAT2" localSheetId="21">#REF!</definedName>
    <definedName name="灰出し設備" localSheetId="21">#REF!</definedName>
    <definedName name="_DAT3" localSheetId="21">#REF!</definedName>
    <definedName name="_DAT4" localSheetId="21">#REF!</definedName>
    <definedName name="JI" localSheetId="21">#REF!</definedName>
    <definedName name="IN_KNN" localSheetId="21">#REF!</definedName>
    <definedName name="_DAT5" localSheetId="21">#REF!</definedName>
    <definedName name="補助機能" localSheetId="21">#REF!</definedName>
    <definedName name="計算条件" localSheetId="21">#REF!</definedName>
    <definedName name="_DAT6" localSheetId="21">#REF!</definedName>
    <definedName name="_DAT7" localSheetId="21">#REF!</definedName>
    <definedName name="指定頁検索" localSheetId="21">#REF!</definedName>
    <definedName name="PRINT_TITLES_MI" localSheetId="21">#REF!</definedName>
    <definedName name="_DAT8" localSheetId="21">#REF!</definedName>
    <definedName name="幹線設備工事" localSheetId="21">#REF!</definedName>
    <definedName name="_DAT9" localSheetId="21">#REF!</definedName>
    <definedName name="印刷30" localSheetId="21">#REF!</definedName>
    <definedName name="Ｂ計" localSheetId="21">#REF!</definedName>
    <definedName name="_Fill" localSheetId="21" hidden="1">#REF!</definedName>
    <definedName name="\m" localSheetId="21">#REF!</definedName>
    <definedName name="_Key1" localSheetId="21" hidden="1">#REF!</definedName>
    <definedName name="\n" localSheetId="21">#REF!</definedName>
    <definedName name="_Key2" localSheetId="21" hidden="1">#REF!</definedName>
    <definedName name="_OPEN__CON__W_" localSheetId="21">#REF!</definedName>
    <definedName name="_P1" localSheetId="21">#REF!</definedName>
    <definedName name="外構" localSheetId="21">#REF!</definedName>
    <definedName name="_Sort" localSheetId="21" hidden="1">#REF!</definedName>
    <definedName name="あう１１１" localSheetId="21">#REF!</definedName>
    <definedName name="_WRITE__CHAR_27" localSheetId="21">#REF!</definedName>
    <definedName name="_WXD_" localSheetId="21">#REF!</definedName>
    <definedName name="_WXH_" localSheetId="21">#REF!</definedName>
    <definedName name="_画面1_" localSheetId="21">#REF!</definedName>
    <definedName name="\????" localSheetId="21">#REF!</definedName>
    <definedName name="下地" localSheetId="21">#REF!</definedName>
    <definedName name="\0" localSheetId="21">#REF!</definedName>
    <definedName name="\1" localSheetId="21">#REF!</definedName>
    <definedName name="\2" localSheetId="21">#REF!</definedName>
    <definedName name="\a" localSheetId="21">#REF!</definedName>
    <definedName name="処理10" localSheetId="21">#REF!</definedName>
    <definedName name="\b" localSheetId="21">#REF!</definedName>
    <definedName name="\c" localSheetId="21">#REF!</definedName>
    <definedName name="\d" localSheetId="21">#REF!</definedName>
    <definedName name="大改校１次" localSheetId="21">#REF!</definedName>
    <definedName name="名称" localSheetId="21">#REF!</definedName>
    <definedName name="最終頁の数字" localSheetId="21">#REF!</definedName>
    <definedName name="B" localSheetId="21">#REF!</definedName>
    <definedName name="\f" localSheetId="21">#REF!</definedName>
    <definedName name="\g" localSheetId="21">#REF!</definedName>
    <definedName name="しょうっじ" localSheetId="21">#REF!</definedName>
    <definedName name="m" localSheetId="21">#REF!</definedName>
    <definedName name="\i" localSheetId="21">#REF!</definedName>
    <definedName name="eee" localSheetId="21">#REF!</definedName>
    <definedName name="n" localSheetId="21">#REF!</definedName>
    <definedName name="\j" localSheetId="21">#REF!</definedName>
    <definedName name="\k" localSheetId="21">#REF!</definedName>
    <definedName name="ｱｰﾁｶﾙﾊﾞｰﾄ３" localSheetId="21">#REF!</definedName>
    <definedName name="\l" localSheetId="21">#REF!</definedName>
    <definedName name="K" localSheetId="21">#REF!</definedName>
    <definedName name="\o" localSheetId="21">#REF!</definedName>
    <definedName name="\p" localSheetId="21">#REF!</definedName>
    <definedName name="\q" localSheetId="21">#REF!</definedName>
    <definedName name="納品場所" localSheetId="21">#REF!</definedName>
    <definedName name="\r" localSheetId="21">#REF!</definedName>
    <definedName name="W" localSheetId="21">#REF!</definedName>
    <definedName name="\s" localSheetId="21">#REF!</definedName>
    <definedName name="p" localSheetId="21">#REF!</definedName>
    <definedName name="\t" localSheetId="21">#REF!</definedName>
    <definedName name="\u" localSheetId="21">#REF!</definedName>
    <definedName name="成績" localSheetId="21">[42]!成績</definedName>
    <definedName name="\v" localSheetId="21">#REF!</definedName>
    <definedName name="外灯設備工事" localSheetId="21">#REF!</definedName>
    <definedName name="s" localSheetId="21">#REF!</definedName>
    <definedName name="\w" localSheetId="21">#REF!</definedName>
    <definedName name="\x" localSheetId="21">#REF!</definedName>
    <definedName name="\y" localSheetId="21">#REF!</definedName>
    <definedName name="\z" localSheetId="21">#REF!</definedName>
    <definedName name="表紙" localSheetId="21">#REF!</definedName>
    <definedName name="ＡＡ" localSheetId="21">#REF!</definedName>
    <definedName name="RECO2" localSheetId="21">#REF!</definedName>
    <definedName name="ａａａ" localSheetId="21">#REF!</definedName>
    <definedName name="AS" localSheetId="21">#REF!</definedName>
    <definedName name="電気改修" localSheetId="21">#REF!</definedName>
    <definedName name="Ａ計" localSheetId="21">#REF!</definedName>
    <definedName name="Ａ通り側壁" localSheetId="21">#REF!</definedName>
    <definedName name="Ｂ．電気設備工事" localSheetId="21">#REF!</definedName>
    <definedName name="舗装工事" localSheetId="21">#REF!</definedName>
    <definedName name="BAREA" localSheetId="21">#REF!</definedName>
    <definedName name="BAREA2" localSheetId="21">#REF!</definedName>
    <definedName name="BAREA3" localSheetId="21">#REF!</definedName>
    <definedName name="ＢＧＭ設備工事" localSheetId="21">#REF!</definedName>
    <definedName name="ccc" localSheetId="21">#REF!</definedName>
    <definedName name="切替桝６" localSheetId="21">#REF!</definedName>
    <definedName name="処理40" localSheetId="21">#REF!</definedName>
    <definedName name="労務費キャンセル" localSheetId="21">[31]!労務費キャンセル</definedName>
    <definedName name="_xlnm.Criteria" localSheetId="21">#REF!</definedName>
    <definedName name="地盤高" localSheetId="21">#REF!</definedName>
    <definedName name="最終頁" localSheetId="21">#REF!</definedName>
    <definedName name="DATE1" localSheetId="21">#REF!</definedName>
    <definedName name="側壁" localSheetId="21">#REF!</definedName>
    <definedName name="DATE10" localSheetId="21">#REF!</definedName>
    <definedName name="軸高" localSheetId="21">#REF!</definedName>
    <definedName name="DATE11" localSheetId="21">#REF!</definedName>
    <definedName name="DATE2" localSheetId="21">#REF!</definedName>
    <definedName name="DATE20" localSheetId="21">#REF!</definedName>
    <definedName name="工_事_名_称____株シバタ医理科青森" localSheetId="21">#REF!</definedName>
    <definedName name="DATE3" localSheetId="21">#REF!</definedName>
    <definedName name="地反1" localSheetId="21">#REF!</definedName>
    <definedName name="DATE4" localSheetId="21">#REF!</definedName>
    <definedName name="DATE5" localSheetId="21">#REF!</definedName>
    <definedName name="DATE6" localSheetId="21">#REF!</definedName>
    <definedName name="建築" localSheetId="21">#REF!</definedName>
    <definedName name="あう" localSheetId="21">#REF!</definedName>
    <definedName name="DATE8" localSheetId="21">#REF!</definedName>
    <definedName name="キャンセル" localSheetId="21">[31]!キャンセル</definedName>
    <definedName name="DATE9" localSheetId="21">#REF!</definedName>
    <definedName name="ddd" localSheetId="21">#REF!</definedName>
    <definedName name="DE" localSheetId="21">#REF!</definedName>
    <definedName name="ＯＤ盛土部軸ABDE" localSheetId="21">#REF!</definedName>
    <definedName name="E通り側壁" localSheetId="21">#REF!</definedName>
    <definedName name="指数コｰド" localSheetId="21">[42]!指数コｰド</definedName>
    <definedName name="Ｈ９年４月度____________________暫定設計金額" localSheetId="21">#REF!</definedName>
    <definedName name="IV" localSheetId="21">[17]!IV電線</definedName>
    <definedName name="コントロｰ・" localSheetId="21">[37]!コントロｰ・</definedName>
    <definedName name="IV電線" localSheetId="21">[17]!IV電線</definedName>
    <definedName name="ka" localSheetId="21">#REF!</definedName>
    <definedName name="ｋｉｊｉ" localSheetId="21">#REF!</definedName>
    <definedName name="別2" localSheetId="21">#REF!</definedName>
    <definedName name="Module12.キャンセル" localSheetId="21">[21]!Module12.キャンセル</definedName>
    <definedName name="係数" localSheetId="21">#REF!</definedName>
    <definedName name="OD盛土部軸高" localSheetId="21">#REF!</definedName>
    <definedName name="あえ２２２" localSheetId="21">#REF!</definedName>
    <definedName name="PAa" localSheetId="21">#REF!</definedName>
    <definedName name="最終頁表示" localSheetId="21">#REF!</definedName>
    <definedName name="PP" localSheetId="21">#REF!</definedName>
    <definedName name="PR_KBN" localSheetId="21">#REF!</definedName>
    <definedName name="PRINNT_TITLEs" localSheetId="21">#REF!</definedName>
    <definedName name="PRINT_TITLES_" localSheetId="21">#REF!</definedName>
    <definedName name="高" localSheetId="21">#REF!</definedName>
    <definedName name="あえ３３" localSheetId="21">#REF!</definedName>
    <definedName name="機械新築" localSheetId="21">#REF!</definedName>
    <definedName name="prinTtitles" localSheetId="21">#REF!</definedName>
    <definedName name="PRINTTITLES_" localSheetId="21">#REF!</definedName>
    <definedName name="RECO1" localSheetId="21">#REF!</definedName>
    <definedName name="RECO4" localSheetId="21">#REF!</definedName>
    <definedName name="RECO5" localSheetId="21">#REF!</definedName>
    <definedName name="RECO6" localSheetId="21">#REF!</definedName>
    <definedName name="池内水位高" localSheetId="21">#REF!</definedName>
    <definedName name="RECO7" localSheetId="21">#REF!</definedName>
    <definedName name="RECO8" localSheetId="21">#REF!</definedName>
    <definedName name="RECO9" localSheetId="21">#REF!</definedName>
    <definedName name="あえ" localSheetId="21">#REF!</definedName>
    <definedName name="Record16" localSheetId="21">[21]!Record16</definedName>
    <definedName name="Ｓ２通り" localSheetId="21">#REF!</definedName>
    <definedName name="頂版" localSheetId="21">#REF!</definedName>
    <definedName name="Ｓ３通り" localSheetId="21">#REF!</definedName>
    <definedName name="Ｓ手摺壁" localSheetId="21">#REF!</definedName>
    <definedName name="UP率" localSheetId="21">[17]!UP率</definedName>
    <definedName name="軸14" localSheetId="21">#REF!</definedName>
    <definedName name="Z_6D18A5F7_F0E7_4A93_9065_D343C7BBD477_.wvu.PrintArea" localSheetId="21" hidden="1">'9.配管アスベスト撤去科目     '!$A$1:$I$33</definedName>
    <definedName name="あ" localSheetId="21">#REF!</definedName>
    <definedName name="あｓ" localSheetId="21">#REF!</definedName>
    <definedName name="あい" localSheetId="21">#REF!</definedName>
    <definedName name="あえ２" localSheetId="21">#REF!</definedName>
    <definedName name="あえ５" localSheetId="21">#REF!</definedName>
    <definedName name="えいあ" localSheetId="21">#REF!</definedName>
    <definedName name="コ３Ｆ" localSheetId="21">#REF!</definedName>
    <definedName name="機械改修1" localSheetId="21">#REF!</definedName>
    <definedName name="ｺﾝｸﾘｰﾄ巻立４" localSheetId="21">#REF!</definedName>
    <definedName name="コンセント設備工事" localSheetId="21">#REF!</definedName>
    <definedName name="スイッチ" localSheetId="21">[31]!スイッチ</definedName>
    <definedName name="スタッド" localSheetId="21">#REF!</definedName>
    <definedName name="印刷50" localSheetId="21">#REF!</definedName>
    <definedName name="スポット感知器" localSheetId="21">[17]!UP率</definedName>
    <definedName name="その他工事" localSheetId="21">#REF!</definedName>
    <definedName name="水管頂版" localSheetId="21">#REF!</definedName>
    <definedName name="タイトル" localSheetId="21">#REF!</definedName>
    <definedName name="ﾀｲﾄﾙ行" localSheetId="21">#REF!</definedName>
    <definedName name="とび単" localSheetId="21">#REF!</definedName>
    <definedName name="ハンチ" localSheetId="21">#REF!</definedName>
    <definedName name="通信引込設備工事" localSheetId="21">#REF!</definedName>
    <definedName name="印刷2" localSheetId="21">#REF!</definedName>
    <definedName name="ﾌﾞﾛ単" localSheetId="21">#REF!</definedName>
    <definedName name="マクロ訂正" localSheetId="21">#REF!</definedName>
    <definedName name="監視計装制御設備" localSheetId="21">#REF!</definedName>
    <definedName name="囲障工事" localSheetId="21">#REF!</definedName>
    <definedName name="印刷05" localSheetId="21">#REF!</definedName>
    <definedName name="印刷1" localSheetId="21">#REF!</definedName>
    <definedName name="印刷10" localSheetId="21">#REF!</definedName>
    <definedName name="印刷20" localSheetId="21">#REF!</definedName>
    <definedName name="補強校１次" localSheetId="21">#REF!</definedName>
    <definedName name="印刷範囲" localSheetId="21">#REF!</definedName>
    <definedName name="雨水排水路１" localSheetId="21">#REF!</definedName>
    <definedName name="奥" localSheetId="21">#REF!</definedName>
    <definedName name="仮設道路１" localSheetId="21">#REF!</definedName>
    <definedName name="計P3" localSheetId="21">#REF!</definedName>
    <definedName name="画面2" localSheetId="21">#REF!</definedName>
    <definedName name="回数20" localSheetId="21">#REF!</definedName>
    <definedName name="回数21" localSheetId="21">#REF!</definedName>
    <definedName name="回数30" localSheetId="21">#REF!</definedName>
    <definedName name="回数31" localSheetId="21">#REF!</definedName>
    <definedName name="外周水路12" localSheetId="21">#REF!</definedName>
    <definedName name="管理桝５" localSheetId="21">#REF!</definedName>
    <definedName name="関連屋２次" localSheetId="21">#REF!</definedName>
    <definedName name="関連校１次" localSheetId="21">#REF!</definedName>
    <definedName name="関連校２次" localSheetId="21">#REF!</definedName>
    <definedName name="処理4" localSheetId="21">#REF!</definedName>
    <definedName name="機械改修" localSheetId="21">#REF!</definedName>
    <definedName name="機械新築1" localSheetId="21">#REF!</definedName>
    <definedName name="機種" localSheetId="21">[42]!機種</definedName>
    <definedName name="金抜き内訳" localSheetId="21">#REF!</definedName>
    <definedName name="計P1" localSheetId="21">#REF!</definedName>
    <definedName name="計P2" localSheetId="21">#REF!</definedName>
    <definedName name="建物種別" localSheetId="21">#REF!</definedName>
    <definedName name="光束" localSheetId="21">[42]!光束</definedName>
    <definedName name="工事設計書" localSheetId="21">#REF!</definedName>
    <definedName name="工数単価" localSheetId="21">#REF!</definedName>
    <definedName name="別3" localSheetId="21">#REF!</definedName>
    <definedName name="工法" localSheetId="21">#REF!</definedName>
    <definedName name="項目選択" localSheetId="21">[37]!項目選択</definedName>
    <definedName name="高さ" localSheetId="21">#REF!</definedName>
    <definedName name="処理A" localSheetId="21">#REF!</definedName>
    <definedName name="最終頁算出" localSheetId="21">#REF!</definedName>
    <definedName name="材料" localSheetId="21">#REF!</definedName>
    <definedName name="雑設備" localSheetId="21">#REF!</definedName>
    <definedName name="指数" localSheetId="21">[42]!指数</definedName>
    <definedName name="受入供給設備" localSheetId="21">#REF!</definedName>
    <definedName name="終了" localSheetId="21">#REF!</definedName>
    <definedName name="集排水ﾋﾟｯﾄ11" localSheetId="21">#REF!</definedName>
    <definedName name="処理2" localSheetId="21">#REF!</definedName>
    <definedName name="処理20" localSheetId="21">#REF!</definedName>
    <definedName name="処理3" localSheetId="21">#REF!</definedName>
    <definedName name="処理41" localSheetId="21">#REF!</definedName>
    <definedName name="地下水位高" localSheetId="21">#REF!</definedName>
    <definedName name="処理50" localSheetId="21">#REF!</definedName>
    <definedName name="処理51" localSheetId="21">#REF!</definedName>
    <definedName name="照度計算" localSheetId="21">[65]!機種</definedName>
    <definedName name="照度計算書" localSheetId="21">[66]!機種</definedName>
    <definedName name="場内道路３" localSheetId="21">#REF!</definedName>
    <definedName name="数_量" localSheetId="21">#REF!</definedName>
    <definedName name="数字入力" localSheetId="21">#REF!</definedName>
    <definedName name="接続桝A9" localSheetId="21">#REF!</definedName>
    <definedName name="接続桝B10" localSheetId="21">#REF!</definedName>
    <definedName name="搬入道路２" localSheetId="21">#REF!</definedName>
    <definedName name="知多南部経費" localSheetId="21">#REF!</definedName>
    <definedName name="先頭頁" localSheetId="21">#REF!</definedName>
    <definedName name="補強屋２次" localSheetId="21">#REF!</definedName>
    <definedName name="耐火仕様" localSheetId="21">#REF!</definedName>
    <definedName name="代価" localSheetId="21">#REF!</definedName>
    <definedName name="大改屋１次" localSheetId="21">#REF!</definedName>
    <definedName name="大改屋２次" localSheetId="21">#REF!</definedName>
    <definedName name="大改校２次" localSheetId="21">#REF!</definedName>
    <definedName name="地下水集水路２" localSheetId="21">#REF!</definedName>
    <definedName name="置換頁" localSheetId="21">#REF!</definedName>
    <definedName name="中壁" localSheetId="21">#REF!</definedName>
    <definedName name="中壁1" localSheetId="21">#REF!</definedName>
    <definedName name="中壁2" localSheetId="21">#REF!</definedName>
    <definedName name="通風設備" localSheetId="21">#REF!</definedName>
    <definedName name="電気改修1" localSheetId="21">#REF!</definedName>
    <definedName name="電気新築" localSheetId="21">#REF!</definedName>
    <definedName name="電気新築1" localSheetId="21">#REF!</definedName>
    <definedName name="電気設備" localSheetId="21">#REF!</definedName>
    <definedName name="電灯設備工事" localSheetId="21">#REF!</definedName>
    <definedName name="電力引込設備工事" localSheetId="21">#REF!</definedName>
    <definedName name="電話設備工事" localSheetId="21">#REF!</definedName>
    <definedName name="塗装単" localSheetId="21">#REF!</definedName>
    <definedName name="渡り廊下設備工事" localSheetId="21">#REF!</definedName>
    <definedName name="特殊単" localSheetId="21">#REF!</definedName>
    <definedName name="内訳作成" localSheetId="21">#REF!</definedName>
    <definedName name="内訳追加作成" localSheetId="21">#REF!</definedName>
    <definedName name="燃焼ガス冷却設備" localSheetId="21">#REF!</definedName>
    <definedName name="燃焼設備" localSheetId="21">#REF!</definedName>
    <definedName name="配分電盤" localSheetId="21">#REF!</definedName>
    <definedName name="番号選択1" localSheetId="21">#REF!</definedName>
    <definedName name="表紙１" localSheetId="21">#REF!</definedName>
    <definedName name="表紙１１" localSheetId="21">#REF!</definedName>
    <definedName name="表紙あ" localSheetId="21">#REF!</definedName>
    <definedName name="普通単" localSheetId="21">#REF!</definedName>
    <definedName name="部材" localSheetId="21">#REF!</definedName>
    <definedName name="幅" localSheetId="21">#REF!</definedName>
    <definedName name="平成__年__月__日" localSheetId="21">#REF!</definedName>
    <definedName name="頁計処理" localSheetId="21">#REF!</definedName>
    <definedName name="頁削除" localSheetId="21">#REF!</definedName>
    <definedName name="頁挿入" localSheetId="21">#REF!</definedName>
    <definedName name="別1" localSheetId="21">#REF!</definedName>
    <definedName name="別10" localSheetId="21">#REF!</definedName>
    <definedName name="別11" localSheetId="21">#REF!</definedName>
    <definedName name="別14" localSheetId="21">#REF!</definedName>
    <definedName name="別15" localSheetId="21">#REF!</definedName>
    <definedName name="別16" localSheetId="21">#REF!</definedName>
    <definedName name="別17" localSheetId="21">#REF!</definedName>
    <definedName name="別20" localSheetId="21">#REF!</definedName>
    <definedName name="別21" localSheetId="21">#REF!</definedName>
    <definedName name="別22" localSheetId="21">#REF!</definedName>
    <definedName name="便所棟" localSheetId="21">#REF!</definedName>
    <definedName name="別23" localSheetId="21">#REF!</definedName>
    <definedName name="別24" localSheetId="21">#REF!</definedName>
    <definedName name="別25" localSheetId="21">#REF!</definedName>
    <definedName name="別4" localSheetId="21">#REF!</definedName>
    <definedName name="別6" localSheetId="21">#REF!</definedName>
    <definedName name="別7" localSheetId="21">#REF!</definedName>
    <definedName name="別8" localSheetId="21">#REF!</definedName>
    <definedName name="別9" localSheetId="21">#REF!</definedName>
    <definedName name="補強屋１次" localSheetId="21">#REF!</definedName>
    <definedName name="余熱利用設備" localSheetId="21">#REF!</definedName>
    <definedName name="UP率" localSheetId="22">[17]!UP率</definedName>
    <definedName name="スイッチ" localSheetId="22">[31]!スイッチ</definedName>
    <definedName name="IV" localSheetId="22">[17]!IV電線</definedName>
    <definedName name="Z_6D18A5F7_F0E7_4A93_9065_D343C7BBD477_.wvu.PrintArea" localSheetId="22" hidden="1">#REF!</definedName>
    <definedName name="労務費キャンセル" localSheetId="22">[31]!労務費キャンセル</definedName>
    <definedName name="IV電線" localSheetId="22">[17]!IV電線</definedName>
    <definedName name="コントロｰ・" localSheetId="22">[37]!コントロｰ・</definedName>
    <definedName name="Z_E64B7BBB_11CD_4FAD_B6E8_3BA52AE12542_.wvu.PrintArea" localSheetId="22" hidden="1">#REF!</definedName>
    <definedName name="成績" localSheetId="22">[42]!成績</definedName>
    <definedName name="Record16" localSheetId="22">[21]!Record16</definedName>
    <definedName name="Module12.キャンセル" localSheetId="22">[21]!Module12.キャンセル</definedName>
    <definedName name="_xlnm.Print_Area" localSheetId="22">'9.配管アスベスト撤去細目   '!$B$1:$J$132</definedName>
    <definedName name="キャンセル" localSheetId="22">[31]!キャンセル</definedName>
    <definedName name="スイッチ入力" localSheetId="22">[31]!スイッチ入力</definedName>
    <definedName name="スポット感知器" localSheetId="22">[17]!UP率</definedName>
    <definedName name="機種" localSheetId="22">[42]!機種</definedName>
    <definedName name="光束" localSheetId="22">[42]!光束</definedName>
    <definedName name="項目選択" localSheetId="22">[37]!項目選択</definedName>
    <definedName name="指数" localSheetId="22">[42]!指数</definedName>
    <definedName name="指数コｰド" localSheetId="22">[42]!指数コｰド</definedName>
    <definedName name="照度計算" localSheetId="22">[65]!機種</definedName>
    <definedName name="照度計算書" localSheetId="22">[66]!機種</definedName>
    <definedName name="_______DAT10" localSheetId="25">#REF!</definedName>
    <definedName name="_DAT18" localSheetId="25">#REF!</definedName>
    <definedName name="_?_" localSheetId="25">#REF!</definedName>
    <definedName name="____Ａ１" localSheetId="25">#REF!</definedName>
    <definedName name="______DAT18" localSheetId="25">#REF!</definedName>
    <definedName name="_______DAT6" localSheetId="25">#REF!</definedName>
    <definedName name="植裁工事" localSheetId="25">#REF!</definedName>
    <definedName name="________DAT10" localSheetId="25">#REF!</definedName>
    <definedName name="排水工事" localSheetId="25">#REF!</definedName>
    <definedName name="情報用配管設備工事" localSheetId="25">#REF!</definedName>
    <definedName name="ｸﾞﾗｽ部位" localSheetId="25">#REF!</definedName>
    <definedName name="________DAT1" localSheetId="25">#REF!</definedName>
    <definedName name="______DAT19" localSheetId="25">#REF!</definedName>
    <definedName name="_______DAT7" localSheetId="25">#REF!</definedName>
    <definedName name="________DAT11" localSheetId="25">#REF!</definedName>
    <definedName name="bbb" localSheetId="25">#REF!</definedName>
    <definedName name="_______DAT4" localSheetId="25">#REF!</definedName>
    <definedName name="電気" localSheetId="25">#REF!</definedName>
    <definedName name="回数10" localSheetId="25">#REF!</definedName>
    <definedName name="________DAT12" localSheetId="25">#REF!</definedName>
    <definedName name="別18" localSheetId="25">#REF!</definedName>
    <definedName name="_______DAT5" localSheetId="25">#REF!</definedName>
    <definedName name="回数11" localSheetId="25">#REF!</definedName>
    <definedName name="________DAT13" localSheetId="25">#REF!</definedName>
    <definedName name="別19" localSheetId="25">#REF!</definedName>
    <definedName name="__DAT20" localSheetId="25">#REF!</definedName>
    <definedName name="_______DAT2" localSheetId="25">#REF!</definedName>
    <definedName name="_DAT20" localSheetId="25">#REF!</definedName>
    <definedName name="表紙２" localSheetId="25">#REF!</definedName>
    <definedName name="________DAT14" localSheetId="25">#REF!</definedName>
    <definedName name="_______DAT3" localSheetId="25">#REF!</definedName>
    <definedName name="__2Ａ１_" localSheetId="25">#REF!</definedName>
    <definedName name="________DAT15" localSheetId="25">#REF!</definedName>
    <definedName name="残り記号_\M" localSheetId="25">#REF!</definedName>
    <definedName name="________DAT16" localSheetId="25">#REF!</definedName>
    <definedName name="あい１" localSheetId="25">#REF!</definedName>
    <definedName name="_7Ａ１_" localSheetId="25">#REF!</definedName>
    <definedName name="_______DAT1" localSheetId="25">#REF!</definedName>
    <definedName name="________DAT17" localSheetId="25">#REF!</definedName>
    <definedName name="______DAT10" localSheetId="25">#REF!</definedName>
    <definedName name="________DAT18" localSheetId="25">#REF!</definedName>
    <definedName name="部位" localSheetId="25">#REF!</definedName>
    <definedName name="別12" localSheetId="25">#REF!</definedName>
    <definedName name="______DAT11" localSheetId="25">#REF!</definedName>
    <definedName name="________DAT19" localSheetId="25">#REF!</definedName>
    <definedName name="別13" localSheetId="25">#REF!</definedName>
    <definedName name="_DAT14" localSheetId="25">#REF!</definedName>
    <definedName name="________DAT20" localSheetId="25">#REF!</definedName>
    <definedName name="________DAT2" localSheetId="25">#REF!</definedName>
    <definedName name="制御盤" localSheetId="25">#REF!</definedName>
    <definedName name="________DAT3" localSheetId="25">#REF!</definedName>
    <definedName name="沈砂池７" localSheetId="25">#REF!</definedName>
    <definedName name="岩綿部位" localSheetId="25">#REF!</definedName>
    <definedName name="denki" localSheetId="25">#REF!</definedName>
    <definedName name="________DAT4" localSheetId="25">#REF!</definedName>
    <definedName name="________DAT5" localSheetId="25">#REF!</definedName>
    <definedName name="________DAT6" localSheetId="25">#REF!</definedName>
    <definedName name="_______DAT18" localSheetId="25">#REF!</definedName>
    <definedName name="________DAT7" localSheetId="25">#REF!</definedName>
    <definedName name="_______DAT19" localSheetId="25">#REF!</definedName>
    <definedName name="________DAT8" localSheetId="25">#REF!</definedName>
    <definedName name="_______DAT16" localSheetId="25">#REF!</definedName>
    <definedName name="_______DAT17" localSheetId="25">#REF!</definedName>
    <definedName name="________DAT9" localSheetId="25">#REF!</definedName>
    <definedName name="_______DAT11" localSheetId="25">#REF!</definedName>
    <definedName name="基礎" localSheetId="25">#REF!</definedName>
    <definedName name="構造1" localSheetId="25">#REF!</definedName>
    <definedName name="_______DAT12" localSheetId="25">#REF!</definedName>
    <definedName name="溶接単" localSheetId="25">#REF!</definedName>
    <definedName name="_______DAT13" localSheetId="25">#REF!</definedName>
    <definedName name="_______DAT14" localSheetId="25">#REF!</definedName>
    <definedName name="沈砂池８" localSheetId="25">#REF!</definedName>
    <definedName name="_______DAT15" localSheetId="25">#REF!</definedName>
    <definedName name="間隔" localSheetId="25">#REF!</definedName>
    <definedName name="受変電設備工事" localSheetId="25">#REF!</definedName>
    <definedName name="テレビ共同受信設備工事" localSheetId="25">#REF!</definedName>
    <definedName name="_____DAT2" localSheetId="25">#REF!</definedName>
    <definedName name="_______DAT20" localSheetId="25">#REF!</definedName>
    <definedName name="端数" localSheetId="25">#REF!</definedName>
    <definedName name="______DAT16" localSheetId="25">#REF!</definedName>
    <definedName name="あｄ" localSheetId="25">#REF!</definedName>
    <definedName name="_______DAT8" localSheetId="25">#REF!</definedName>
    <definedName name="______DAT17" localSheetId="25">#REF!</definedName>
    <definedName name="排ガス処理設備" localSheetId="25">#REF!</definedName>
    <definedName name="_______DAT9" localSheetId="25">#REF!</definedName>
    <definedName name="印刷40" localSheetId="25">#REF!</definedName>
    <definedName name="_____DAT6" localSheetId="25">#REF!</definedName>
    <definedName name="______Ａ１" localSheetId="25">#REF!</definedName>
    <definedName name="____DAT10" localSheetId="25">#REF!</definedName>
    <definedName name="______DAT1" localSheetId="25">#REF!</definedName>
    <definedName name="合成部位" localSheetId="25">#REF!</definedName>
    <definedName name="工事名" localSheetId="25">#REF!</definedName>
    <definedName name="______DAT12" localSheetId="25">#REF!</definedName>
    <definedName name="______DAT13" localSheetId="25">#REF!</definedName>
    <definedName name="insatu" localSheetId="25">#REF!</definedName>
    <definedName name="______DAT14" localSheetId="25">#REF!</definedName>
    <definedName name="______DAT15" localSheetId="25">#REF!</definedName>
    <definedName name="____DAT13" localSheetId="25">#REF!</definedName>
    <definedName name="______DAT2" localSheetId="25">#REF!</definedName>
    <definedName name="______DAT20" localSheetId="25">#REF!</definedName>
    <definedName name="____DAT12" localSheetId="25">#REF!</definedName>
    <definedName name="______DAT3" localSheetId="25">#REF!</definedName>
    <definedName name="あう１" localSheetId="25">#REF!</definedName>
    <definedName name="______DAT4" localSheetId="25">#REF!</definedName>
    <definedName name="____DAT15" localSheetId="25">#REF!</definedName>
    <definedName name="____DAT14" localSheetId="25">#REF!</definedName>
    <definedName name="______DAT5" localSheetId="25">#REF!</definedName>
    <definedName name="____DAT17" localSheetId="25">#REF!</definedName>
    <definedName name="______DAT6" localSheetId="25">#REF!</definedName>
    <definedName name="____DAT16" localSheetId="25">#REF!</definedName>
    <definedName name="______DAT7" localSheetId="25">#REF!</definedName>
    <definedName name="____DAT19" localSheetId="25">#REF!</definedName>
    <definedName name="補強校２次" localSheetId="25">#REF!</definedName>
    <definedName name="______DAT8" localSheetId="25">#REF!</definedName>
    <definedName name="技C単" localSheetId="25">#REF!</definedName>
    <definedName name="______DAT9" localSheetId="25">#REF!</definedName>
    <definedName name="____DAT18" localSheetId="25">#REF!</definedName>
    <definedName name="回数4" localSheetId="25">#REF!</definedName>
    <definedName name="_____DAT10" localSheetId="25">#REF!</definedName>
    <definedName name="設備単" localSheetId="25">#REF!</definedName>
    <definedName name="種別" localSheetId="25">#REF!</definedName>
    <definedName name="_____DAT1" localSheetId="25">#REF!</definedName>
    <definedName name="構造物天端高" localSheetId="25">#REF!</definedName>
    <definedName name="_____DAT11" localSheetId="25">#REF!</definedName>
    <definedName name="__1Ａ１_" localSheetId="25">#REF!</definedName>
    <definedName name="率木製建具" localSheetId="25">#REF!</definedName>
    <definedName name="_____DAT12" localSheetId="25">#REF!</definedName>
    <definedName name="_____DAT13" localSheetId="25">#REF!</definedName>
    <definedName name="_____DAT14" localSheetId="25">#REF!</definedName>
    <definedName name="回数1" localSheetId="25">#REF!</definedName>
    <definedName name="_____DAT15" localSheetId="25">#REF!</definedName>
    <definedName name="回数2" localSheetId="25">#REF!</definedName>
    <definedName name="_____DAT16" localSheetId="25">#REF!</definedName>
    <definedName name="回数3" localSheetId="25">#REF!</definedName>
    <definedName name="_____DAT17" localSheetId="25">#REF!</definedName>
    <definedName name="軸23" localSheetId="25">#REF!</definedName>
    <definedName name="関連校１次単" localSheetId="25">#REF!</definedName>
    <definedName name="土被り" localSheetId="25">#REF!</definedName>
    <definedName name="_____DAT18" localSheetId="25">#REF!</definedName>
    <definedName name="_____DAT19" localSheetId="25">#REF!</definedName>
    <definedName name="ua" localSheetId="25">#REF!</definedName>
    <definedName name="ＯＤ盛土部軸ＢＤ" localSheetId="25">#REF!</definedName>
    <definedName name="_____DAT20" localSheetId="25">#REF!</definedName>
    <definedName name="_____DAT3" localSheetId="25">#REF!</definedName>
    <definedName name="_____DAT4" localSheetId="25">#REF!</definedName>
    <definedName name="_____DAT5" localSheetId="25">#REF!</definedName>
    <definedName name="_____DAT7" localSheetId="25">#REF!</definedName>
    <definedName name="_____DAT8" localSheetId="25">#REF!</definedName>
    <definedName name="_____DAT9" localSheetId="25">#REF!</definedName>
    <definedName name="__DAT10" localSheetId="25">#REF!</definedName>
    <definedName name="____DAT1" localSheetId="25">#REF!</definedName>
    <definedName name="____DAT11" localSheetId="25">#REF!</definedName>
    <definedName name="__DAT13" localSheetId="25">#REF!</definedName>
    <definedName name="____DAT2" localSheetId="25">#REF!</definedName>
    <definedName name="動力設備工事" localSheetId="25">#REF!</definedName>
    <definedName name="池幅" localSheetId="25">#REF!</definedName>
    <definedName name="____DAT20" localSheetId="25">#REF!</definedName>
    <definedName name="厚さ" localSheetId="25">#REF!</definedName>
    <definedName name="__DAT12" localSheetId="25">#REF!</definedName>
    <definedName name="____DAT3" localSheetId="25">#REF!</definedName>
    <definedName name="__DAT15" localSheetId="25">#REF!</definedName>
    <definedName name="__8印刷範囲_3" localSheetId="25">#REF!</definedName>
    <definedName name="____DAT4" localSheetId="25">#REF!</definedName>
    <definedName name="__DAT14" localSheetId="25">#REF!</definedName>
    <definedName name="____DAT5" localSheetId="25">#REF!</definedName>
    <definedName name="__DAT17" localSheetId="25">#REF!</definedName>
    <definedName name="___DAT18" localSheetId="25">#REF!</definedName>
    <definedName name="____DAT6" localSheetId="25">#REF!</definedName>
    <definedName name="__DAT16" localSheetId="25">#REF!</definedName>
    <definedName name="___DAT19" localSheetId="25">#REF!</definedName>
    <definedName name="____DAT7" localSheetId="25">#REF!</definedName>
    <definedName name="関連屋１次単" localSheetId="25">#REF!</definedName>
    <definedName name="DATA1" localSheetId="25">#REF!</definedName>
    <definedName name="_1Ａ１_" localSheetId="25">#REF!</definedName>
    <definedName name="__DAT19" localSheetId="25">#REF!</definedName>
    <definedName name="___DAT16" localSheetId="25">#REF!</definedName>
    <definedName name="____DAT8" localSheetId="25">#REF!</definedName>
    <definedName name="__DAT18" localSheetId="25">#REF!</definedName>
    <definedName name="___DAT17" localSheetId="25">#REF!</definedName>
    <definedName name="____DAT9" localSheetId="25">#REF!</definedName>
    <definedName name="___Ａ１" localSheetId="25">#REF!</definedName>
    <definedName name="___DAT1" localSheetId="25">#REF!</definedName>
    <definedName name="___DAT10" localSheetId="25">#REF!</definedName>
    <definedName name="___DAT11" localSheetId="25">#REF!</definedName>
    <definedName name="マスター" localSheetId="25">#REF!</definedName>
    <definedName name="___DAT12" localSheetId="25">#REF!</definedName>
    <definedName name="___DAT13" localSheetId="25">#REF!</definedName>
    <definedName name="DATA3" localSheetId="25">#REF!</definedName>
    <definedName name="___DAT14" localSheetId="25">#REF!</definedName>
    <definedName name="DATA2" localSheetId="25">#REF!</definedName>
    <definedName name="___DAT15" localSheetId="25">#REF!</definedName>
    <definedName name="処理30" localSheetId="25">#REF!</definedName>
    <definedName name="___DAT2" localSheetId="25">#REF!</definedName>
    <definedName name="印刷" localSheetId="25">#REF!</definedName>
    <definedName name="\h" localSheetId="25">#REF!</definedName>
    <definedName name="_6印刷範囲_3" localSheetId="25">#REF!</definedName>
    <definedName name="___DAT20" localSheetId="25">#REF!</definedName>
    <definedName name="___DAT3" localSheetId="25">#REF!</definedName>
    <definedName name="Z_E64B7BBB_11CD_4FAD_B6E8_3BA52AE12542_.wvu.PrintArea" localSheetId="25" hidden="1">'11.廃棄物運搬科目'!$A$1:$I$33</definedName>
    <definedName name="___DAT4" localSheetId="25">#REF!</definedName>
    <definedName name="___DAT5" localSheetId="25">#REF!</definedName>
    <definedName name="___DAT6" localSheetId="25">#REF!</definedName>
    <definedName name="___DAT7" localSheetId="25">#REF!</definedName>
    <definedName name="保存" localSheetId="25">#REF!</definedName>
    <definedName name="___DAT8" localSheetId="25">#REF!</definedName>
    <definedName name="___DAT9" localSheetId="25">#REF!</definedName>
    <definedName name="__2印刷範囲_3" localSheetId="25">#REF!</definedName>
    <definedName name="処理1" localSheetId="25">#REF!</definedName>
    <definedName name="__3印刷範囲_3" localSheetId="25">#REF!</definedName>
    <definedName name="地反2" localSheetId="25">#REF!</definedName>
    <definedName name="DATE7" localSheetId="25">#REF!</definedName>
    <definedName name="__4Ａ１_" localSheetId="25">#REF!</definedName>
    <definedName name="画面1" localSheetId="25">#REF!</definedName>
    <definedName name="__5Ａ１_" localSheetId="25">#REF!</definedName>
    <definedName name="関連屋１次" localSheetId="25">#REF!</definedName>
    <definedName name="__5印刷範囲_3" localSheetId="25">#REF!</definedName>
    <definedName name="自動火災報知設備工事" localSheetId="25">#REF!</definedName>
    <definedName name="RECO3" localSheetId="25">#REF!</definedName>
    <definedName name="__Ａ１" localSheetId="25">#REF!</definedName>
    <definedName name="__DAT1" localSheetId="25">#REF!</definedName>
    <definedName name="_xlnm.Print_Area" localSheetId="25">'11.廃棄物運搬科目'!$A$1:$I$33</definedName>
    <definedName name="__DAT11" localSheetId="25">#REF!</definedName>
    <definedName name="__DAT2" localSheetId="25">#REF!</definedName>
    <definedName name="__DAT3" localSheetId="25">#REF!</definedName>
    <definedName name="__DAT4" localSheetId="25">#REF!</definedName>
    <definedName name="__DAT5" localSheetId="25">#REF!</definedName>
    <definedName name="防犯設備工事" localSheetId="25">#REF!</definedName>
    <definedName name="__DAT6" localSheetId="25">#REF!</definedName>
    <definedName name="__DAT7" localSheetId="25">#REF!</definedName>
    <definedName name="__DAT8" localSheetId="25">#REF!</definedName>
    <definedName name="スイッチ入力" localSheetId="25">[31]!スイッチ入力</definedName>
    <definedName name="__DAT9" localSheetId="25">#REF!</definedName>
    <definedName name="_11Ａ１_" localSheetId="25">#REF!</definedName>
    <definedName name="件名" localSheetId="25">#REF!</definedName>
    <definedName name="A" localSheetId="25">#REF!</definedName>
    <definedName name="\e" localSheetId="25">#REF!</definedName>
    <definedName name="_12印刷範囲_3" localSheetId="25">#REF!</definedName>
    <definedName name="_2Ａ１_" localSheetId="25">#REF!</definedName>
    <definedName name="_2印刷範囲_3" localSheetId="25">#REF!</definedName>
    <definedName name="底版" localSheetId="25">#REF!</definedName>
    <definedName name="スタイル" localSheetId="25">#REF!</definedName>
    <definedName name="_3印刷範囲_3" localSheetId="25">#REF!</definedName>
    <definedName name="PR_MSG" localSheetId="25">#REF!</definedName>
    <definedName name="_4Ａ１_" localSheetId="25">#REF!</definedName>
    <definedName name="_5Ａ１_" localSheetId="25">#REF!</definedName>
    <definedName name="_5印刷範囲_3" localSheetId="25">#REF!</definedName>
    <definedName name="Print_Area_MI" localSheetId="25">#REF!</definedName>
    <definedName name="電気料金" localSheetId="25">#REF!</definedName>
    <definedName name="_8印刷範囲_3" localSheetId="25">#REF!</definedName>
    <definedName name="_８年度________________単価" localSheetId="25">#REF!</definedName>
    <definedName name="_９年度" localSheetId="25">#REF!</definedName>
    <definedName name="_Area" localSheetId="25">#REF!</definedName>
    <definedName name="外周道路４" localSheetId="25">#REF!</definedName>
    <definedName name="_BORDERSOFF__PA" localSheetId="25">#REF!</definedName>
    <definedName name="別5" localSheetId="25">#REF!</definedName>
    <definedName name="_DAT1" localSheetId="25">#REF!</definedName>
    <definedName name="_DAT10" localSheetId="25">#REF!</definedName>
    <definedName name="EP__PB面_____壁" localSheetId="25">#REF!</definedName>
    <definedName name="_DAT11" localSheetId="25">#REF!</definedName>
    <definedName name="_DAT12" localSheetId="25">#REF!</definedName>
    <definedName name="_DAT13" localSheetId="25">#REF!</definedName>
    <definedName name="_DAT15" localSheetId="25">#REF!</definedName>
    <definedName name="印刷EX" localSheetId="25">#REF!</definedName>
    <definedName name="_DAT16" localSheetId="25">#REF!</definedName>
    <definedName name="_DAT17" localSheetId="25">#REF!</definedName>
    <definedName name="_DAT19" localSheetId="25">#REF!</definedName>
    <definedName name="給排水設備" localSheetId="25">#REF!</definedName>
    <definedName name="_DAT2" localSheetId="25">#REF!</definedName>
    <definedName name="灰出し設備" localSheetId="25">#REF!</definedName>
    <definedName name="_DAT3" localSheetId="25">#REF!</definedName>
    <definedName name="_DAT4" localSheetId="25">#REF!</definedName>
    <definedName name="JI" localSheetId="25">#REF!</definedName>
    <definedName name="IN_KNN" localSheetId="25">#REF!</definedName>
    <definedName name="_DAT5" localSheetId="25">#REF!</definedName>
    <definedName name="補助機能" localSheetId="25">#REF!</definedName>
    <definedName name="計算条件" localSheetId="25">#REF!</definedName>
    <definedName name="_DAT6" localSheetId="25">#REF!</definedName>
    <definedName name="_DAT7" localSheetId="25">#REF!</definedName>
    <definedName name="指定頁検索" localSheetId="25">#REF!</definedName>
    <definedName name="PRINT_TITLES_MI" localSheetId="25">#REF!</definedName>
    <definedName name="_DAT8" localSheetId="25">#REF!</definedName>
    <definedName name="幹線設備工事" localSheetId="25">#REF!</definedName>
    <definedName name="_DAT9" localSheetId="25">#REF!</definedName>
    <definedName name="印刷30" localSheetId="25">#REF!</definedName>
    <definedName name="Ｂ計" localSheetId="25">#REF!</definedName>
    <definedName name="_Fill" localSheetId="25" hidden="1">#REF!</definedName>
    <definedName name="\m" localSheetId="25">#REF!</definedName>
    <definedName name="_Key1" localSheetId="25" hidden="1">#REF!</definedName>
    <definedName name="\n" localSheetId="25">#REF!</definedName>
    <definedName name="_Key2" localSheetId="25" hidden="1">#REF!</definedName>
    <definedName name="_OPEN__CON__W_" localSheetId="25">#REF!</definedName>
    <definedName name="_P1" localSheetId="25">#REF!</definedName>
    <definedName name="外構" localSheetId="25">#REF!</definedName>
    <definedName name="_Sort" localSheetId="25" hidden="1">#REF!</definedName>
    <definedName name="あう１１１" localSheetId="25">#REF!</definedName>
    <definedName name="_WRITE__CHAR_27" localSheetId="25">#REF!</definedName>
    <definedName name="_WXD_" localSheetId="25">#REF!</definedName>
    <definedName name="_WXH_" localSheetId="25">#REF!</definedName>
    <definedName name="_画面1_" localSheetId="25">#REF!</definedName>
    <definedName name="\????" localSheetId="25">#REF!</definedName>
    <definedName name="下地" localSheetId="25">#REF!</definedName>
    <definedName name="\0" localSheetId="25">#REF!</definedName>
    <definedName name="\1" localSheetId="25">#REF!</definedName>
    <definedName name="\2" localSheetId="25">#REF!</definedName>
    <definedName name="\a" localSheetId="25">#REF!</definedName>
    <definedName name="処理10" localSheetId="25">#REF!</definedName>
    <definedName name="\b" localSheetId="25">#REF!</definedName>
    <definedName name="\c" localSheetId="25">#REF!</definedName>
    <definedName name="\d" localSheetId="25">#REF!</definedName>
    <definedName name="大改校１次" localSheetId="25">#REF!</definedName>
    <definedName name="名称" localSheetId="25">#REF!</definedName>
    <definedName name="最終頁の数字" localSheetId="25">#REF!</definedName>
    <definedName name="B" localSheetId="25">#REF!</definedName>
    <definedName name="\f" localSheetId="25">#REF!</definedName>
    <definedName name="\g" localSheetId="25">#REF!</definedName>
    <definedName name="しょうっじ" localSheetId="25">#REF!</definedName>
    <definedName name="m" localSheetId="25">#REF!</definedName>
    <definedName name="\i" localSheetId="25">#REF!</definedName>
    <definedName name="eee" localSheetId="25">#REF!</definedName>
    <definedName name="n" localSheetId="25">#REF!</definedName>
    <definedName name="\j" localSheetId="25">#REF!</definedName>
    <definedName name="\k" localSheetId="25">#REF!</definedName>
    <definedName name="ｱｰﾁｶﾙﾊﾞｰﾄ３" localSheetId="25">#REF!</definedName>
    <definedName name="\l" localSheetId="25">#REF!</definedName>
    <definedName name="K" localSheetId="25">#REF!</definedName>
    <definedName name="\o" localSheetId="25">#REF!</definedName>
    <definedName name="\p" localSheetId="25">#REF!</definedName>
    <definedName name="\q" localSheetId="25">#REF!</definedName>
    <definedName name="納品場所" localSheetId="25">#REF!</definedName>
    <definedName name="\r" localSheetId="25">#REF!</definedName>
    <definedName name="W" localSheetId="25">#REF!</definedName>
    <definedName name="\s" localSheetId="25">#REF!</definedName>
    <definedName name="p" localSheetId="25">#REF!</definedName>
    <definedName name="\t" localSheetId="25">#REF!</definedName>
    <definedName name="\u" localSheetId="25">#REF!</definedName>
    <definedName name="成績" localSheetId="25">[42]!成績</definedName>
    <definedName name="\v" localSheetId="25">#REF!</definedName>
    <definedName name="外灯設備工事" localSheetId="25">#REF!</definedName>
    <definedName name="s" localSheetId="25">#REF!</definedName>
    <definedName name="\w" localSheetId="25">#REF!</definedName>
    <definedName name="\x" localSheetId="25">#REF!</definedName>
    <definedName name="\y" localSheetId="25">#REF!</definedName>
    <definedName name="\z" localSheetId="25">#REF!</definedName>
    <definedName name="表紙" localSheetId="25">#REF!</definedName>
    <definedName name="ＡＡ" localSheetId="25">#REF!</definedName>
    <definedName name="RECO2" localSheetId="25">#REF!</definedName>
    <definedName name="ａａａ" localSheetId="25">#REF!</definedName>
    <definedName name="AS" localSheetId="25">#REF!</definedName>
    <definedName name="電気改修" localSheetId="25">#REF!</definedName>
    <definedName name="Ａ計" localSheetId="25">#REF!</definedName>
    <definedName name="Ａ通り側壁" localSheetId="25">#REF!</definedName>
    <definedName name="Ｂ．電気設備工事" localSheetId="25">#REF!</definedName>
    <definedName name="舗装工事" localSheetId="25">#REF!</definedName>
    <definedName name="BAREA" localSheetId="25">#REF!</definedName>
    <definedName name="BAREA2" localSheetId="25">#REF!</definedName>
    <definedName name="BAREA3" localSheetId="25">#REF!</definedName>
    <definedName name="ＢＧＭ設備工事" localSheetId="25">#REF!</definedName>
    <definedName name="ccc" localSheetId="25">#REF!</definedName>
    <definedName name="切替桝６" localSheetId="25">#REF!</definedName>
    <definedName name="処理40" localSheetId="25">#REF!</definedName>
    <definedName name="労務費キャンセル" localSheetId="25">[31]!労務費キャンセル</definedName>
    <definedName name="_xlnm.Criteria" localSheetId="25">#REF!</definedName>
    <definedName name="地盤高" localSheetId="25">#REF!</definedName>
    <definedName name="最終頁" localSheetId="25">#REF!</definedName>
    <definedName name="DATE1" localSheetId="25">#REF!</definedName>
    <definedName name="側壁" localSheetId="25">#REF!</definedName>
    <definedName name="DATE10" localSheetId="25">#REF!</definedName>
    <definedName name="軸高" localSheetId="25">#REF!</definedName>
    <definedName name="DATE11" localSheetId="25">#REF!</definedName>
    <definedName name="DATE2" localSheetId="25">#REF!</definedName>
    <definedName name="DATE20" localSheetId="25">#REF!</definedName>
    <definedName name="工_事_名_称____株シバタ医理科青森" localSheetId="25">#REF!</definedName>
    <definedName name="DATE3" localSheetId="25">#REF!</definedName>
    <definedName name="地反1" localSheetId="25">#REF!</definedName>
    <definedName name="DATE4" localSheetId="25">#REF!</definedName>
    <definedName name="DATE5" localSheetId="25">#REF!</definedName>
    <definedName name="DATE6" localSheetId="25">#REF!</definedName>
    <definedName name="建築" localSheetId="25">#REF!</definedName>
    <definedName name="あう" localSheetId="25">#REF!</definedName>
    <definedName name="DATE8" localSheetId="25">#REF!</definedName>
    <definedName name="キャンセル" localSheetId="25">[31]!キャンセル</definedName>
    <definedName name="DATE9" localSheetId="25">#REF!</definedName>
    <definedName name="ddd" localSheetId="25">#REF!</definedName>
    <definedName name="DE" localSheetId="25">#REF!</definedName>
    <definedName name="ＯＤ盛土部軸ABDE" localSheetId="25">#REF!</definedName>
    <definedName name="E通り側壁" localSheetId="25">#REF!</definedName>
    <definedName name="指数コｰド" localSheetId="25">[42]!指数コｰド</definedName>
    <definedName name="Ｈ９年４月度____________________暫定設計金額" localSheetId="25">#REF!</definedName>
    <definedName name="IV" localSheetId="25">[17]!IV電線</definedName>
    <definedName name="コントロｰ・" localSheetId="25">[37]!コントロｰ・</definedName>
    <definedName name="IV電線" localSheetId="25">[17]!IV電線</definedName>
    <definedName name="ka" localSheetId="25">#REF!</definedName>
    <definedName name="ｋｉｊｉ" localSheetId="25">#REF!</definedName>
    <definedName name="別2" localSheetId="25">#REF!</definedName>
    <definedName name="Module12.キャンセル" localSheetId="25">[21]!Module12.キャンセル</definedName>
    <definedName name="係数" localSheetId="25">#REF!</definedName>
    <definedName name="OD盛土部軸高" localSheetId="25">#REF!</definedName>
    <definedName name="あえ２２２" localSheetId="25">#REF!</definedName>
    <definedName name="PAa" localSheetId="25">#REF!</definedName>
    <definedName name="最終頁表示" localSheetId="25">#REF!</definedName>
    <definedName name="PP" localSheetId="25">#REF!</definedName>
    <definedName name="PR_KBN" localSheetId="25">#REF!</definedName>
    <definedName name="PRINNT_TITLEs" localSheetId="25">#REF!</definedName>
    <definedName name="PRINT_TITLES_" localSheetId="25">#REF!</definedName>
    <definedName name="高" localSheetId="25">#REF!</definedName>
    <definedName name="あえ３３" localSheetId="25">#REF!</definedName>
    <definedName name="機械新築" localSheetId="25">#REF!</definedName>
    <definedName name="prinTtitles" localSheetId="25">#REF!</definedName>
    <definedName name="PRINTTITLES_" localSheetId="25">#REF!</definedName>
    <definedName name="RECO1" localSheetId="25">#REF!</definedName>
    <definedName name="RECO4" localSheetId="25">#REF!</definedName>
    <definedName name="RECO5" localSheetId="25">#REF!</definedName>
    <definedName name="RECO6" localSheetId="25">#REF!</definedName>
    <definedName name="池内水位高" localSheetId="25">#REF!</definedName>
    <definedName name="RECO7" localSheetId="25">#REF!</definedName>
    <definedName name="RECO8" localSheetId="25">#REF!</definedName>
    <definedName name="RECO9" localSheetId="25">#REF!</definedName>
    <definedName name="あえ" localSheetId="25">#REF!</definedName>
    <definedName name="Record16" localSheetId="25">[21]!Record16</definedName>
    <definedName name="Ｓ２通り" localSheetId="25">#REF!</definedName>
    <definedName name="頂版" localSheetId="25">#REF!</definedName>
    <definedName name="Ｓ３通り" localSheetId="25">#REF!</definedName>
    <definedName name="Ｓ手摺壁" localSheetId="25">#REF!</definedName>
    <definedName name="UP率" localSheetId="25">[17]!UP率</definedName>
    <definedName name="軸14" localSheetId="25">#REF!</definedName>
    <definedName name="Z_6D18A5F7_F0E7_4A93_9065_D343C7BBD477_.wvu.PrintArea" localSheetId="25" hidden="1">'11.廃棄物運搬科目'!$A$1:$I$33</definedName>
    <definedName name="あ" localSheetId="25">#REF!</definedName>
    <definedName name="あｓ" localSheetId="25">#REF!</definedName>
    <definedName name="あい" localSheetId="25">#REF!</definedName>
    <definedName name="あえ２" localSheetId="25">#REF!</definedName>
    <definedName name="あえ５" localSheetId="25">#REF!</definedName>
    <definedName name="えいあ" localSheetId="25">#REF!</definedName>
    <definedName name="コ３Ｆ" localSheetId="25">#REF!</definedName>
    <definedName name="機械改修1" localSheetId="25">#REF!</definedName>
    <definedName name="ｺﾝｸﾘｰﾄ巻立４" localSheetId="25">#REF!</definedName>
    <definedName name="コンセント設備工事" localSheetId="25">#REF!</definedName>
    <definedName name="スイッチ" localSheetId="25">[31]!スイッチ</definedName>
    <definedName name="スタッド" localSheetId="25">#REF!</definedName>
    <definedName name="印刷50" localSheetId="25">#REF!</definedName>
    <definedName name="スポット感知器" localSheetId="25">[17]!UP率</definedName>
    <definedName name="その他工事" localSheetId="25">#REF!</definedName>
    <definedName name="水管頂版" localSheetId="25">#REF!</definedName>
    <definedName name="タイトル" localSheetId="25">#REF!</definedName>
    <definedName name="ﾀｲﾄﾙ行" localSheetId="25">#REF!</definedName>
    <definedName name="とび単" localSheetId="25">#REF!</definedName>
    <definedName name="ハンチ" localSheetId="25">#REF!</definedName>
    <definedName name="通信引込設備工事" localSheetId="25">#REF!</definedName>
    <definedName name="印刷2" localSheetId="25">#REF!</definedName>
    <definedName name="ﾌﾞﾛ単" localSheetId="25">#REF!</definedName>
    <definedName name="マクロ訂正" localSheetId="25">#REF!</definedName>
    <definedName name="監視計装制御設備" localSheetId="25">#REF!</definedName>
    <definedName name="囲障工事" localSheetId="25">#REF!</definedName>
    <definedName name="印刷05" localSheetId="25">#REF!</definedName>
    <definedName name="印刷1" localSheetId="25">#REF!</definedName>
    <definedName name="印刷10" localSheetId="25">#REF!</definedName>
    <definedName name="印刷20" localSheetId="25">#REF!</definedName>
    <definedName name="補強校１次" localSheetId="25">#REF!</definedName>
    <definedName name="印刷範囲" localSheetId="25">#REF!</definedName>
    <definedName name="雨水排水路１" localSheetId="25">#REF!</definedName>
    <definedName name="奥" localSheetId="25">#REF!</definedName>
    <definedName name="仮設道路１" localSheetId="25">#REF!</definedName>
    <definedName name="計P3" localSheetId="25">#REF!</definedName>
    <definedName name="画面2" localSheetId="25">#REF!</definedName>
    <definedName name="回数20" localSheetId="25">#REF!</definedName>
    <definedName name="回数21" localSheetId="25">#REF!</definedName>
    <definedName name="回数30" localSheetId="25">#REF!</definedName>
    <definedName name="回数31" localSheetId="25">#REF!</definedName>
    <definedName name="外周水路12" localSheetId="25">#REF!</definedName>
    <definedName name="管理桝５" localSheetId="25">#REF!</definedName>
    <definedName name="関連屋２次" localSheetId="25">#REF!</definedName>
    <definedName name="関連校１次" localSheetId="25">#REF!</definedName>
    <definedName name="関連校２次" localSheetId="25">#REF!</definedName>
    <definedName name="処理4" localSheetId="25">#REF!</definedName>
    <definedName name="機械改修" localSheetId="25">#REF!</definedName>
    <definedName name="機械新築1" localSheetId="25">#REF!</definedName>
    <definedName name="機種" localSheetId="25">[42]!機種</definedName>
    <definedName name="金抜き内訳" localSheetId="25">#REF!</definedName>
    <definedName name="計P1" localSheetId="25">#REF!</definedName>
    <definedName name="計P2" localSheetId="25">#REF!</definedName>
    <definedName name="建物種別" localSheetId="25">#REF!</definedName>
    <definedName name="光束" localSheetId="25">[42]!光束</definedName>
    <definedName name="工事設計書" localSheetId="25">#REF!</definedName>
    <definedName name="工数単価" localSheetId="25">#REF!</definedName>
    <definedName name="別3" localSheetId="25">#REF!</definedName>
    <definedName name="工法" localSheetId="25">#REF!</definedName>
    <definedName name="項目選択" localSheetId="25">[37]!項目選択</definedName>
    <definedName name="高さ" localSheetId="25">#REF!</definedName>
    <definedName name="処理A" localSheetId="25">#REF!</definedName>
    <definedName name="最終頁算出" localSheetId="25">#REF!</definedName>
    <definedName name="材料" localSheetId="25">#REF!</definedName>
    <definedName name="雑設備" localSheetId="25">#REF!</definedName>
    <definedName name="指数" localSheetId="25">[42]!指数</definedName>
    <definedName name="受入供給設備" localSheetId="25">#REF!</definedName>
    <definedName name="終了" localSheetId="25">#REF!</definedName>
    <definedName name="集排水ﾋﾟｯﾄ11" localSheetId="25">#REF!</definedName>
    <definedName name="処理2" localSheetId="25">#REF!</definedName>
    <definedName name="処理20" localSheetId="25">#REF!</definedName>
    <definedName name="処理3" localSheetId="25">#REF!</definedName>
    <definedName name="処理41" localSheetId="25">#REF!</definedName>
    <definedName name="地下水位高" localSheetId="25">#REF!</definedName>
    <definedName name="処理50" localSheetId="25">#REF!</definedName>
    <definedName name="処理51" localSheetId="25">#REF!</definedName>
    <definedName name="照度計算" localSheetId="25">[65]!機種</definedName>
    <definedName name="照度計算書" localSheetId="25">[66]!機種</definedName>
    <definedName name="場内道路３" localSheetId="25">#REF!</definedName>
    <definedName name="数_量" localSheetId="25">#REF!</definedName>
    <definedName name="数字入力" localSheetId="25">#REF!</definedName>
    <definedName name="接続桝A9" localSheetId="25">#REF!</definedName>
    <definedName name="接続桝B10" localSheetId="25">#REF!</definedName>
    <definedName name="搬入道路２" localSheetId="25">#REF!</definedName>
    <definedName name="知多南部経費" localSheetId="25">#REF!</definedName>
    <definedName name="先頭頁" localSheetId="25">#REF!</definedName>
    <definedName name="補強屋２次" localSheetId="25">#REF!</definedName>
    <definedName name="耐火仕様" localSheetId="25">#REF!</definedName>
    <definedName name="代価" localSheetId="25">#REF!</definedName>
    <definedName name="大改屋１次" localSheetId="25">#REF!</definedName>
    <definedName name="大改屋２次" localSheetId="25">#REF!</definedName>
    <definedName name="大改校２次" localSheetId="25">#REF!</definedName>
    <definedName name="地下水集水路２" localSheetId="25">#REF!</definedName>
    <definedName name="置換頁" localSheetId="25">#REF!</definedName>
    <definedName name="中壁" localSheetId="25">#REF!</definedName>
    <definedName name="中壁1" localSheetId="25">#REF!</definedName>
    <definedName name="中壁2" localSheetId="25">#REF!</definedName>
    <definedName name="通風設備" localSheetId="25">#REF!</definedName>
    <definedName name="電気改修1" localSheetId="25">#REF!</definedName>
    <definedName name="電気新築" localSheetId="25">#REF!</definedName>
    <definedName name="電気新築1" localSheetId="25">#REF!</definedName>
    <definedName name="電気設備" localSheetId="25">#REF!</definedName>
    <definedName name="電灯設備工事" localSheetId="25">#REF!</definedName>
    <definedName name="電力引込設備工事" localSheetId="25">#REF!</definedName>
    <definedName name="電話設備工事" localSheetId="25">#REF!</definedName>
    <definedName name="塗装単" localSheetId="25">#REF!</definedName>
    <definedName name="渡り廊下設備工事" localSheetId="25">#REF!</definedName>
    <definedName name="特殊単" localSheetId="25">#REF!</definedName>
    <definedName name="内訳作成" localSheetId="25">#REF!</definedName>
    <definedName name="内訳追加作成" localSheetId="25">#REF!</definedName>
    <definedName name="燃焼ガス冷却設備" localSheetId="25">#REF!</definedName>
    <definedName name="燃焼設備" localSheetId="25">#REF!</definedName>
    <definedName name="配分電盤" localSheetId="25">#REF!</definedName>
    <definedName name="番号選択1" localSheetId="25">#REF!</definedName>
    <definedName name="表紙１" localSheetId="25">#REF!</definedName>
    <definedName name="表紙１１" localSheetId="25">#REF!</definedName>
    <definedName name="表紙あ" localSheetId="25">#REF!</definedName>
    <definedName name="普通単" localSheetId="25">#REF!</definedName>
    <definedName name="部材" localSheetId="25">#REF!</definedName>
    <definedName name="幅" localSheetId="25">#REF!</definedName>
    <definedName name="平成__年__月__日" localSheetId="25">#REF!</definedName>
    <definedName name="頁計処理" localSheetId="25">#REF!</definedName>
    <definedName name="頁削除" localSheetId="25">#REF!</definedName>
    <definedName name="頁挿入" localSheetId="25">#REF!</definedName>
    <definedName name="別1" localSheetId="25">#REF!</definedName>
    <definedName name="別10" localSheetId="25">#REF!</definedName>
    <definedName name="別11" localSheetId="25">#REF!</definedName>
    <definedName name="別14" localSheetId="25">#REF!</definedName>
    <definedName name="別15" localSheetId="25">#REF!</definedName>
    <definedName name="別16" localSheetId="25">#REF!</definedName>
    <definedName name="別17" localSheetId="25">#REF!</definedName>
    <definedName name="別20" localSheetId="25">#REF!</definedName>
    <definedName name="別21" localSheetId="25">#REF!</definedName>
    <definedName name="別22" localSheetId="25">#REF!</definedName>
    <definedName name="便所棟" localSheetId="25">#REF!</definedName>
    <definedName name="別23" localSheetId="25">#REF!</definedName>
    <definedName name="別24" localSheetId="25">#REF!</definedName>
    <definedName name="別25" localSheetId="25">#REF!</definedName>
    <definedName name="別4" localSheetId="25">#REF!</definedName>
    <definedName name="別6" localSheetId="25">#REF!</definedName>
    <definedName name="別7" localSheetId="25">#REF!</definedName>
    <definedName name="別8" localSheetId="25">#REF!</definedName>
    <definedName name="別9" localSheetId="25">#REF!</definedName>
    <definedName name="補強屋１次" localSheetId="25">#REF!</definedName>
    <definedName name="余熱利用設備" localSheetId="25">#REF!</definedName>
    <definedName name="UP率" localSheetId="26">[17]!UP率</definedName>
    <definedName name="スイッチ" localSheetId="26">[31]!スイッチ</definedName>
    <definedName name="IV" localSheetId="26">[17]!IV電線</definedName>
    <definedName name="Z_6D18A5F7_F0E7_4A93_9065_D343C7BBD477_.wvu.PrintArea" localSheetId="26" hidden="1">#REF!</definedName>
    <definedName name="労務費キャンセル" localSheetId="26">[31]!労務費キャンセル</definedName>
    <definedName name="IV電線" localSheetId="26">[17]!IV電線</definedName>
    <definedName name="コントロｰ・" localSheetId="26">[37]!コントロｰ・</definedName>
    <definedName name="Z_E64B7BBB_11CD_4FAD_B6E8_3BA52AE12542_.wvu.PrintArea" localSheetId="26" hidden="1">#REF!</definedName>
    <definedName name="成績" localSheetId="26">[42]!成績</definedName>
    <definedName name="Record16" localSheetId="26">[21]!Record16</definedName>
    <definedName name="Module12.キャンセル" localSheetId="26">[21]!Module12.キャンセル</definedName>
    <definedName name="_xlnm.Print_Area" localSheetId="26">'11.廃棄物運搬細目 '!$B$1:$J$132</definedName>
    <definedName name="キャンセル" localSheetId="26">[31]!キャンセル</definedName>
    <definedName name="スイッチ入力" localSheetId="26">[31]!スイッチ入力</definedName>
    <definedName name="スポット感知器" localSheetId="26">[17]!UP率</definedName>
    <definedName name="機種" localSheetId="26">[42]!機種</definedName>
    <definedName name="光束" localSheetId="26">[42]!光束</definedName>
    <definedName name="項目選択" localSheetId="26">[37]!項目選択</definedName>
    <definedName name="指数" localSheetId="26">[42]!指数</definedName>
    <definedName name="指数コｰド" localSheetId="26">[42]!指数コｰド</definedName>
    <definedName name="照度計算" localSheetId="26">[65]!機種</definedName>
    <definedName name="照度計算書" localSheetId="26">[66]!機種</definedName>
    <definedName name="_______DAT10" localSheetId="27">#REF!</definedName>
    <definedName name="_DAT18" localSheetId="27">#REF!</definedName>
    <definedName name="_?_" localSheetId="27">#REF!</definedName>
    <definedName name="____Ａ１" localSheetId="27">#REF!</definedName>
    <definedName name="______DAT18" localSheetId="27">#REF!</definedName>
    <definedName name="_______DAT6" localSheetId="27">#REF!</definedName>
    <definedName name="植裁工事" localSheetId="27">#REF!</definedName>
    <definedName name="________DAT10" localSheetId="27">#REF!</definedName>
    <definedName name="排水工事" localSheetId="27">#REF!</definedName>
    <definedName name="情報用配管設備工事" localSheetId="27">#REF!</definedName>
    <definedName name="ｸﾞﾗｽ部位" localSheetId="27">#REF!</definedName>
    <definedName name="________DAT1" localSheetId="27">#REF!</definedName>
    <definedName name="______DAT19" localSheetId="27">#REF!</definedName>
    <definedName name="_______DAT7" localSheetId="27">#REF!</definedName>
    <definedName name="________DAT11" localSheetId="27">#REF!</definedName>
    <definedName name="bbb" localSheetId="27">#REF!</definedName>
    <definedName name="_______DAT4" localSheetId="27">#REF!</definedName>
    <definedName name="電気" localSheetId="27">#REF!</definedName>
    <definedName name="回数10" localSheetId="27">#REF!</definedName>
    <definedName name="________DAT12" localSheetId="27">#REF!</definedName>
    <definedName name="別18" localSheetId="27">#REF!</definedName>
    <definedName name="_______DAT5" localSheetId="27">#REF!</definedName>
    <definedName name="回数11" localSheetId="27">#REF!</definedName>
    <definedName name="________DAT13" localSheetId="27">#REF!</definedName>
    <definedName name="別19" localSheetId="27">#REF!</definedName>
    <definedName name="__DAT20" localSheetId="27">#REF!</definedName>
    <definedName name="_______DAT2" localSheetId="27">#REF!</definedName>
    <definedName name="_DAT20" localSheetId="27">#REF!</definedName>
    <definedName name="表紙２" localSheetId="27">#REF!</definedName>
    <definedName name="________DAT14" localSheetId="27">#REF!</definedName>
    <definedName name="_______DAT3" localSheetId="27">#REF!</definedName>
    <definedName name="__2Ａ１_" localSheetId="27">#REF!</definedName>
    <definedName name="________DAT15" localSheetId="27">#REF!</definedName>
    <definedName name="残り記号_\M" localSheetId="27">#REF!</definedName>
    <definedName name="________DAT16" localSheetId="27">#REF!</definedName>
    <definedName name="あい１" localSheetId="27">#REF!</definedName>
    <definedName name="_7Ａ１_" localSheetId="27">#REF!</definedName>
    <definedName name="_______DAT1" localSheetId="27">#REF!</definedName>
    <definedName name="________DAT17" localSheetId="27">#REF!</definedName>
    <definedName name="______DAT10" localSheetId="27">#REF!</definedName>
    <definedName name="________DAT18" localSheetId="27">#REF!</definedName>
    <definedName name="部位" localSheetId="27">#REF!</definedName>
    <definedName name="別12" localSheetId="27">#REF!</definedName>
    <definedName name="______DAT11" localSheetId="27">#REF!</definedName>
    <definedName name="________DAT19" localSheetId="27">#REF!</definedName>
    <definedName name="別13" localSheetId="27">#REF!</definedName>
    <definedName name="_DAT14" localSheetId="27">#REF!</definedName>
    <definedName name="________DAT20" localSheetId="27">#REF!</definedName>
    <definedName name="________DAT2" localSheetId="27">#REF!</definedName>
    <definedName name="制御盤" localSheetId="27">#REF!</definedName>
    <definedName name="________DAT3" localSheetId="27">#REF!</definedName>
    <definedName name="沈砂池７" localSheetId="27">#REF!</definedName>
    <definedName name="岩綿部位" localSheetId="27">#REF!</definedName>
    <definedName name="denki" localSheetId="27">#REF!</definedName>
    <definedName name="________DAT4" localSheetId="27">#REF!</definedName>
    <definedName name="________DAT5" localSheetId="27">#REF!</definedName>
    <definedName name="________DAT6" localSheetId="27">#REF!</definedName>
    <definedName name="_______DAT18" localSheetId="27">#REF!</definedName>
    <definedName name="________DAT7" localSheetId="27">#REF!</definedName>
    <definedName name="_______DAT19" localSheetId="27">#REF!</definedName>
    <definedName name="________DAT8" localSheetId="27">#REF!</definedName>
    <definedName name="_______DAT16" localSheetId="27">#REF!</definedName>
    <definedName name="_______DAT17" localSheetId="27">#REF!</definedName>
    <definedName name="________DAT9" localSheetId="27">#REF!</definedName>
    <definedName name="_______DAT11" localSheetId="27">#REF!</definedName>
    <definedName name="基礎" localSheetId="27">#REF!</definedName>
    <definedName name="構造1" localSheetId="27">#REF!</definedName>
    <definedName name="_______DAT12" localSheetId="27">#REF!</definedName>
    <definedName name="溶接単" localSheetId="27">#REF!</definedName>
    <definedName name="_______DAT13" localSheetId="27">#REF!</definedName>
    <definedName name="_______DAT14" localSheetId="27">#REF!</definedName>
    <definedName name="沈砂池８" localSheetId="27">#REF!</definedName>
    <definedName name="_______DAT15" localSheetId="27">#REF!</definedName>
    <definedName name="間隔" localSheetId="27">#REF!</definedName>
    <definedName name="受変電設備工事" localSheetId="27">#REF!</definedName>
    <definedName name="テレビ共同受信設備工事" localSheetId="27">#REF!</definedName>
    <definedName name="_____DAT2" localSheetId="27">#REF!</definedName>
    <definedName name="_______DAT20" localSheetId="27">#REF!</definedName>
    <definedName name="端数" localSheetId="27">#REF!</definedName>
    <definedName name="______DAT16" localSheetId="27">#REF!</definedName>
    <definedName name="あｄ" localSheetId="27">#REF!</definedName>
    <definedName name="_______DAT8" localSheetId="27">#REF!</definedName>
    <definedName name="______DAT17" localSheetId="27">#REF!</definedName>
    <definedName name="排ガス処理設備" localSheetId="27">#REF!</definedName>
    <definedName name="_______DAT9" localSheetId="27">#REF!</definedName>
    <definedName name="印刷40" localSheetId="27">#REF!</definedName>
    <definedName name="_____DAT6" localSheetId="27">#REF!</definedName>
    <definedName name="______Ａ１" localSheetId="27">#REF!</definedName>
    <definedName name="____DAT10" localSheetId="27">#REF!</definedName>
    <definedName name="______DAT1" localSheetId="27">#REF!</definedName>
    <definedName name="合成部位" localSheetId="27">#REF!</definedName>
    <definedName name="工事名" localSheetId="27">#REF!</definedName>
    <definedName name="______DAT12" localSheetId="27">#REF!</definedName>
    <definedName name="______DAT13" localSheetId="27">#REF!</definedName>
    <definedName name="insatu" localSheetId="27">#REF!</definedName>
    <definedName name="______DAT14" localSheetId="27">#REF!</definedName>
    <definedName name="______DAT15" localSheetId="27">#REF!</definedName>
    <definedName name="____DAT13" localSheetId="27">#REF!</definedName>
    <definedName name="______DAT2" localSheetId="27">#REF!</definedName>
    <definedName name="______DAT20" localSheetId="27">#REF!</definedName>
    <definedName name="____DAT12" localSheetId="27">#REF!</definedName>
    <definedName name="______DAT3" localSheetId="27">#REF!</definedName>
    <definedName name="あう１" localSheetId="27">#REF!</definedName>
    <definedName name="______DAT4" localSheetId="27">#REF!</definedName>
    <definedName name="____DAT15" localSheetId="27">#REF!</definedName>
    <definedName name="____DAT14" localSheetId="27">#REF!</definedName>
    <definedName name="______DAT5" localSheetId="27">#REF!</definedName>
    <definedName name="____DAT17" localSheetId="27">#REF!</definedName>
    <definedName name="______DAT6" localSheetId="27">#REF!</definedName>
    <definedName name="____DAT16" localSheetId="27">#REF!</definedName>
    <definedName name="______DAT7" localSheetId="27">#REF!</definedName>
    <definedName name="____DAT19" localSheetId="27">#REF!</definedName>
    <definedName name="補強校２次" localSheetId="27">#REF!</definedName>
    <definedName name="______DAT8" localSheetId="27">#REF!</definedName>
    <definedName name="技C単" localSheetId="27">#REF!</definedName>
    <definedName name="______DAT9" localSheetId="27">#REF!</definedName>
    <definedName name="____DAT18" localSheetId="27">#REF!</definedName>
    <definedName name="回数4" localSheetId="27">#REF!</definedName>
    <definedName name="_____DAT10" localSheetId="27">#REF!</definedName>
    <definedName name="設備単" localSheetId="27">#REF!</definedName>
    <definedName name="種別" localSheetId="27">#REF!</definedName>
    <definedName name="_____DAT1" localSheetId="27">#REF!</definedName>
    <definedName name="構造物天端高" localSheetId="27">#REF!</definedName>
    <definedName name="_____DAT11" localSheetId="27">#REF!</definedName>
    <definedName name="__1Ａ１_" localSheetId="27">#REF!</definedName>
    <definedName name="率木製建具" localSheetId="27">#REF!</definedName>
    <definedName name="_____DAT12" localSheetId="27">#REF!</definedName>
    <definedName name="_____DAT13" localSheetId="27">#REF!</definedName>
    <definedName name="_____DAT14" localSheetId="27">#REF!</definedName>
    <definedName name="回数1" localSheetId="27">#REF!</definedName>
    <definedName name="_____DAT15" localSheetId="27">#REF!</definedName>
    <definedName name="回数2" localSheetId="27">#REF!</definedName>
    <definedName name="_____DAT16" localSheetId="27">#REF!</definedName>
    <definedName name="回数3" localSheetId="27">#REF!</definedName>
    <definedName name="_____DAT17" localSheetId="27">#REF!</definedName>
    <definedName name="軸23" localSheetId="27">#REF!</definedName>
    <definedName name="関連校１次単" localSheetId="27">#REF!</definedName>
    <definedName name="土被り" localSheetId="27">#REF!</definedName>
    <definedName name="_____DAT18" localSheetId="27">#REF!</definedName>
    <definedName name="_____DAT19" localSheetId="27">#REF!</definedName>
    <definedName name="ua" localSheetId="27">#REF!</definedName>
    <definedName name="ＯＤ盛土部軸ＢＤ" localSheetId="27">#REF!</definedName>
    <definedName name="_____DAT20" localSheetId="27">#REF!</definedName>
    <definedName name="_____DAT3" localSheetId="27">#REF!</definedName>
    <definedName name="_____DAT4" localSheetId="27">#REF!</definedName>
    <definedName name="_____DAT5" localSheetId="27">#REF!</definedName>
    <definedName name="_____DAT7" localSheetId="27">#REF!</definedName>
    <definedName name="_____DAT8" localSheetId="27">#REF!</definedName>
    <definedName name="_____DAT9" localSheetId="27">#REF!</definedName>
    <definedName name="__DAT10" localSheetId="27">#REF!</definedName>
    <definedName name="____DAT1" localSheetId="27">#REF!</definedName>
    <definedName name="____DAT11" localSheetId="27">#REF!</definedName>
    <definedName name="__DAT13" localSheetId="27">#REF!</definedName>
    <definedName name="____DAT2" localSheetId="27">#REF!</definedName>
    <definedName name="動力設備工事" localSheetId="27">#REF!</definedName>
    <definedName name="池幅" localSheetId="27">#REF!</definedName>
    <definedName name="____DAT20" localSheetId="27">#REF!</definedName>
    <definedName name="厚さ" localSheetId="27">#REF!</definedName>
    <definedName name="__DAT12" localSheetId="27">#REF!</definedName>
    <definedName name="____DAT3" localSheetId="27">#REF!</definedName>
    <definedName name="__DAT15" localSheetId="27">#REF!</definedName>
    <definedName name="__8印刷範囲_3" localSheetId="27">#REF!</definedName>
    <definedName name="____DAT4" localSheetId="27">#REF!</definedName>
    <definedName name="__DAT14" localSheetId="27">#REF!</definedName>
    <definedName name="____DAT5" localSheetId="27">#REF!</definedName>
    <definedName name="__DAT17" localSheetId="27">#REF!</definedName>
    <definedName name="___DAT18" localSheetId="27">#REF!</definedName>
    <definedName name="____DAT6" localSheetId="27">#REF!</definedName>
    <definedName name="__DAT16" localSheetId="27">#REF!</definedName>
    <definedName name="___DAT19" localSheetId="27">#REF!</definedName>
    <definedName name="____DAT7" localSheetId="27">#REF!</definedName>
    <definedName name="関連屋１次単" localSheetId="27">#REF!</definedName>
    <definedName name="DATA1" localSheetId="27">#REF!</definedName>
    <definedName name="_1Ａ１_" localSheetId="27">#REF!</definedName>
    <definedName name="__DAT19" localSheetId="27">#REF!</definedName>
    <definedName name="___DAT16" localSheetId="27">#REF!</definedName>
    <definedName name="____DAT8" localSheetId="27">#REF!</definedName>
    <definedName name="__DAT18" localSheetId="27">#REF!</definedName>
    <definedName name="___DAT17" localSheetId="27">#REF!</definedName>
    <definedName name="____DAT9" localSheetId="27">#REF!</definedName>
    <definedName name="___Ａ１" localSheetId="27">#REF!</definedName>
    <definedName name="___DAT1" localSheetId="27">#REF!</definedName>
    <definedName name="___DAT10" localSheetId="27">#REF!</definedName>
    <definedName name="___DAT11" localSheetId="27">#REF!</definedName>
    <definedName name="マスター" localSheetId="27">#REF!</definedName>
    <definedName name="___DAT12" localSheetId="27">#REF!</definedName>
    <definedName name="___DAT13" localSheetId="27">#REF!</definedName>
    <definedName name="DATA3" localSheetId="27">#REF!</definedName>
    <definedName name="___DAT14" localSheetId="27">#REF!</definedName>
    <definedName name="DATA2" localSheetId="27">#REF!</definedName>
    <definedName name="___DAT15" localSheetId="27">#REF!</definedName>
    <definedName name="処理30" localSheetId="27">#REF!</definedName>
    <definedName name="___DAT2" localSheetId="27">#REF!</definedName>
    <definedName name="印刷" localSheetId="27">#REF!</definedName>
    <definedName name="\h" localSheetId="27">#REF!</definedName>
    <definedName name="_6印刷範囲_3" localSheetId="27">#REF!</definedName>
    <definedName name="___DAT20" localSheetId="27">#REF!</definedName>
    <definedName name="___DAT3" localSheetId="27">#REF!</definedName>
    <definedName name="Z_E64B7BBB_11CD_4FAD_B6E8_3BA52AE12542_.wvu.PrintArea" localSheetId="27" hidden="1">'12.廃棄物処理科目'!$A$1:$I$33</definedName>
    <definedName name="___DAT4" localSheetId="27">#REF!</definedName>
    <definedName name="___DAT5" localSheetId="27">#REF!</definedName>
    <definedName name="___DAT6" localSheetId="27">#REF!</definedName>
    <definedName name="___DAT7" localSheetId="27">#REF!</definedName>
    <definedName name="保存" localSheetId="27">#REF!</definedName>
    <definedName name="___DAT8" localSheetId="27">#REF!</definedName>
    <definedName name="___DAT9" localSheetId="27">#REF!</definedName>
    <definedName name="__2印刷範囲_3" localSheetId="27">#REF!</definedName>
    <definedName name="処理1" localSheetId="27">#REF!</definedName>
    <definedName name="__3印刷範囲_3" localSheetId="27">#REF!</definedName>
    <definedName name="地反2" localSheetId="27">#REF!</definedName>
    <definedName name="DATE7" localSheetId="27">#REF!</definedName>
    <definedName name="__4Ａ１_" localSheetId="27">#REF!</definedName>
    <definedName name="画面1" localSheetId="27">#REF!</definedName>
    <definedName name="__5Ａ１_" localSheetId="27">#REF!</definedName>
    <definedName name="関連屋１次" localSheetId="27">#REF!</definedName>
    <definedName name="__5印刷範囲_3" localSheetId="27">#REF!</definedName>
    <definedName name="自動火災報知設備工事" localSheetId="27">#REF!</definedName>
    <definedName name="RECO3" localSheetId="27">#REF!</definedName>
    <definedName name="__Ａ１" localSheetId="27">#REF!</definedName>
    <definedName name="__DAT1" localSheetId="27">#REF!</definedName>
    <definedName name="_xlnm.Print_Area" localSheetId="27">'12.廃棄物処理科目'!$A$1:$I$33</definedName>
    <definedName name="__DAT11" localSheetId="27">#REF!</definedName>
    <definedName name="__DAT2" localSheetId="27">#REF!</definedName>
    <definedName name="__DAT3" localSheetId="27">#REF!</definedName>
    <definedName name="__DAT4" localSheetId="27">#REF!</definedName>
    <definedName name="__DAT5" localSheetId="27">#REF!</definedName>
    <definedName name="防犯設備工事" localSheetId="27">#REF!</definedName>
    <definedName name="__DAT6" localSheetId="27">#REF!</definedName>
    <definedName name="__DAT7" localSheetId="27">#REF!</definedName>
    <definedName name="__DAT8" localSheetId="27">#REF!</definedName>
    <definedName name="スイッチ入力" localSheetId="27">[31]!スイッチ入力</definedName>
    <definedName name="__DAT9" localSheetId="27">#REF!</definedName>
    <definedName name="_11Ａ１_" localSheetId="27">#REF!</definedName>
    <definedName name="件名" localSheetId="27">#REF!</definedName>
    <definedName name="A" localSheetId="27">#REF!</definedName>
    <definedName name="\e" localSheetId="27">#REF!</definedName>
    <definedName name="_12印刷範囲_3" localSheetId="27">#REF!</definedName>
    <definedName name="_2Ａ１_" localSheetId="27">#REF!</definedName>
    <definedName name="_2印刷範囲_3" localSheetId="27">#REF!</definedName>
    <definedName name="底版" localSheetId="27">#REF!</definedName>
    <definedName name="スタイル" localSheetId="27">#REF!</definedName>
    <definedName name="_3印刷範囲_3" localSheetId="27">#REF!</definedName>
    <definedName name="PR_MSG" localSheetId="27">#REF!</definedName>
    <definedName name="_4Ａ１_" localSheetId="27">#REF!</definedName>
    <definedName name="_5Ａ１_" localSheetId="27">#REF!</definedName>
    <definedName name="_5印刷範囲_3" localSheetId="27">#REF!</definedName>
    <definedName name="Print_Area_MI" localSheetId="27">#REF!</definedName>
    <definedName name="電気料金" localSheetId="27">#REF!</definedName>
    <definedName name="_8印刷範囲_3" localSheetId="27">#REF!</definedName>
    <definedName name="_８年度________________単価" localSheetId="27">#REF!</definedName>
    <definedName name="_９年度" localSheetId="27">#REF!</definedName>
    <definedName name="_Area" localSheetId="27">#REF!</definedName>
    <definedName name="外周道路４" localSheetId="27">#REF!</definedName>
    <definedName name="_BORDERSOFF__PA" localSheetId="27">#REF!</definedName>
    <definedName name="別5" localSheetId="27">#REF!</definedName>
    <definedName name="_DAT1" localSheetId="27">#REF!</definedName>
    <definedName name="_DAT10" localSheetId="27">#REF!</definedName>
    <definedName name="EP__PB面_____壁" localSheetId="27">#REF!</definedName>
    <definedName name="_DAT11" localSheetId="27">#REF!</definedName>
    <definedName name="_DAT12" localSheetId="27">#REF!</definedName>
    <definedName name="_DAT13" localSheetId="27">#REF!</definedName>
    <definedName name="_DAT15" localSheetId="27">#REF!</definedName>
    <definedName name="印刷EX" localSheetId="27">#REF!</definedName>
    <definedName name="_DAT16" localSheetId="27">#REF!</definedName>
    <definedName name="_DAT17" localSheetId="27">#REF!</definedName>
    <definedName name="_DAT19" localSheetId="27">#REF!</definedName>
    <definedName name="給排水設備" localSheetId="27">#REF!</definedName>
    <definedName name="_DAT2" localSheetId="27">#REF!</definedName>
    <definedName name="灰出し設備" localSheetId="27">#REF!</definedName>
    <definedName name="_DAT3" localSheetId="27">#REF!</definedName>
    <definedName name="_DAT4" localSheetId="27">#REF!</definedName>
    <definedName name="JI" localSheetId="27">#REF!</definedName>
    <definedName name="IN_KNN" localSheetId="27">#REF!</definedName>
    <definedName name="_DAT5" localSheetId="27">#REF!</definedName>
    <definedName name="補助機能" localSheetId="27">#REF!</definedName>
    <definedName name="計算条件" localSheetId="27">#REF!</definedName>
    <definedName name="_DAT6" localSheetId="27">#REF!</definedName>
    <definedName name="_DAT7" localSheetId="27">#REF!</definedName>
    <definedName name="指定頁検索" localSheetId="27">#REF!</definedName>
    <definedName name="PRINT_TITLES_MI" localSheetId="27">#REF!</definedName>
    <definedName name="_DAT8" localSheetId="27">#REF!</definedName>
    <definedName name="幹線設備工事" localSheetId="27">#REF!</definedName>
    <definedName name="_DAT9" localSheetId="27">#REF!</definedName>
    <definedName name="印刷30" localSheetId="27">#REF!</definedName>
    <definedName name="Ｂ計" localSheetId="27">#REF!</definedName>
    <definedName name="_Fill" localSheetId="27" hidden="1">#REF!</definedName>
    <definedName name="\m" localSheetId="27">#REF!</definedName>
    <definedName name="_Key1" localSheetId="27" hidden="1">#REF!</definedName>
    <definedName name="\n" localSheetId="27">#REF!</definedName>
    <definedName name="_Key2" localSheetId="27" hidden="1">#REF!</definedName>
    <definedName name="_OPEN__CON__W_" localSheetId="27">#REF!</definedName>
    <definedName name="_P1" localSheetId="27">#REF!</definedName>
    <definedName name="外構" localSheetId="27">#REF!</definedName>
    <definedName name="_Sort" localSheetId="27" hidden="1">#REF!</definedName>
    <definedName name="あう１１１" localSheetId="27">#REF!</definedName>
    <definedName name="_WRITE__CHAR_27" localSheetId="27">#REF!</definedName>
    <definedName name="_WXD_" localSheetId="27">#REF!</definedName>
    <definedName name="_WXH_" localSheetId="27">#REF!</definedName>
    <definedName name="_画面1_" localSheetId="27">#REF!</definedName>
    <definedName name="\????" localSheetId="27">#REF!</definedName>
    <definedName name="下地" localSheetId="27">#REF!</definedName>
    <definedName name="\0" localSheetId="27">#REF!</definedName>
    <definedName name="\1" localSheetId="27">#REF!</definedName>
    <definedName name="\2" localSheetId="27">#REF!</definedName>
    <definedName name="\a" localSheetId="27">#REF!</definedName>
    <definedName name="処理10" localSheetId="27">#REF!</definedName>
    <definedName name="\b" localSheetId="27">#REF!</definedName>
    <definedName name="\c" localSheetId="27">#REF!</definedName>
    <definedName name="\d" localSheetId="27">#REF!</definedName>
    <definedName name="大改校１次" localSheetId="27">#REF!</definedName>
    <definedName name="名称" localSheetId="27">#REF!</definedName>
    <definedName name="最終頁の数字" localSheetId="27">#REF!</definedName>
    <definedName name="B" localSheetId="27">#REF!</definedName>
    <definedName name="\f" localSheetId="27">#REF!</definedName>
    <definedName name="\g" localSheetId="27">#REF!</definedName>
    <definedName name="しょうっじ" localSheetId="27">#REF!</definedName>
    <definedName name="m" localSheetId="27">#REF!</definedName>
    <definedName name="\i" localSheetId="27">#REF!</definedName>
    <definedName name="eee" localSheetId="27">#REF!</definedName>
    <definedName name="n" localSheetId="27">#REF!</definedName>
    <definedName name="\j" localSheetId="27">#REF!</definedName>
    <definedName name="\k" localSheetId="27">#REF!</definedName>
    <definedName name="ｱｰﾁｶﾙﾊﾞｰﾄ３" localSheetId="27">#REF!</definedName>
    <definedName name="\l" localSheetId="27">#REF!</definedName>
    <definedName name="K" localSheetId="27">#REF!</definedName>
    <definedName name="\o" localSheetId="27">#REF!</definedName>
    <definedName name="\p" localSheetId="27">#REF!</definedName>
    <definedName name="\q" localSheetId="27">#REF!</definedName>
    <definedName name="納品場所" localSheetId="27">#REF!</definedName>
    <definedName name="\r" localSheetId="27">#REF!</definedName>
    <definedName name="W" localSheetId="27">#REF!</definedName>
    <definedName name="\s" localSheetId="27">#REF!</definedName>
    <definedName name="p" localSheetId="27">#REF!</definedName>
    <definedName name="\t" localSheetId="27">#REF!</definedName>
    <definedName name="\u" localSheetId="27">#REF!</definedName>
    <definedName name="成績" localSheetId="27">[42]!成績</definedName>
    <definedName name="\v" localSheetId="27">#REF!</definedName>
    <definedName name="外灯設備工事" localSheetId="27">#REF!</definedName>
    <definedName name="s" localSheetId="27">#REF!</definedName>
    <definedName name="\w" localSheetId="27">#REF!</definedName>
    <definedName name="\x" localSheetId="27">#REF!</definedName>
    <definedName name="\y" localSheetId="27">#REF!</definedName>
    <definedName name="\z" localSheetId="27">#REF!</definedName>
    <definedName name="表紙" localSheetId="27">#REF!</definedName>
    <definedName name="ＡＡ" localSheetId="27">#REF!</definedName>
    <definedName name="RECO2" localSheetId="27">#REF!</definedName>
    <definedName name="ａａａ" localSheetId="27">#REF!</definedName>
    <definedName name="AS" localSheetId="27">#REF!</definedName>
    <definedName name="電気改修" localSheetId="27">#REF!</definedName>
    <definedName name="Ａ計" localSheetId="27">#REF!</definedName>
    <definedName name="Ａ通り側壁" localSheetId="27">#REF!</definedName>
    <definedName name="Ｂ．電気設備工事" localSheetId="27">#REF!</definedName>
    <definedName name="舗装工事" localSheetId="27">#REF!</definedName>
    <definedName name="BAREA" localSheetId="27">#REF!</definedName>
    <definedName name="BAREA2" localSheetId="27">#REF!</definedName>
    <definedName name="BAREA3" localSheetId="27">#REF!</definedName>
    <definedName name="ＢＧＭ設備工事" localSheetId="27">#REF!</definedName>
    <definedName name="ccc" localSheetId="27">#REF!</definedName>
    <definedName name="切替桝６" localSheetId="27">#REF!</definedName>
    <definedName name="処理40" localSheetId="27">#REF!</definedName>
    <definedName name="労務費キャンセル" localSheetId="27">[31]!労務費キャンセル</definedName>
    <definedName name="_xlnm.Criteria" localSheetId="27">#REF!</definedName>
    <definedName name="地盤高" localSheetId="27">#REF!</definedName>
    <definedName name="最終頁" localSheetId="27">#REF!</definedName>
    <definedName name="DATE1" localSheetId="27">#REF!</definedName>
    <definedName name="側壁" localSheetId="27">#REF!</definedName>
    <definedName name="DATE10" localSheetId="27">#REF!</definedName>
    <definedName name="軸高" localSheetId="27">#REF!</definedName>
    <definedName name="DATE11" localSheetId="27">#REF!</definedName>
    <definedName name="DATE2" localSheetId="27">#REF!</definedName>
    <definedName name="DATE20" localSheetId="27">#REF!</definedName>
    <definedName name="工_事_名_称____株シバタ医理科青森" localSheetId="27">#REF!</definedName>
    <definedName name="DATE3" localSheetId="27">#REF!</definedName>
    <definedName name="地反1" localSheetId="27">#REF!</definedName>
    <definedName name="DATE4" localSheetId="27">#REF!</definedName>
    <definedName name="DATE5" localSheetId="27">#REF!</definedName>
    <definedName name="DATE6" localSheetId="27">#REF!</definedName>
    <definedName name="建築" localSheetId="27">#REF!</definedName>
    <definedName name="あう" localSheetId="27">#REF!</definedName>
    <definedName name="DATE8" localSheetId="27">#REF!</definedName>
    <definedName name="キャンセル" localSheetId="27">[31]!キャンセル</definedName>
    <definedName name="DATE9" localSheetId="27">#REF!</definedName>
    <definedName name="ddd" localSheetId="27">#REF!</definedName>
    <definedName name="DE" localSheetId="27">#REF!</definedName>
    <definedName name="ＯＤ盛土部軸ABDE" localSheetId="27">#REF!</definedName>
    <definedName name="E通り側壁" localSheetId="27">#REF!</definedName>
    <definedName name="指数コｰド" localSheetId="27">[42]!指数コｰド</definedName>
    <definedName name="Ｈ９年４月度____________________暫定設計金額" localSheetId="27">#REF!</definedName>
    <definedName name="IV" localSheetId="27">[17]!IV電線</definedName>
    <definedName name="コントロｰ・" localSheetId="27">[37]!コントロｰ・</definedName>
    <definedName name="IV電線" localSheetId="27">[17]!IV電線</definedName>
    <definedName name="ka" localSheetId="27">#REF!</definedName>
    <definedName name="ｋｉｊｉ" localSheetId="27">#REF!</definedName>
    <definedName name="別2" localSheetId="27">#REF!</definedName>
    <definedName name="Module12.キャンセル" localSheetId="27">[21]!Module12.キャンセル</definedName>
    <definedName name="係数" localSheetId="27">#REF!</definedName>
    <definedName name="OD盛土部軸高" localSheetId="27">#REF!</definedName>
    <definedName name="あえ２２２" localSheetId="27">#REF!</definedName>
    <definedName name="PAa" localSheetId="27">#REF!</definedName>
    <definedName name="最終頁表示" localSheetId="27">#REF!</definedName>
    <definedName name="PP" localSheetId="27">#REF!</definedName>
    <definedName name="PR_KBN" localSheetId="27">#REF!</definedName>
    <definedName name="PRINNT_TITLEs" localSheetId="27">#REF!</definedName>
    <definedName name="PRINT_TITLES_" localSheetId="27">#REF!</definedName>
    <definedName name="高" localSheetId="27">#REF!</definedName>
    <definedName name="あえ３３" localSheetId="27">#REF!</definedName>
    <definedName name="機械新築" localSheetId="27">#REF!</definedName>
    <definedName name="prinTtitles" localSheetId="27">#REF!</definedName>
    <definedName name="PRINTTITLES_" localSheetId="27">#REF!</definedName>
    <definedName name="RECO1" localSheetId="27">#REF!</definedName>
    <definedName name="RECO4" localSheetId="27">#REF!</definedName>
    <definedName name="RECO5" localSheetId="27">#REF!</definedName>
    <definedName name="RECO6" localSheetId="27">#REF!</definedName>
    <definedName name="池内水位高" localSheetId="27">#REF!</definedName>
    <definedName name="RECO7" localSheetId="27">#REF!</definedName>
    <definedName name="RECO8" localSheetId="27">#REF!</definedName>
    <definedName name="RECO9" localSheetId="27">#REF!</definedName>
    <definedName name="あえ" localSheetId="27">#REF!</definedName>
    <definedName name="Record16" localSheetId="27">[21]!Record16</definedName>
    <definedName name="Ｓ２通り" localSheetId="27">#REF!</definedName>
    <definedName name="頂版" localSheetId="27">#REF!</definedName>
    <definedName name="Ｓ３通り" localSheetId="27">#REF!</definedName>
    <definedName name="Ｓ手摺壁" localSheetId="27">#REF!</definedName>
    <definedName name="UP率" localSheetId="27">[17]!UP率</definedName>
    <definedName name="軸14" localSheetId="27">#REF!</definedName>
    <definedName name="Z_6D18A5F7_F0E7_4A93_9065_D343C7BBD477_.wvu.PrintArea" localSheetId="27" hidden="1">'12.廃棄物処理科目'!$A$1:$I$33</definedName>
    <definedName name="あ" localSheetId="27">#REF!</definedName>
    <definedName name="あｓ" localSheetId="27">#REF!</definedName>
    <definedName name="あい" localSheetId="27">#REF!</definedName>
    <definedName name="あえ２" localSheetId="27">#REF!</definedName>
    <definedName name="あえ５" localSheetId="27">#REF!</definedName>
    <definedName name="えいあ" localSheetId="27">#REF!</definedName>
    <definedName name="コ３Ｆ" localSheetId="27">#REF!</definedName>
    <definedName name="機械改修1" localSheetId="27">#REF!</definedName>
    <definedName name="ｺﾝｸﾘｰﾄ巻立４" localSheetId="27">#REF!</definedName>
    <definedName name="コンセント設備工事" localSheetId="27">#REF!</definedName>
    <definedName name="スイッチ" localSheetId="27">[31]!スイッチ</definedName>
    <definedName name="スタッド" localSheetId="27">#REF!</definedName>
    <definedName name="印刷50" localSheetId="27">#REF!</definedName>
    <definedName name="スポット感知器" localSheetId="27">[17]!UP率</definedName>
    <definedName name="その他工事" localSheetId="27">#REF!</definedName>
    <definedName name="水管頂版" localSheetId="27">#REF!</definedName>
    <definedName name="タイトル" localSheetId="27">#REF!</definedName>
    <definedName name="ﾀｲﾄﾙ行" localSheetId="27">#REF!</definedName>
    <definedName name="とび単" localSheetId="27">#REF!</definedName>
    <definedName name="ハンチ" localSheetId="27">#REF!</definedName>
    <definedName name="通信引込設備工事" localSheetId="27">#REF!</definedName>
    <definedName name="印刷2" localSheetId="27">#REF!</definedName>
    <definedName name="ﾌﾞﾛ単" localSheetId="27">#REF!</definedName>
    <definedName name="マクロ訂正" localSheetId="27">#REF!</definedName>
    <definedName name="監視計装制御設備" localSheetId="27">#REF!</definedName>
    <definedName name="囲障工事" localSheetId="27">#REF!</definedName>
    <definedName name="印刷05" localSheetId="27">#REF!</definedName>
    <definedName name="印刷1" localSheetId="27">#REF!</definedName>
    <definedName name="印刷10" localSheetId="27">#REF!</definedName>
    <definedName name="印刷20" localSheetId="27">#REF!</definedName>
    <definedName name="補強校１次" localSheetId="27">#REF!</definedName>
    <definedName name="印刷範囲" localSheetId="27">#REF!</definedName>
    <definedName name="雨水排水路１" localSheetId="27">#REF!</definedName>
    <definedName name="奥" localSheetId="27">#REF!</definedName>
    <definedName name="仮設道路１" localSheetId="27">#REF!</definedName>
    <definedName name="計P3" localSheetId="27">#REF!</definedName>
    <definedName name="画面2" localSheetId="27">#REF!</definedName>
    <definedName name="回数20" localSheetId="27">#REF!</definedName>
    <definedName name="回数21" localSheetId="27">#REF!</definedName>
    <definedName name="回数30" localSheetId="27">#REF!</definedName>
    <definedName name="回数31" localSheetId="27">#REF!</definedName>
    <definedName name="外周水路12" localSheetId="27">#REF!</definedName>
    <definedName name="管理桝５" localSheetId="27">#REF!</definedName>
    <definedName name="関連屋２次" localSheetId="27">#REF!</definedName>
    <definedName name="関連校１次" localSheetId="27">#REF!</definedName>
    <definedName name="関連校２次" localSheetId="27">#REF!</definedName>
    <definedName name="処理4" localSheetId="27">#REF!</definedName>
    <definedName name="機械改修" localSheetId="27">#REF!</definedName>
    <definedName name="機械新築1" localSheetId="27">#REF!</definedName>
    <definedName name="機種" localSheetId="27">[42]!機種</definedName>
    <definedName name="金抜き内訳" localSheetId="27">#REF!</definedName>
    <definedName name="計P1" localSheetId="27">#REF!</definedName>
    <definedName name="計P2" localSheetId="27">#REF!</definedName>
    <definedName name="建物種別" localSheetId="27">#REF!</definedName>
    <definedName name="光束" localSheetId="27">[42]!光束</definedName>
    <definedName name="工事設計書" localSheetId="27">#REF!</definedName>
    <definedName name="工数単価" localSheetId="27">#REF!</definedName>
    <definedName name="別3" localSheetId="27">#REF!</definedName>
    <definedName name="工法" localSheetId="27">#REF!</definedName>
    <definedName name="項目選択" localSheetId="27">[37]!項目選択</definedName>
    <definedName name="高さ" localSheetId="27">#REF!</definedName>
    <definedName name="処理A" localSheetId="27">#REF!</definedName>
    <definedName name="最終頁算出" localSheetId="27">#REF!</definedName>
    <definedName name="材料" localSheetId="27">#REF!</definedName>
    <definedName name="雑設備" localSheetId="27">#REF!</definedName>
    <definedName name="指数" localSheetId="27">[42]!指数</definedName>
    <definedName name="受入供給設備" localSheetId="27">#REF!</definedName>
    <definedName name="終了" localSheetId="27">#REF!</definedName>
    <definedName name="集排水ﾋﾟｯﾄ11" localSheetId="27">#REF!</definedName>
    <definedName name="処理2" localSheetId="27">#REF!</definedName>
    <definedName name="処理20" localSheetId="27">#REF!</definedName>
    <definedName name="処理3" localSheetId="27">#REF!</definedName>
    <definedName name="処理41" localSheetId="27">#REF!</definedName>
    <definedName name="地下水位高" localSheetId="27">#REF!</definedName>
    <definedName name="処理50" localSheetId="27">#REF!</definedName>
    <definedName name="処理51" localSheetId="27">#REF!</definedName>
    <definedName name="照度計算" localSheetId="27">[65]!機種</definedName>
    <definedName name="照度計算書" localSheetId="27">[66]!機種</definedName>
    <definedName name="場内道路３" localSheetId="27">#REF!</definedName>
    <definedName name="数_量" localSheetId="27">#REF!</definedName>
    <definedName name="数字入力" localSheetId="27">#REF!</definedName>
    <definedName name="接続桝A9" localSheetId="27">#REF!</definedName>
    <definedName name="接続桝B10" localSheetId="27">#REF!</definedName>
    <definedName name="搬入道路２" localSheetId="27">#REF!</definedName>
    <definedName name="知多南部経費" localSheetId="27">#REF!</definedName>
    <definedName name="先頭頁" localSheetId="27">#REF!</definedName>
    <definedName name="補強屋２次" localSheetId="27">#REF!</definedName>
    <definedName name="耐火仕様" localSheetId="27">#REF!</definedName>
    <definedName name="代価" localSheetId="27">#REF!</definedName>
    <definedName name="大改屋１次" localSheetId="27">#REF!</definedName>
    <definedName name="大改屋２次" localSheetId="27">#REF!</definedName>
    <definedName name="大改校２次" localSheetId="27">#REF!</definedName>
    <definedName name="地下水集水路２" localSheetId="27">#REF!</definedName>
    <definedName name="置換頁" localSheetId="27">#REF!</definedName>
    <definedName name="中壁" localSheetId="27">#REF!</definedName>
    <definedName name="中壁1" localSheetId="27">#REF!</definedName>
    <definedName name="中壁2" localSheetId="27">#REF!</definedName>
    <definedName name="通風設備" localSheetId="27">#REF!</definedName>
    <definedName name="電気改修1" localSheetId="27">#REF!</definedName>
    <definedName name="電気新築" localSheetId="27">#REF!</definedName>
    <definedName name="電気新築1" localSheetId="27">#REF!</definedName>
    <definedName name="電気設備" localSheetId="27">#REF!</definedName>
    <definedName name="電灯設備工事" localSheetId="27">#REF!</definedName>
    <definedName name="電力引込設備工事" localSheetId="27">#REF!</definedName>
    <definedName name="電話設備工事" localSheetId="27">#REF!</definedName>
    <definedName name="塗装単" localSheetId="27">#REF!</definedName>
    <definedName name="渡り廊下設備工事" localSheetId="27">#REF!</definedName>
    <definedName name="特殊単" localSheetId="27">#REF!</definedName>
    <definedName name="内訳作成" localSheetId="27">#REF!</definedName>
    <definedName name="内訳追加作成" localSheetId="27">#REF!</definedName>
    <definedName name="燃焼ガス冷却設備" localSheetId="27">#REF!</definedName>
    <definedName name="燃焼設備" localSheetId="27">#REF!</definedName>
    <definedName name="配分電盤" localSheetId="27">#REF!</definedName>
    <definedName name="番号選択1" localSheetId="27">#REF!</definedName>
    <definedName name="表紙１" localSheetId="27">#REF!</definedName>
    <definedName name="表紙１１" localSheetId="27">#REF!</definedName>
    <definedName name="表紙あ" localSheetId="27">#REF!</definedName>
    <definedName name="普通単" localSheetId="27">#REF!</definedName>
    <definedName name="部材" localSheetId="27">#REF!</definedName>
    <definedName name="幅" localSheetId="27">#REF!</definedName>
    <definedName name="平成__年__月__日" localSheetId="27">#REF!</definedName>
    <definedName name="頁計処理" localSheetId="27">#REF!</definedName>
    <definedName name="頁削除" localSheetId="27">#REF!</definedName>
    <definedName name="頁挿入" localSheetId="27">#REF!</definedName>
    <definedName name="別1" localSheetId="27">#REF!</definedName>
    <definedName name="別10" localSheetId="27">#REF!</definedName>
    <definedName name="別11" localSheetId="27">#REF!</definedName>
    <definedName name="別14" localSheetId="27">#REF!</definedName>
    <definedName name="別15" localSheetId="27">#REF!</definedName>
    <definedName name="別16" localSheetId="27">#REF!</definedName>
    <definedName name="別17" localSheetId="27">#REF!</definedName>
    <definedName name="別20" localSheetId="27">#REF!</definedName>
    <definedName name="別21" localSheetId="27">#REF!</definedName>
    <definedName name="別22" localSheetId="27">#REF!</definedName>
    <definedName name="便所棟" localSheetId="27">#REF!</definedName>
    <definedName name="別23" localSheetId="27">#REF!</definedName>
    <definedName name="別24" localSheetId="27">#REF!</definedName>
    <definedName name="別25" localSheetId="27">#REF!</definedName>
    <definedName name="別4" localSheetId="27">#REF!</definedName>
    <definedName name="別6" localSheetId="27">#REF!</definedName>
    <definedName name="別7" localSheetId="27">#REF!</definedName>
    <definedName name="別8" localSheetId="27">#REF!</definedName>
    <definedName name="別9" localSheetId="27">#REF!</definedName>
    <definedName name="補強屋１次" localSheetId="27">#REF!</definedName>
    <definedName name="余熱利用設備" localSheetId="27">#REF!</definedName>
    <definedName name="_______DAT10" localSheetId="23">#REF!</definedName>
    <definedName name="_DAT18" localSheetId="23">#REF!</definedName>
    <definedName name="_?_" localSheetId="23">#REF!</definedName>
    <definedName name="____Ａ１" localSheetId="23">#REF!</definedName>
    <definedName name="______DAT18" localSheetId="23">#REF!</definedName>
    <definedName name="_______DAT6" localSheetId="23">#REF!</definedName>
    <definedName name="植裁工事" localSheetId="23">#REF!</definedName>
    <definedName name="________DAT10" localSheetId="23">#REF!</definedName>
    <definedName name="排水工事" localSheetId="23">#REF!</definedName>
    <definedName name="情報用配管設備工事" localSheetId="23">#REF!</definedName>
    <definedName name="ｸﾞﾗｽ部位" localSheetId="23">#REF!</definedName>
    <definedName name="________DAT1" localSheetId="23">#REF!</definedName>
    <definedName name="______DAT19" localSheetId="23">#REF!</definedName>
    <definedName name="_______DAT7" localSheetId="23">#REF!</definedName>
    <definedName name="________DAT11" localSheetId="23">#REF!</definedName>
    <definedName name="bbb" localSheetId="23">#REF!</definedName>
    <definedName name="_______DAT4" localSheetId="23">#REF!</definedName>
    <definedName name="電気" localSheetId="23">#REF!</definedName>
    <definedName name="回数10" localSheetId="23">#REF!</definedName>
    <definedName name="________DAT12" localSheetId="23">#REF!</definedName>
    <definedName name="別18" localSheetId="23">#REF!</definedName>
    <definedName name="_______DAT5" localSheetId="23">#REF!</definedName>
    <definedName name="回数11" localSheetId="23">#REF!</definedName>
    <definedName name="________DAT13" localSheetId="23">#REF!</definedName>
    <definedName name="別19" localSheetId="23">#REF!</definedName>
    <definedName name="__DAT20" localSheetId="23">#REF!</definedName>
    <definedName name="_______DAT2" localSheetId="23">#REF!</definedName>
    <definedName name="_DAT20" localSheetId="23">#REF!</definedName>
    <definedName name="表紙２" localSheetId="23">#REF!</definedName>
    <definedName name="________DAT14" localSheetId="23">#REF!</definedName>
    <definedName name="_______DAT3" localSheetId="23">#REF!</definedName>
    <definedName name="__2Ａ１_" localSheetId="23">#REF!</definedName>
    <definedName name="________DAT15" localSheetId="23">#REF!</definedName>
    <definedName name="残り記号_\M" localSheetId="23">#REF!</definedName>
    <definedName name="________DAT16" localSheetId="23">#REF!</definedName>
    <definedName name="あい１" localSheetId="23">#REF!</definedName>
    <definedName name="_7Ａ１_" localSheetId="23">#REF!</definedName>
    <definedName name="_______DAT1" localSheetId="23">#REF!</definedName>
    <definedName name="________DAT17" localSheetId="23">#REF!</definedName>
    <definedName name="______DAT10" localSheetId="23">#REF!</definedName>
    <definedName name="________DAT18" localSheetId="23">#REF!</definedName>
    <definedName name="部位" localSheetId="23">#REF!</definedName>
    <definedName name="別12" localSheetId="23">#REF!</definedName>
    <definedName name="______DAT11" localSheetId="23">#REF!</definedName>
    <definedName name="________DAT19" localSheetId="23">#REF!</definedName>
    <definedName name="別13" localSheetId="23">#REF!</definedName>
    <definedName name="_DAT14" localSheetId="23">#REF!</definedName>
    <definedName name="________DAT20" localSheetId="23">#REF!</definedName>
    <definedName name="________DAT2" localSheetId="23">#REF!</definedName>
    <definedName name="制御盤" localSheetId="23">#REF!</definedName>
    <definedName name="________DAT3" localSheetId="23">#REF!</definedName>
    <definedName name="沈砂池７" localSheetId="23">#REF!</definedName>
    <definedName name="岩綿部位" localSheetId="23">#REF!</definedName>
    <definedName name="denki" localSheetId="23">#REF!</definedName>
    <definedName name="________DAT4" localSheetId="23">#REF!</definedName>
    <definedName name="________DAT5" localSheetId="23">#REF!</definedName>
    <definedName name="________DAT6" localSheetId="23">#REF!</definedName>
    <definedName name="_______DAT18" localSheetId="23">#REF!</definedName>
    <definedName name="________DAT7" localSheetId="23">#REF!</definedName>
    <definedName name="_______DAT19" localSheetId="23">#REF!</definedName>
    <definedName name="________DAT8" localSheetId="23">#REF!</definedName>
    <definedName name="_______DAT16" localSheetId="23">#REF!</definedName>
    <definedName name="_______DAT17" localSheetId="23">#REF!</definedName>
    <definedName name="________DAT9" localSheetId="23">#REF!</definedName>
    <definedName name="_______DAT11" localSheetId="23">#REF!</definedName>
    <definedName name="基礎" localSheetId="23">#REF!</definedName>
    <definedName name="構造1" localSheetId="23">#REF!</definedName>
    <definedName name="_______DAT12" localSheetId="23">#REF!</definedName>
    <definedName name="溶接単" localSheetId="23">#REF!</definedName>
    <definedName name="_______DAT13" localSheetId="23">#REF!</definedName>
    <definedName name="_______DAT14" localSheetId="23">#REF!</definedName>
    <definedName name="沈砂池８" localSheetId="23">#REF!</definedName>
    <definedName name="_______DAT15" localSheetId="23">#REF!</definedName>
    <definedName name="間隔" localSheetId="23">#REF!</definedName>
    <definedName name="受変電設備工事" localSheetId="23">#REF!</definedName>
    <definedName name="テレビ共同受信設備工事" localSheetId="23">#REF!</definedName>
    <definedName name="_____DAT2" localSheetId="23">#REF!</definedName>
    <definedName name="_______DAT20" localSheetId="23">#REF!</definedName>
    <definedName name="端数" localSheetId="23">#REF!</definedName>
    <definedName name="______DAT16" localSheetId="23">#REF!</definedName>
    <definedName name="あｄ" localSheetId="23">#REF!</definedName>
    <definedName name="_______DAT8" localSheetId="23">#REF!</definedName>
    <definedName name="______DAT17" localSheetId="23">#REF!</definedName>
    <definedName name="排ガス処理設備" localSheetId="23">#REF!</definedName>
    <definedName name="_______DAT9" localSheetId="23">#REF!</definedName>
    <definedName name="印刷40" localSheetId="23">#REF!</definedName>
    <definedName name="_____DAT6" localSheetId="23">#REF!</definedName>
    <definedName name="______Ａ１" localSheetId="23">#REF!</definedName>
    <definedName name="____DAT10" localSheetId="23">#REF!</definedName>
    <definedName name="______DAT1" localSheetId="23">#REF!</definedName>
    <definedName name="合成部位" localSheetId="23">#REF!</definedName>
    <definedName name="工事名" localSheetId="23">#REF!</definedName>
    <definedName name="______DAT12" localSheetId="23">#REF!</definedName>
    <definedName name="______DAT13" localSheetId="23">#REF!</definedName>
    <definedName name="insatu" localSheetId="23">#REF!</definedName>
    <definedName name="______DAT14" localSheetId="23">#REF!</definedName>
    <definedName name="______DAT15" localSheetId="23">#REF!</definedName>
    <definedName name="____DAT13" localSheetId="23">#REF!</definedName>
    <definedName name="______DAT2" localSheetId="23">#REF!</definedName>
    <definedName name="______DAT20" localSheetId="23">#REF!</definedName>
    <definedName name="____DAT12" localSheetId="23">#REF!</definedName>
    <definedName name="______DAT3" localSheetId="23">#REF!</definedName>
    <definedName name="あう１" localSheetId="23">#REF!</definedName>
    <definedName name="______DAT4" localSheetId="23">#REF!</definedName>
    <definedName name="____DAT15" localSheetId="23">#REF!</definedName>
    <definedName name="____DAT14" localSheetId="23">#REF!</definedName>
    <definedName name="______DAT5" localSheetId="23">#REF!</definedName>
    <definedName name="____DAT17" localSheetId="23">#REF!</definedName>
    <definedName name="______DAT6" localSheetId="23">#REF!</definedName>
    <definedName name="____DAT16" localSheetId="23">#REF!</definedName>
    <definedName name="______DAT7" localSheetId="23">#REF!</definedName>
    <definedName name="____DAT19" localSheetId="23">#REF!</definedName>
    <definedName name="補強校２次" localSheetId="23">#REF!</definedName>
    <definedName name="______DAT8" localSheetId="23">#REF!</definedName>
    <definedName name="技C単" localSheetId="23">#REF!</definedName>
    <definedName name="______DAT9" localSheetId="23">#REF!</definedName>
    <definedName name="____DAT18" localSheetId="23">#REF!</definedName>
    <definedName name="回数4" localSheetId="23">#REF!</definedName>
    <definedName name="_____DAT10" localSheetId="23">#REF!</definedName>
    <definedName name="設備単" localSheetId="23">#REF!</definedName>
    <definedName name="種別" localSheetId="23">#REF!</definedName>
    <definedName name="_____DAT1" localSheetId="23">#REF!</definedName>
    <definedName name="構造物天端高" localSheetId="23">#REF!</definedName>
    <definedName name="_____DAT11" localSheetId="23">#REF!</definedName>
    <definedName name="__1Ａ１_" localSheetId="23">#REF!</definedName>
    <definedName name="率木製建具" localSheetId="23">#REF!</definedName>
    <definedName name="_____DAT12" localSheetId="23">#REF!</definedName>
    <definedName name="_____DAT13" localSheetId="23">#REF!</definedName>
    <definedName name="_____DAT14" localSheetId="23">#REF!</definedName>
    <definedName name="回数1" localSheetId="23">#REF!</definedName>
    <definedName name="_____DAT15" localSheetId="23">#REF!</definedName>
    <definedName name="回数2" localSheetId="23">#REF!</definedName>
    <definedName name="_____DAT16" localSheetId="23">#REF!</definedName>
    <definedName name="回数3" localSheetId="23">#REF!</definedName>
    <definedName name="_____DAT17" localSheetId="23">#REF!</definedName>
    <definedName name="軸23" localSheetId="23">#REF!</definedName>
    <definedName name="関連校１次単" localSheetId="23">#REF!</definedName>
    <definedName name="土被り" localSheetId="23">#REF!</definedName>
    <definedName name="_____DAT18" localSheetId="23">#REF!</definedName>
    <definedName name="_____DAT19" localSheetId="23">#REF!</definedName>
    <definedName name="ua" localSheetId="23">#REF!</definedName>
    <definedName name="ＯＤ盛土部軸ＢＤ" localSheetId="23">#REF!</definedName>
    <definedName name="_____DAT20" localSheetId="23">#REF!</definedName>
    <definedName name="_____DAT3" localSheetId="23">#REF!</definedName>
    <definedName name="_____DAT4" localSheetId="23">#REF!</definedName>
    <definedName name="_____DAT5" localSheetId="23">#REF!</definedName>
    <definedName name="_____DAT7" localSheetId="23">#REF!</definedName>
    <definedName name="_____DAT8" localSheetId="23">#REF!</definedName>
    <definedName name="_____DAT9" localSheetId="23">#REF!</definedName>
    <definedName name="__DAT10" localSheetId="23">#REF!</definedName>
    <definedName name="____DAT1" localSheetId="23">#REF!</definedName>
    <definedName name="____DAT11" localSheetId="23">#REF!</definedName>
    <definedName name="__DAT13" localSheetId="23">#REF!</definedName>
    <definedName name="____DAT2" localSheetId="23">#REF!</definedName>
    <definedName name="動力設備工事" localSheetId="23">#REF!</definedName>
    <definedName name="池幅" localSheetId="23">#REF!</definedName>
    <definedName name="____DAT20" localSheetId="23">#REF!</definedName>
    <definedName name="厚さ" localSheetId="23">#REF!</definedName>
    <definedName name="__DAT12" localSheetId="23">#REF!</definedName>
    <definedName name="____DAT3" localSheetId="23">#REF!</definedName>
    <definedName name="__DAT15" localSheetId="23">#REF!</definedName>
    <definedName name="__8印刷範囲_3" localSheetId="23">#REF!</definedName>
    <definedName name="____DAT4" localSheetId="23">#REF!</definedName>
    <definedName name="__DAT14" localSheetId="23">#REF!</definedName>
    <definedName name="____DAT5" localSheetId="23">#REF!</definedName>
    <definedName name="__DAT17" localSheetId="23">#REF!</definedName>
    <definedName name="___DAT18" localSheetId="23">#REF!</definedName>
    <definedName name="____DAT6" localSheetId="23">#REF!</definedName>
    <definedName name="__DAT16" localSheetId="23">#REF!</definedName>
    <definedName name="___DAT19" localSheetId="23">#REF!</definedName>
    <definedName name="____DAT7" localSheetId="23">#REF!</definedName>
    <definedName name="関連屋１次単" localSheetId="23">#REF!</definedName>
    <definedName name="DATA1" localSheetId="23">#REF!</definedName>
    <definedName name="_1Ａ１_" localSheetId="23">#REF!</definedName>
    <definedName name="__DAT19" localSheetId="23">#REF!</definedName>
    <definedName name="___DAT16" localSheetId="23">#REF!</definedName>
    <definedName name="____DAT8" localSheetId="23">#REF!</definedName>
    <definedName name="__DAT18" localSheetId="23">#REF!</definedName>
    <definedName name="___DAT17" localSheetId="23">#REF!</definedName>
    <definedName name="____DAT9" localSheetId="23">#REF!</definedName>
    <definedName name="___Ａ１" localSheetId="23">#REF!</definedName>
    <definedName name="___DAT1" localSheetId="23">#REF!</definedName>
    <definedName name="___DAT10" localSheetId="23">#REF!</definedName>
    <definedName name="___DAT11" localSheetId="23">#REF!</definedName>
    <definedName name="マスター" localSheetId="23">#REF!</definedName>
    <definedName name="___DAT12" localSheetId="23">#REF!</definedName>
    <definedName name="___DAT13" localSheetId="23">#REF!</definedName>
    <definedName name="DATA3" localSheetId="23">#REF!</definedName>
    <definedName name="___DAT14" localSheetId="23">#REF!</definedName>
    <definedName name="DATA2" localSheetId="23">#REF!</definedName>
    <definedName name="___DAT15" localSheetId="23">#REF!</definedName>
    <definedName name="処理30" localSheetId="23">#REF!</definedName>
    <definedName name="___DAT2" localSheetId="23">#REF!</definedName>
    <definedName name="印刷" localSheetId="23">#REF!</definedName>
    <definedName name="\h" localSheetId="23">#REF!</definedName>
    <definedName name="_6印刷範囲_3" localSheetId="23">#REF!</definedName>
    <definedName name="___DAT20" localSheetId="23">#REF!</definedName>
    <definedName name="___DAT3" localSheetId="23">#REF!</definedName>
    <definedName name="Z_E64B7BBB_11CD_4FAD_B6E8_3BA52AE12542_.wvu.PrintArea" localSheetId="23" hidden="1">'10.建築設備解体科目  '!$A$1:$I$33</definedName>
    <definedName name="___DAT4" localSheetId="23">#REF!</definedName>
    <definedName name="___DAT5" localSheetId="23">#REF!</definedName>
    <definedName name="___DAT6" localSheetId="23">#REF!</definedName>
    <definedName name="___DAT7" localSheetId="23">#REF!</definedName>
    <definedName name="保存" localSheetId="23">#REF!</definedName>
    <definedName name="___DAT8" localSheetId="23">#REF!</definedName>
    <definedName name="___DAT9" localSheetId="23">#REF!</definedName>
    <definedName name="__2印刷範囲_3" localSheetId="23">#REF!</definedName>
    <definedName name="処理1" localSheetId="23">#REF!</definedName>
    <definedName name="__3印刷範囲_3" localSheetId="23">#REF!</definedName>
    <definedName name="地反2" localSheetId="23">#REF!</definedName>
    <definedName name="DATE7" localSheetId="23">#REF!</definedName>
    <definedName name="__4Ａ１_" localSheetId="23">#REF!</definedName>
    <definedName name="画面1" localSheetId="23">#REF!</definedName>
    <definedName name="__5Ａ１_" localSheetId="23">#REF!</definedName>
    <definedName name="関連屋１次" localSheetId="23">#REF!</definedName>
    <definedName name="__5印刷範囲_3" localSheetId="23">#REF!</definedName>
    <definedName name="自動火災報知設備工事" localSheetId="23">#REF!</definedName>
    <definedName name="RECO3" localSheetId="23">#REF!</definedName>
    <definedName name="__Ａ１" localSheetId="23">#REF!</definedName>
    <definedName name="__DAT1" localSheetId="23">#REF!</definedName>
    <definedName name="_xlnm.Print_Area" localSheetId="23">'10.建築設備解体科目  '!$A$1:$I$33</definedName>
    <definedName name="__DAT11" localSheetId="23">#REF!</definedName>
    <definedName name="__DAT2" localSheetId="23">#REF!</definedName>
    <definedName name="__DAT3" localSheetId="23">#REF!</definedName>
    <definedName name="__DAT4" localSheetId="23">#REF!</definedName>
    <definedName name="__DAT5" localSheetId="23">#REF!</definedName>
    <definedName name="防犯設備工事" localSheetId="23">#REF!</definedName>
    <definedName name="__DAT6" localSheetId="23">#REF!</definedName>
    <definedName name="__DAT7" localSheetId="23">#REF!</definedName>
    <definedName name="__DAT8" localSheetId="23">#REF!</definedName>
    <definedName name="スイッチ入力" localSheetId="23">[31]!スイッチ入力</definedName>
    <definedName name="__DAT9" localSheetId="23">#REF!</definedName>
    <definedName name="_11Ａ１_" localSheetId="23">#REF!</definedName>
    <definedName name="件名" localSheetId="23">#REF!</definedName>
    <definedName name="A" localSheetId="23">#REF!</definedName>
    <definedName name="\e" localSheetId="23">#REF!</definedName>
    <definedName name="_12印刷範囲_3" localSheetId="23">#REF!</definedName>
    <definedName name="_2Ａ１_" localSheetId="23">#REF!</definedName>
    <definedName name="_2印刷範囲_3" localSheetId="23">#REF!</definedName>
    <definedName name="底版" localSheetId="23">#REF!</definedName>
    <definedName name="スタイル" localSheetId="23">#REF!</definedName>
    <definedName name="_3印刷範囲_3" localSheetId="23">#REF!</definedName>
    <definedName name="PR_MSG" localSheetId="23">#REF!</definedName>
    <definedName name="_4Ａ１_" localSheetId="23">#REF!</definedName>
    <definedName name="_5Ａ１_" localSheetId="23">#REF!</definedName>
    <definedName name="_5印刷範囲_3" localSheetId="23">#REF!</definedName>
    <definedName name="Print_Area_MI" localSheetId="23">#REF!</definedName>
    <definedName name="電気料金" localSheetId="23">#REF!</definedName>
    <definedName name="_8印刷範囲_3" localSheetId="23">#REF!</definedName>
    <definedName name="_８年度________________単価" localSheetId="23">#REF!</definedName>
    <definedName name="_９年度" localSheetId="23">#REF!</definedName>
    <definedName name="_Area" localSheetId="23">#REF!</definedName>
    <definedName name="外周道路４" localSheetId="23">#REF!</definedName>
    <definedName name="_BORDERSOFF__PA" localSheetId="23">#REF!</definedName>
    <definedName name="別5" localSheetId="23">#REF!</definedName>
    <definedName name="_DAT1" localSheetId="23">#REF!</definedName>
    <definedName name="_DAT10" localSheetId="23">#REF!</definedName>
    <definedName name="EP__PB面_____壁" localSheetId="23">#REF!</definedName>
    <definedName name="_DAT11" localSheetId="23">#REF!</definedName>
    <definedName name="_DAT12" localSheetId="23">#REF!</definedName>
    <definedName name="_DAT13" localSheetId="23">#REF!</definedName>
    <definedName name="_DAT15" localSheetId="23">#REF!</definedName>
    <definedName name="印刷EX" localSheetId="23">#REF!</definedName>
    <definedName name="_DAT16" localSheetId="23">#REF!</definedName>
    <definedName name="_DAT17" localSheetId="23">#REF!</definedName>
    <definedName name="_DAT19" localSheetId="23">#REF!</definedName>
    <definedName name="給排水設備" localSheetId="23">#REF!</definedName>
    <definedName name="_DAT2" localSheetId="23">#REF!</definedName>
    <definedName name="灰出し設備" localSheetId="23">#REF!</definedName>
    <definedName name="_DAT3" localSheetId="23">#REF!</definedName>
    <definedName name="_DAT4" localSheetId="23">#REF!</definedName>
    <definedName name="JI" localSheetId="23">#REF!</definedName>
    <definedName name="IN_KNN" localSheetId="23">#REF!</definedName>
    <definedName name="_DAT5" localSheetId="23">#REF!</definedName>
    <definedName name="補助機能" localSheetId="23">#REF!</definedName>
    <definedName name="計算条件" localSheetId="23">#REF!</definedName>
    <definedName name="_DAT6" localSheetId="23">#REF!</definedName>
    <definedName name="_DAT7" localSheetId="23">#REF!</definedName>
    <definedName name="指定頁検索" localSheetId="23">#REF!</definedName>
    <definedName name="PRINT_TITLES_MI" localSheetId="23">#REF!</definedName>
    <definedName name="_DAT8" localSheetId="23">#REF!</definedName>
    <definedName name="幹線設備工事" localSheetId="23">#REF!</definedName>
    <definedName name="_DAT9" localSheetId="23">#REF!</definedName>
    <definedName name="印刷30" localSheetId="23">#REF!</definedName>
    <definedName name="Ｂ計" localSheetId="23">#REF!</definedName>
    <definedName name="_Fill" localSheetId="23" hidden="1">#REF!</definedName>
    <definedName name="\m" localSheetId="23">#REF!</definedName>
    <definedName name="_Key1" localSheetId="23" hidden="1">#REF!</definedName>
    <definedName name="\n" localSheetId="23">#REF!</definedName>
    <definedName name="_Key2" localSheetId="23" hidden="1">#REF!</definedName>
    <definedName name="_OPEN__CON__W_" localSheetId="23">#REF!</definedName>
    <definedName name="_P1" localSheetId="23">#REF!</definedName>
    <definedName name="外構" localSheetId="23">#REF!</definedName>
    <definedName name="_Sort" localSheetId="23" hidden="1">#REF!</definedName>
    <definedName name="あう１１１" localSheetId="23">#REF!</definedName>
    <definedName name="_WRITE__CHAR_27" localSheetId="23">#REF!</definedName>
    <definedName name="_WXD_" localSheetId="23">#REF!</definedName>
    <definedName name="_WXH_" localSheetId="23">#REF!</definedName>
    <definedName name="_画面1_" localSheetId="23">#REF!</definedName>
    <definedName name="\????" localSheetId="23">#REF!</definedName>
    <definedName name="下地" localSheetId="23">#REF!</definedName>
    <definedName name="\0" localSheetId="23">#REF!</definedName>
    <definedName name="\1" localSheetId="23">#REF!</definedName>
    <definedName name="\2" localSheetId="23">#REF!</definedName>
    <definedName name="\a" localSheetId="23">#REF!</definedName>
    <definedName name="処理10" localSheetId="23">#REF!</definedName>
    <definedName name="\b" localSheetId="23">#REF!</definedName>
    <definedName name="\c" localSheetId="23">#REF!</definedName>
    <definedName name="\d" localSheetId="23">#REF!</definedName>
    <definedName name="大改校１次" localSheetId="23">#REF!</definedName>
    <definedName name="名称" localSheetId="23">#REF!</definedName>
    <definedName name="最終頁の数字" localSheetId="23">#REF!</definedName>
    <definedName name="B" localSheetId="23">#REF!</definedName>
    <definedName name="\f" localSheetId="23">#REF!</definedName>
    <definedName name="\g" localSheetId="23">#REF!</definedName>
    <definedName name="しょうっじ" localSheetId="23">#REF!</definedName>
    <definedName name="m" localSheetId="23">#REF!</definedName>
    <definedName name="\i" localSheetId="23">#REF!</definedName>
    <definedName name="eee" localSheetId="23">#REF!</definedName>
    <definedName name="n" localSheetId="23">#REF!</definedName>
    <definedName name="\j" localSheetId="23">#REF!</definedName>
    <definedName name="\k" localSheetId="23">#REF!</definedName>
    <definedName name="ｱｰﾁｶﾙﾊﾞｰﾄ３" localSheetId="23">#REF!</definedName>
    <definedName name="\l" localSheetId="23">#REF!</definedName>
    <definedName name="K" localSheetId="23">#REF!</definedName>
    <definedName name="\o" localSheetId="23">#REF!</definedName>
    <definedName name="\p" localSheetId="23">#REF!</definedName>
    <definedName name="\q" localSheetId="23">#REF!</definedName>
    <definedName name="納品場所" localSheetId="23">#REF!</definedName>
    <definedName name="\r" localSheetId="23">#REF!</definedName>
    <definedName name="W" localSheetId="23">#REF!</definedName>
    <definedName name="\s" localSheetId="23">#REF!</definedName>
    <definedName name="p" localSheetId="23">#REF!</definedName>
    <definedName name="\t" localSheetId="23">#REF!</definedName>
    <definedName name="\u" localSheetId="23">#REF!</definedName>
    <definedName name="成績" localSheetId="23">[42]!成績</definedName>
    <definedName name="\v" localSheetId="23">#REF!</definedName>
    <definedName name="外灯設備工事" localSheetId="23">#REF!</definedName>
    <definedName name="s" localSheetId="23">#REF!</definedName>
    <definedName name="\w" localSheetId="23">#REF!</definedName>
    <definedName name="\x" localSheetId="23">#REF!</definedName>
    <definedName name="\y" localSheetId="23">#REF!</definedName>
    <definedName name="\z" localSheetId="23">#REF!</definedName>
    <definedName name="表紙" localSheetId="23">#REF!</definedName>
    <definedName name="ＡＡ" localSheetId="23">#REF!</definedName>
    <definedName name="RECO2" localSheetId="23">#REF!</definedName>
    <definedName name="ａａａ" localSheetId="23">#REF!</definedName>
    <definedName name="AS" localSheetId="23">#REF!</definedName>
    <definedName name="電気改修" localSheetId="23">#REF!</definedName>
    <definedName name="Ａ計" localSheetId="23">#REF!</definedName>
    <definedName name="Ａ通り側壁" localSheetId="23">#REF!</definedName>
    <definedName name="Ｂ．電気設備工事" localSheetId="23">#REF!</definedName>
    <definedName name="舗装工事" localSheetId="23">#REF!</definedName>
    <definedName name="BAREA" localSheetId="23">#REF!</definedName>
    <definedName name="BAREA2" localSheetId="23">#REF!</definedName>
    <definedName name="BAREA3" localSheetId="23">#REF!</definedName>
    <definedName name="ＢＧＭ設備工事" localSheetId="23">#REF!</definedName>
    <definedName name="ccc" localSheetId="23">#REF!</definedName>
    <definedName name="切替桝６" localSheetId="23">#REF!</definedName>
    <definedName name="処理40" localSheetId="23">#REF!</definedName>
    <definedName name="労務費キャンセル" localSheetId="23">[31]!労務費キャンセル</definedName>
    <definedName name="_xlnm.Criteria" localSheetId="23">#REF!</definedName>
    <definedName name="地盤高" localSheetId="23">#REF!</definedName>
    <definedName name="最終頁" localSheetId="23">#REF!</definedName>
    <definedName name="DATE1" localSheetId="23">#REF!</definedName>
    <definedName name="側壁" localSheetId="23">#REF!</definedName>
    <definedName name="DATE10" localSheetId="23">#REF!</definedName>
    <definedName name="軸高" localSheetId="23">#REF!</definedName>
    <definedName name="DATE11" localSheetId="23">#REF!</definedName>
    <definedName name="DATE2" localSheetId="23">#REF!</definedName>
    <definedName name="DATE20" localSheetId="23">#REF!</definedName>
    <definedName name="工_事_名_称____株シバタ医理科青森" localSheetId="23">#REF!</definedName>
    <definedName name="DATE3" localSheetId="23">#REF!</definedName>
    <definedName name="地反1" localSheetId="23">#REF!</definedName>
    <definedName name="DATE4" localSheetId="23">#REF!</definedName>
    <definedName name="DATE5" localSheetId="23">#REF!</definedName>
    <definedName name="DATE6" localSheetId="23">#REF!</definedName>
    <definedName name="建築" localSheetId="23">#REF!</definedName>
    <definedName name="あう" localSheetId="23">#REF!</definedName>
    <definedName name="DATE8" localSheetId="23">#REF!</definedName>
    <definedName name="キャンセル" localSheetId="23">[31]!キャンセル</definedName>
    <definedName name="DATE9" localSheetId="23">#REF!</definedName>
    <definedName name="ddd" localSheetId="23">#REF!</definedName>
    <definedName name="DE" localSheetId="23">#REF!</definedName>
    <definedName name="ＯＤ盛土部軸ABDE" localSheetId="23">#REF!</definedName>
    <definedName name="E通り側壁" localSheetId="23">#REF!</definedName>
    <definedName name="指数コｰド" localSheetId="23">[42]!指数コｰド</definedName>
    <definedName name="Ｈ９年４月度____________________暫定設計金額" localSheetId="23">#REF!</definedName>
    <definedName name="IV" localSheetId="23">[17]!IV電線</definedName>
    <definedName name="コントロｰ・" localSheetId="23">[37]!コントロｰ・</definedName>
    <definedName name="IV電線" localSheetId="23">[17]!IV電線</definedName>
    <definedName name="ka" localSheetId="23">#REF!</definedName>
    <definedName name="ｋｉｊｉ" localSheetId="23">#REF!</definedName>
    <definedName name="別2" localSheetId="23">#REF!</definedName>
    <definedName name="Module12.キャンセル" localSheetId="23">[21]!Module12.キャンセル</definedName>
    <definedName name="係数" localSheetId="23">#REF!</definedName>
    <definedName name="OD盛土部軸高" localSheetId="23">#REF!</definedName>
    <definedName name="あえ２２２" localSheetId="23">#REF!</definedName>
    <definedName name="PAa" localSheetId="23">#REF!</definedName>
    <definedName name="最終頁表示" localSheetId="23">#REF!</definedName>
    <definedName name="PP" localSheetId="23">#REF!</definedName>
    <definedName name="PR_KBN" localSheetId="23">#REF!</definedName>
    <definedName name="PRINNT_TITLEs" localSheetId="23">#REF!</definedName>
    <definedName name="PRINT_TITLES_" localSheetId="23">#REF!</definedName>
    <definedName name="高" localSheetId="23">#REF!</definedName>
    <definedName name="あえ３３" localSheetId="23">#REF!</definedName>
    <definedName name="機械新築" localSheetId="23">#REF!</definedName>
    <definedName name="prinTtitles" localSheetId="23">#REF!</definedName>
    <definedName name="PRINTTITLES_" localSheetId="23">#REF!</definedName>
    <definedName name="RECO1" localSheetId="23">#REF!</definedName>
    <definedName name="RECO4" localSheetId="23">#REF!</definedName>
    <definedName name="RECO5" localSheetId="23">#REF!</definedName>
    <definedName name="RECO6" localSheetId="23">#REF!</definedName>
    <definedName name="池内水位高" localSheetId="23">#REF!</definedName>
    <definedName name="RECO7" localSheetId="23">#REF!</definedName>
    <definedName name="RECO8" localSheetId="23">#REF!</definedName>
    <definedName name="RECO9" localSheetId="23">#REF!</definedName>
    <definedName name="あえ" localSheetId="23">#REF!</definedName>
    <definedName name="Record16" localSheetId="23">[21]!Record16</definedName>
    <definedName name="Ｓ２通り" localSheetId="23">#REF!</definedName>
    <definedName name="頂版" localSheetId="23">#REF!</definedName>
    <definedName name="Ｓ３通り" localSheetId="23">#REF!</definedName>
    <definedName name="Ｓ手摺壁" localSheetId="23">#REF!</definedName>
    <definedName name="UP率" localSheetId="23">[17]!UP率</definedName>
    <definedName name="軸14" localSheetId="23">#REF!</definedName>
    <definedName name="Z_6D18A5F7_F0E7_4A93_9065_D343C7BBD477_.wvu.PrintArea" localSheetId="23" hidden="1">'10.建築設備解体科目  '!$A$1:$I$33</definedName>
    <definedName name="あ" localSheetId="23">#REF!</definedName>
    <definedName name="あｓ" localSheetId="23">#REF!</definedName>
    <definedName name="あい" localSheetId="23">#REF!</definedName>
    <definedName name="あえ２" localSheetId="23">#REF!</definedName>
    <definedName name="あえ５" localSheetId="23">#REF!</definedName>
    <definedName name="えいあ" localSheetId="23">#REF!</definedName>
    <definedName name="コ３Ｆ" localSheetId="23">#REF!</definedName>
    <definedName name="機械改修1" localSheetId="23">#REF!</definedName>
    <definedName name="ｺﾝｸﾘｰﾄ巻立４" localSheetId="23">#REF!</definedName>
    <definedName name="コンセント設備工事" localSheetId="23">#REF!</definedName>
    <definedName name="スイッチ" localSheetId="23">[31]!スイッチ</definedName>
    <definedName name="スタッド" localSheetId="23">#REF!</definedName>
    <definedName name="印刷50" localSheetId="23">#REF!</definedName>
    <definedName name="スポット感知器" localSheetId="23">[17]!UP率</definedName>
    <definedName name="その他工事" localSheetId="23">#REF!</definedName>
    <definedName name="水管頂版" localSheetId="23">#REF!</definedName>
    <definedName name="タイトル" localSheetId="23">#REF!</definedName>
    <definedName name="ﾀｲﾄﾙ行" localSheetId="23">#REF!</definedName>
    <definedName name="とび単" localSheetId="23">#REF!</definedName>
    <definedName name="ハンチ" localSheetId="23">#REF!</definedName>
    <definedName name="通信引込設備工事" localSheetId="23">#REF!</definedName>
    <definedName name="印刷2" localSheetId="23">#REF!</definedName>
    <definedName name="ﾌﾞﾛ単" localSheetId="23">#REF!</definedName>
    <definedName name="マクロ訂正" localSheetId="23">#REF!</definedName>
    <definedName name="監視計装制御設備" localSheetId="23">#REF!</definedName>
    <definedName name="囲障工事" localSheetId="23">#REF!</definedName>
    <definedName name="印刷05" localSheetId="23">#REF!</definedName>
    <definedName name="印刷1" localSheetId="23">#REF!</definedName>
    <definedName name="印刷10" localSheetId="23">#REF!</definedName>
    <definedName name="印刷20" localSheetId="23">#REF!</definedName>
    <definedName name="補強校１次" localSheetId="23">#REF!</definedName>
    <definedName name="印刷範囲" localSheetId="23">#REF!</definedName>
    <definedName name="雨水排水路１" localSheetId="23">#REF!</definedName>
    <definedName name="奥" localSheetId="23">#REF!</definedName>
    <definedName name="仮設道路１" localSheetId="23">#REF!</definedName>
    <definedName name="計P3" localSheetId="23">#REF!</definedName>
    <definedName name="画面2" localSheetId="23">#REF!</definedName>
    <definedName name="回数20" localSheetId="23">#REF!</definedName>
    <definedName name="回数21" localSheetId="23">#REF!</definedName>
    <definedName name="回数30" localSheetId="23">#REF!</definedName>
    <definedName name="回数31" localSheetId="23">#REF!</definedName>
    <definedName name="外周水路12" localSheetId="23">#REF!</definedName>
    <definedName name="管理桝５" localSheetId="23">#REF!</definedName>
    <definedName name="関連屋２次" localSheetId="23">#REF!</definedName>
    <definedName name="関連校１次" localSheetId="23">#REF!</definedName>
    <definedName name="関連校２次" localSheetId="23">#REF!</definedName>
    <definedName name="処理4" localSheetId="23">#REF!</definedName>
    <definedName name="機械改修" localSheetId="23">#REF!</definedName>
    <definedName name="機械新築1" localSheetId="23">#REF!</definedName>
    <definedName name="機種" localSheetId="23">[42]!機種</definedName>
    <definedName name="金抜き内訳" localSheetId="23">#REF!</definedName>
    <definedName name="計P1" localSheetId="23">#REF!</definedName>
    <definedName name="計P2" localSheetId="23">#REF!</definedName>
    <definedName name="建物種別" localSheetId="23">#REF!</definedName>
    <definedName name="光束" localSheetId="23">[42]!光束</definedName>
    <definedName name="工事設計書" localSheetId="23">#REF!</definedName>
    <definedName name="工数単価" localSheetId="23">#REF!</definedName>
    <definedName name="別3" localSheetId="23">#REF!</definedName>
    <definedName name="工法" localSheetId="23">#REF!</definedName>
    <definedName name="項目選択" localSheetId="23">[37]!項目選択</definedName>
    <definedName name="高さ" localSheetId="23">#REF!</definedName>
    <definedName name="処理A" localSheetId="23">#REF!</definedName>
    <definedName name="最終頁算出" localSheetId="23">#REF!</definedName>
    <definedName name="材料" localSheetId="23">#REF!</definedName>
    <definedName name="雑設備" localSheetId="23">#REF!</definedName>
    <definedName name="指数" localSheetId="23">[42]!指数</definedName>
    <definedName name="受入供給設備" localSheetId="23">#REF!</definedName>
    <definedName name="終了" localSheetId="23">#REF!</definedName>
    <definedName name="集排水ﾋﾟｯﾄ11" localSheetId="23">#REF!</definedName>
    <definedName name="処理2" localSheetId="23">#REF!</definedName>
    <definedName name="処理20" localSheetId="23">#REF!</definedName>
    <definedName name="処理3" localSheetId="23">#REF!</definedName>
    <definedName name="処理41" localSheetId="23">#REF!</definedName>
    <definedName name="地下水位高" localSheetId="23">#REF!</definedName>
    <definedName name="処理50" localSheetId="23">#REF!</definedName>
    <definedName name="処理51" localSheetId="23">#REF!</definedName>
    <definedName name="照度計算" localSheetId="23">[65]!機種</definedName>
    <definedName name="照度計算書" localSheetId="23">[66]!機種</definedName>
    <definedName name="場内道路３" localSheetId="23">#REF!</definedName>
    <definedName name="数_量" localSheetId="23">#REF!</definedName>
    <definedName name="数字入力" localSheetId="23">#REF!</definedName>
    <definedName name="接続桝A9" localSheetId="23">#REF!</definedName>
    <definedName name="接続桝B10" localSheetId="23">#REF!</definedName>
    <definedName name="搬入道路２" localSheetId="23">#REF!</definedName>
    <definedName name="知多南部経費" localSheetId="23">#REF!</definedName>
    <definedName name="先頭頁" localSheetId="23">#REF!</definedName>
    <definedName name="補強屋２次" localSheetId="23">#REF!</definedName>
    <definedName name="耐火仕様" localSheetId="23">#REF!</definedName>
    <definedName name="代価" localSheetId="23">#REF!</definedName>
    <definedName name="大改屋１次" localSheetId="23">#REF!</definedName>
    <definedName name="大改屋２次" localSheetId="23">#REF!</definedName>
    <definedName name="大改校２次" localSheetId="23">#REF!</definedName>
    <definedName name="地下水集水路２" localSheetId="23">#REF!</definedName>
    <definedName name="置換頁" localSheetId="23">#REF!</definedName>
    <definedName name="中壁" localSheetId="23">#REF!</definedName>
    <definedName name="中壁1" localSheetId="23">#REF!</definedName>
    <definedName name="中壁2" localSheetId="23">#REF!</definedName>
    <definedName name="通風設備" localSheetId="23">#REF!</definedName>
    <definedName name="電気改修1" localSheetId="23">#REF!</definedName>
    <definedName name="電気新築" localSheetId="23">#REF!</definedName>
    <definedName name="電気新築1" localSheetId="23">#REF!</definedName>
    <definedName name="電気設備" localSheetId="23">#REF!</definedName>
    <definedName name="電灯設備工事" localSheetId="23">#REF!</definedName>
    <definedName name="電力引込設備工事" localSheetId="23">#REF!</definedName>
    <definedName name="電話設備工事" localSheetId="23">#REF!</definedName>
    <definedName name="塗装単" localSheetId="23">#REF!</definedName>
    <definedName name="渡り廊下設備工事" localSheetId="23">#REF!</definedName>
    <definedName name="特殊単" localSheetId="23">#REF!</definedName>
    <definedName name="内訳作成" localSheetId="23">#REF!</definedName>
    <definedName name="内訳追加作成" localSheetId="23">#REF!</definedName>
    <definedName name="燃焼ガス冷却設備" localSheetId="23">#REF!</definedName>
    <definedName name="燃焼設備" localSheetId="23">#REF!</definedName>
    <definedName name="配分電盤" localSheetId="23">#REF!</definedName>
    <definedName name="番号選択1" localSheetId="23">#REF!</definedName>
    <definedName name="表紙１" localSheetId="23">#REF!</definedName>
    <definedName name="表紙１１" localSheetId="23">#REF!</definedName>
    <definedName name="表紙あ" localSheetId="23">#REF!</definedName>
    <definedName name="普通単" localSheetId="23">#REF!</definedName>
    <definedName name="部材" localSheetId="23">#REF!</definedName>
    <definedName name="幅" localSheetId="23">#REF!</definedName>
    <definedName name="平成__年__月__日" localSheetId="23">#REF!</definedName>
    <definedName name="頁計処理" localSheetId="23">#REF!</definedName>
    <definedName name="頁削除" localSheetId="23">#REF!</definedName>
    <definedName name="頁挿入" localSheetId="23">#REF!</definedName>
    <definedName name="別1" localSheetId="23">#REF!</definedName>
    <definedName name="別10" localSheetId="23">#REF!</definedName>
    <definedName name="別11" localSheetId="23">#REF!</definedName>
    <definedName name="別14" localSheetId="23">#REF!</definedName>
    <definedName name="別15" localSheetId="23">#REF!</definedName>
    <definedName name="別16" localSheetId="23">#REF!</definedName>
    <definedName name="別17" localSheetId="23">#REF!</definedName>
    <definedName name="別20" localSheetId="23">#REF!</definedName>
    <definedName name="別21" localSheetId="23">#REF!</definedName>
    <definedName name="別22" localSheetId="23">#REF!</definedName>
    <definedName name="便所棟" localSheetId="23">#REF!</definedName>
    <definedName name="別23" localSheetId="23">#REF!</definedName>
    <definedName name="別24" localSheetId="23">#REF!</definedName>
    <definedName name="別25" localSheetId="23">#REF!</definedName>
    <definedName name="別4" localSheetId="23">#REF!</definedName>
    <definedName name="別6" localSheetId="23">#REF!</definedName>
    <definedName name="別7" localSheetId="23">#REF!</definedName>
    <definedName name="別8" localSheetId="23">#REF!</definedName>
    <definedName name="別9" localSheetId="23">#REF!</definedName>
    <definedName name="補強屋１次" localSheetId="23">#REF!</definedName>
    <definedName name="余熱利用設備" localSheetId="23">#REF!</definedName>
    <definedName name="UP率" localSheetId="24">[17]!UP率</definedName>
    <definedName name="スイッチ" localSheetId="24">[31]!スイッチ</definedName>
    <definedName name="IV" localSheetId="24">[17]!IV電線</definedName>
    <definedName name="Z_6D18A5F7_F0E7_4A93_9065_D343C7BBD477_.wvu.PrintArea" localSheetId="24" hidden="1">#REF!</definedName>
    <definedName name="労務費キャンセル" localSheetId="24">[31]!労務費キャンセル</definedName>
    <definedName name="IV電線" localSheetId="24">[17]!IV電線</definedName>
    <definedName name="コントロｰ・" localSheetId="24">[37]!コントロｰ・</definedName>
    <definedName name="Z_E64B7BBB_11CD_4FAD_B6E8_3BA52AE12542_.wvu.PrintArea" localSheetId="24" hidden="1">#REF!</definedName>
    <definedName name="成績" localSheetId="24">[42]!成績</definedName>
    <definedName name="Record16" localSheetId="24">[21]!Record16</definedName>
    <definedName name="Module12.キャンセル" localSheetId="24">[21]!Module12.キャンセル</definedName>
    <definedName name="_xlnm.Print_Area" localSheetId="24">'10.建築設備解体細目 '!$B$1:$J$332</definedName>
    <definedName name="キャンセル" localSheetId="24">[31]!キャンセル</definedName>
    <definedName name="スイッチ入力" localSheetId="24">[31]!スイッチ入力</definedName>
    <definedName name="スポット感知器" localSheetId="24">[17]!UP率</definedName>
    <definedName name="機種" localSheetId="24">[42]!機種</definedName>
    <definedName name="光束" localSheetId="24">[42]!光束</definedName>
    <definedName name="項目選択" localSheetId="24">[37]!項目選択</definedName>
    <definedName name="指数" localSheetId="24">[42]!指数</definedName>
    <definedName name="指数コｰド" localSheetId="24">[42]!指数コｰド</definedName>
    <definedName name="照度計算" localSheetId="24">[65]!機種</definedName>
    <definedName name="照度計算書" localSheetId="24">[66]!機種</definedName>
    <definedName name="_______DAT10" localSheetId="29">#REF!</definedName>
    <definedName name="_DAT18" localSheetId="29">#REF!</definedName>
    <definedName name="_?_" localSheetId="29">#REF!</definedName>
    <definedName name="____Ａ１" localSheetId="29">#REF!</definedName>
    <definedName name="______DAT18" localSheetId="29">#REF!</definedName>
    <definedName name="_______DAT6" localSheetId="29">#REF!</definedName>
    <definedName name="植裁工事" localSheetId="29">#REF!</definedName>
    <definedName name="________DAT10" localSheetId="29">#REF!</definedName>
    <definedName name="排水工事" localSheetId="29">#REF!</definedName>
    <definedName name="情報用配管設備工事" localSheetId="29">#REF!</definedName>
    <definedName name="ｸﾞﾗｽ部位" localSheetId="29">#REF!</definedName>
    <definedName name="________DAT1" localSheetId="29">#REF!</definedName>
    <definedName name="______DAT19" localSheetId="29">#REF!</definedName>
    <definedName name="_______DAT7" localSheetId="29">#REF!</definedName>
    <definedName name="________DAT11" localSheetId="29">#REF!</definedName>
    <definedName name="bbb" localSheetId="29">#REF!</definedName>
    <definedName name="_______DAT4" localSheetId="29">#REF!</definedName>
    <definedName name="電気" localSheetId="29">#REF!</definedName>
    <definedName name="回数10" localSheetId="29">#REF!</definedName>
    <definedName name="________DAT12" localSheetId="29">#REF!</definedName>
    <definedName name="別18" localSheetId="29">#REF!</definedName>
    <definedName name="_______DAT5" localSheetId="29">#REF!</definedName>
    <definedName name="回数11" localSheetId="29">#REF!</definedName>
    <definedName name="________DAT13" localSheetId="29">#REF!</definedName>
    <definedName name="別19" localSheetId="29">#REF!</definedName>
    <definedName name="__DAT20" localSheetId="29">#REF!</definedName>
    <definedName name="_______DAT2" localSheetId="29">#REF!</definedName>
    <definedName name="_DAT20" localSheetId="29">#REF!</definedName>
    <definedName name="表紙２" localSheetId="29">#REF!</definedName>
    <definedName name="________DAT14" localSheetId="29">#REF!</definedName>
    <definedName name="_______DAT3" localSheetId="29">#REF!</definedName>
    <definedName name="__2Ａ１_" localSheetId="29">#REF!</definedName>
    <definedName name="________DAT15" localSheetId="29">#REF!</definedName>
    <definedName name="残り記号_\M" localSheetId="29">#REF!</definedName>
    <definedName name="________DAT16" localSheetId="29">#REF!</definedName>
    <definedName name="あい１" localSheetId="29">#REF!</definedName>
    <definedName name="_7Ａ１_" localSheetId="29">#REF!</definedName>
    <definedName name="_______DAT1" localSheetId="29">#REF!</definedName>
    <definedName name="________DAT17" localSheetId="29">#REF!</definedName>
    <definedName name="______DAT10" localSheetId="29">#REF!</definedName>
    <definedName name="________DAT18" localSheetId="29">#REF!</definedName>
    <definedName name="部位" localSheetId="29">#REF!</definedName>
    <definedName name="別12" localSheetId="29">#REF!</definedName>
    <definedName name="______DAT11" localSheetId="29">#REF!</definedName>
    <definedName name="________DAT19" localSheetId="29">#REF!</definedName>
    <definedName name="別13" localSheetId="29">#REF!</definedName>
    <definedName name="_DAT14" localSheetId="29">#REF!</definedName>
    <definedName name="________DAT20" localSheetId="29">#REF!</definedName>
    <definedName name="________DAT2" localSheetId="29">#REF!</definedName>
    <definedName name="制御盤" localSheetId="29">#REF!</definedName>
    <definedName name="________DAT3" localSheetId="29">#REF!</definedName>
    <definedName name="沈砂池７" localSheetId="29">#REF!</definedName>
    <definedName name="岩綿部位" localSheetId="29">#REF!</definedName>
    <definedName name="denki" localSheetId="29">#REF!</definedName>
    <definedName name="________DAT4" localSheetId="29">#REF!</definedName>
    <definedName name="________DAT5" localSheetId="29">#REF!</definedName>
    <definedName name="________DAT6" localSheetId="29">#REF!</definedName>
    <definedName name="_______DAT18" localSheetId="29">#REF!</definedName>
    <definedName name="________DAT7" localSheetId="29">#REF!</definedName>
    <definedName name="_______DAT19" localSheetId="29">#REF!</definedName>
    <definedName name="________DAT8" localSheetId="29">#REF!</definedName>
    <definedName name="_______DAT16" localSheetId="29">#REF!</definedName>
    <definedName name="_______DAT17" localSheetId="29">#REF!</definedName>
    <definedName name="________DAT9" localSheetId="29">#REF!</definedName>
    <definedName name="_______DAT11" localSheetId="29">#REF!</definedName>
    <definedName name="基礎" localSheetId="29">#REF!</definedName>
    <definedName name="構造1" localSheetId="29">#REF!</definedName>
    <definedName name="_______DAT12" localSheetId="29">#REF!</definedName>
    <definedName name="溶接単" localSheetId="29">#REF!</definedName>
    <definedName name="_______DAT13" localSheetId="29">#REF!</definedName>
    <definedName name="_______DAT14" localSheetId="29">#REF!</definedName>
    <definedName name="沈砂池８" localSheetId="29">#REF!</definedName>
    <definedName name="_______DAT15" localSheetId="29">#REF!</definedName>
    <definedName name="間隔" localSheetId="29">#REF!</definedName>
    <definedName name="受変電設備工事" localSheetId="29">#REF!</definedName>
    <definedName name="テレビ共同受信設備工事" localSheetId="29">#REF!</definedName>
    <definedName name="_____DAT2" localSheetId="29">#REF!</definedName>
    <definedName name="_______DAT20" localSheetId="29">#REF!</definedName>
    <definedName name="端数" localSheetId="29">#REF!</definedName>
    <definedName name="______DAT16" localSheetId="29">#REF!</definedName>
    <definedName name="あｄ" localSheetId="29">#REF!</definedName>
    <definedName name="_______DAT8" localSheetId="29">#REF!</definedName>
    <definedName name="______DAT17" localSheetId="29">#REF!</definedName>
    <definedName name="排ガス処理設備" localSheetId="29">#REF!</definedName>
    <definedName name="_______DAT9" localSheetId="29">#REF!</definedName>
    <definedName name="印刷40" localSheetId="29">#REF!</definedName>
    <definedName name="_____DAT6" localSheetId="29">#REF!</definedName>
    <definedName name="______Ａ１" localSheetId="29">#REF!</definedName>
    <definedName name="____DAT10" localSheetId="29">#REF!</definedName>
    <definedName name="______DAT1" localSheetId="29">#REF!</definedName>
    <definedName name="合成部位" localSheetId="29">#REF!</definedName>
    <definedName name="工事名" localSheetId="29">#REF!</definedName>
    <definedName name="______DAT12" localSheetId="29">#REF!</definedName>
    <definedName name="______DAT13" localSheetId="29">#REF!</definedName>
    <definedName name="insatu" localSheetId="29">#REF!</definedName>
    <definedName name="______DAT14" localSheetId="29">#REF!</definedName>
    <definedName name="______DAT15" localSheetId="29">#REF!</definedName>
    <definedName name="____DAT13" localSheetId="29">#REF!</definedName>
    <definedName name="______DAT2" localSheetId="29">#REF!</definedName>
    <definedName name="______DAT20" localSheetId="29">#REF!</definedName>
    <definedName name="____DAT12" localSheetId="29">#REF!</definedName>
    <definedName name="______DAT3" localSheetId="29">#REF!</definedName>
    <definedName name="あう１" localSheetId="29">#REF!</definedName>
    <definedName name="______DAT4" localSheetId="29">#REF!</definedName>
    <definedName name="____DAT15" localSheetId="29">#REF!</definedName>
    <definedName name="____DAT14" localSheetId="29">#REF!</definedName>
    <definedName name="______DAT5" localSheetId="29">#REF!</definedName>
    <definedName name="____DAT17" localSheetId="29">#REF!</definedName>
    <definedName name="______DAT6" localSheetId="29">#REF!</definedName>
    <definedName name="____DAT16" localSheetId="29">#REF!</definedName>
    <definedName name="______DAT7" localSheetId="29">#REF!</definedName>
    <definedName name="____DAT19" localSheetId="29">#REF!</definedName>
    <definedName name="補強校２次" localSheetId="29">#REF!</definedName>
    <definedName name="______DAT8" localSheetId="29">#REF!</definedName>
    <definedName name="技C単" localSheetId="29">#REF!</definedName>
    <definedName name="______DAT9" localSheetId="29">#REF!</definedName>
    <definedName name="____DAT18" localSheetId="29">#REF!</definedName>
    <definedName name="回数4" localSheetId="29">#REF!</definedName>
    <definedName name="_____DAT10" localSheetId="29">#REF!</definedName>
    <definedName name="設備単" localSheetId="29">#REF!</definedName>
    <definedName name="種別" localSheetId="29">#REF!</definedName>
    <definedName name="_____DAT1" localSheetId="29">#REF!</definedName>
    <definedName name="構造物天端高" localSheetId="29">#REF!</definedName>
    <definedName name="_____DAT11" localSheetId="29">#REF!</definedName>
    <definedName name="__1Ａ１_" localSheetId="29">#REF!</definedName>
    <definedName name="率木製建具" localSheetId="29">#REF!</definedName>
    <definedName name="_____DAT12" localSheetId="29">#REF!</definedName>
    <definedName name="_____DAT13" localSheetId="29">#REF!</definedName>
    <definedName name="_____DAT14" localSheetId="29">#REF!</definedName>
    <definedName name="回数1" localSheetId="29">#REF!</definedName>
    <definedName name="_____DAT15" localSheetId="29">#REF!</definedName>
    <definedName name="回数2" localSheetId="29">#REF!</definedName>
    <definedName name="_____DAT16" localSheetId="29">#REF!</definedName>
    <definedName name="回数3" localSheetId="29">#REF!</definedName>
    <definedName name="_____DAT17" localSheetId="29">#REF!</definedName>
    <definedName name="軸23" localSheetId="29">#REF!</definedName>
    <definedName name="関連校１次単" localSheetId="29">#REF!</definedName>
    <definedName name="土被り" localSheetId="29">#REF!</definedName>
    <definedName name="_____DAT18" localSheetId="29">#REF!</definedName>
    <definedName name="_____DAT19" localSheetId="29">#REF!</definedName>
    <definedName name="ua" localSheetId="29">#REF!</definedName>
    <definedName name="ＯＤ盛土部軸ＢＤ" localSheetId="29">#REF!</definedName>
    <definedName name="_____DAT20" localSheetId="29">#REF!</definedName>
    <definedName name="_____DAT3" localSheetId="29">#REF!</definedName>
    <definedName name="_____DAT4" localSheetId="29">#REF!</definedName>
    <definedName name="_____DAT5" localSheetId="29">#REF!</definedName>
    <definedName name="_____DAT7" localSheetId="29">#REF!</definedName>
    <definedName name="_____DAT8" localSheetId="29">#REF!</definedName>
    <definedName name="_____DAT9" localSheetId="29">#REF!</definedName>
    <definedName name="__DAT10" localSheetId="29">#REF!</definedName>
    <definedName name="____DAT1" localSheetId="29">#REF!</definedName>
    <definedName name="____DAT11" localSheetId="29">#REF!</definedName>
    <definedName name="__DAT13" localSheetId="29">#REF!</definedName>
    <definedName name="____DAT2" localSheetId="29">#REF!</definedName>
    <definedName name="動力設備工事" localSheetId="29">#REF!</definedName>
    <definedName name="池幅" localSheetId="29">#REF!</definedName>
    <definedName name="____DAT20" localSheetId="29">#REF!</definedName>
    <definedName name="厚さ" localSheetId="29">#REF!</definedName>
    <definedName name="__DAT12" localSheetId="29">#REF!</definedName>
    <definedName name="____DAT3" localSheetId="29">#REF!</definedName>
    <definedName name="__DAT15" localSheetId="29">#REF!</definedName>
    <definedName name="__8印刷範囲_3" localSheetId="29">#REF!</definedName>
    <definedName name="____DAT4" localSheetId="29">#REF!</definedName>
    <definedName name="__DAT14" localSheetId="29">#REF!</definedName>
    <definedName name="____DAT5" localSheetId="29">#REF!</definedName>
    <definedName name="__DAT17" localSheetId="29">#REF!</definedName>
    <definedName name="___DAT18" localSheetId="29">#REF!</definedName>
    <definedName name="____DAT6" localSheetId="29">#REF!</definedName>
    <definedName name="__DAT16" localSheetId="29">#REF!</definedName>
    <definedName name="___DAT19" localSheetId="29">#REF!</definedName>
    <definedName name="____DAT7" localSheetId="29">#REF!</definedName>
    <definedName name="関連屋１次単" localSheetId="29">#REF!</definedName>
    <definedName name="DATA1" localSheetId="29">#REF!</definedName>
    <definedName name="_1Ａ１_" localSheetId="29">#REF!</definedName>
    <definedName name="__DAT19" localSheetId="29">#REF!</definedName>
    <definedName name="___DAT16" localSheetId="29">#REF!</definedName>
    <definedName name="____DAT8" localSheetId="29">#REF!</definedName>
    <definedName name="__DAT18" localSheetId="29">#REF!</definedName>
    <definedName name="___DAT17" localSheetId="29">#REF!</definedName>
    <definedName name="____DAT9" localSheetId="29">#REF!</definedName>
    <definedName name="___Ａ１" localSheetId="29">#REF!</definedName>
    <definedName name="___DAT1" localSheetId="29">#REF!</definedName>
    <definedName name="___DAT10" localSheetId="29">#REF!</definedName>
    <definedName name="___DAT11" localSheetId="29">#REF!</definedName>
    <definedName name="マスター" localSheetId="29">#REF!</definedName>
    <definedName name="___DAT12" localSheetId="29">#REF!</definedName>
    <definedName name="___DAT13" localSheetId="29">#REF!</definedName>
    <definedName name="DATA3" localSheetId="29">#REF!</definedName>
    <definedName name="___DAT14" localSheetId="29">#REF!</definedName>
    <definedName name="DATA2" localSheetId="29">#REF!</definedName>
    <definedName name="___DAT15" localSheetId="29">#REF!</definedName>
    <definedName name="処理30" localSheetId="29">#REF!</definedName>
    <definedName name="___DAT2" localSheetId="29">#REF!</definedName>
    <definedName name="印刷" localSheetId="29">#REF!</definedName>
    <definedName name="\h" localSheetId="29">#REF!</definedName>
    <definedName name="_6印刷範囲_3" localSheetId="29">#REF!</definedName>
    <definedName name="___DAT20" localSheetId="29">#REF!</definedName>
    <definedName name="___DAT3" localSheetId="29">#REF!</definedName>
    <definedName name="Z_E64B7BBB_11CD_4FAD_B6E8_3BA52AE12542_.wvu.PrintArea" localSheetId="29" hidden="1">'13..有価物運搬・集積科目   '!$A$1:$I$33</definedName>
    <definedName name="___DAT4" localSheetId="29">#REF!</definedName>
    <definedName name="___DAT5" localSheetId="29">#REF!</definedName>
    <definedName name="___DAT6" localSheetId="29">#REF!</definedName>
    <definedName name="___DAT7" localSheetId="29">#REF!</definedName>
    <definedName name="保存" localSheetId="29">#REF!</definedName>
    <definedName name="___DAT8" localSheetId="29">#REF!</definedName>
    <definedName name="___DAT9" localSheetId="29">#REF!</definedName>
    <definedName name="__2印刷範囲_3" localSheetId="29">#REF!</definedName>
    <definedName name="処理1" localSheetId="29">#REF!</definedName>
    <definedName name="__3印刷範囲_3" localSheetId="29">#REF!</definedName>
    <definedName name="地反2" localSheetId="29">#REF!</definedName>
    <definedName name="DATE7" localSheetId="29">#REF!</definedName>
    <definedName name="__4Ａ１_" localSheetId="29">#REF!</definedName>
    <definedName name="画面1" localSheetId="29">#REF!</definedName>
    <definedName name="__5Ａ１_" localSheetId="29">#REF!</definedName>
    <definedName name="関連屋１次" localSheetId="29">#REF!</definedName>
    <definedName name="__5印刷範囲_3" localSheetId="29">#REF!</definedName>
    <definedName name="自動火災報知設備工事" localSheetId="29">#REF!</definedName>
    <definedName name="RECO3" localSheetId="29">#REF!</definedName>
    <definedName name="__Ａ１" localSheetId="29">#REF!</definedName>
    <definedName name="__DAT1" localSheetId="29">#REF!</definedName>
    <definedName name="_xlnm.Print_Area" localSheetId="29">'13..有価物運搬・集積科目   '!$A$1:$I$33</definedName>
    <definedName name="__DAT11" localSheetId="29">#REF!</definedName>
    <definedName name="__DAT2" localSheetId="29">#REF!</definedName>
    <definedName name="__DAT3" localSheetId="29">#REF!</definedName>
    <definedName name="__DAT4" localSheetId="29">#REF!</definedName>
    <definedName name="__DAT5" localSheetId="29">#REF!</definedName>
    <definedName name="防犯設備工事" localSheetId="29">#REF!</definedName>
    <definedName name="__DAT6" localSheetId="29">#REF!</definedName>
    <definedName name="__DAT7" localSheetId="29">#REF!</definedName>
    <definedName name="__DAT8" localSheetId="29">#REF!</definedName>
    <definedName name="スイッチ入力" localSheetId="29">[31]!スイッチ入力</definedName>
    <definedName name="__DAT9" localSheetId="29">#REF!</definedName>
    <definedName name="_11Ａ１_" localSheetId="29">#REF!</definedName>
    <definedName name="件名" localSheetId="29">#REF!</definedName>
    <definedName name="A" localSheetId="29">#REF!</definedName>
    <definedName name="\e" localSheetId="29">#REF!</definedName>
    <definedName name="_12印刷範囲_3" localSheetId="29">#REF!</definedName>
    <definedName name="_2Ａ１_" localSheetId="29">#REF!</definedName>
    <definedName name="_2印刷範囲_3" localSheetId="29">#REF!</definedName>
    <definedName name="底版" localSheetId="29">#REF!</definedName>
    <definedName name="スタイル" localSheetId="29">#REF!</definedName>
    <definedName name="_3印刷範囲_3" localSheetId="29">#REF!</definedName>
    <definedName name="PR_MSG" localSheetId="29">#REF!</definedName>
    <definedName name="_4Ａ１_" localSheetId="29">#REF!</definedName>
    <definedName name="_5Ａ１_" localSheetId="29">#REF!</definedName>
    <definedName name="_5印刷範囲_3" localSheetId="29">#REF!</definedName>
    <definedName name="Print_Area_MI" localSheetId="29">#REF!</definedName>
    <definedName name="電気料金" localSheetId="29">#REF!</definedName>
    <definedName name="_8印刷範囲_3" localSheetId="29">#REF!</definedName>
    <definedName name="_８年度________________単価" localSheetId="29">#REF!</definedName>
    <definedName name="_９年度" localSheetId="29">#REF!</definedName>
    <definedName name="_Area" localSheetId="29">#REF!</definedName>
    <definedName name="外周道路４" localSheetId="29">#REF!</definedName>
    <definedName name="_BORDERSOFF__PA" localSheetId="29">#REF!</definedName>
    <definedName name="別5" localSheetId="29">#REF!</definedName>
    <definedName name="_DAT1" localSheetId="29">#REF!</definedName>
    <definedName name="_DAT10" localSheetId="29">#REF!</definedName>
    <definedName name="EP__PB面_____壁" localSheetId="29">#REF!</definedName>
    <definedName name="_DAT11" localSheetId="29">#REF!</definedName>
    <definedName name="_DAT12" localSheetId="29">#REF!</definedName>
    <definedName name="_DAT13" localSheetId="29">#REF!</definedName>
    <definedName name="_DAT15" localSheetId="29">#REF!</definedName>
    <definedName name="印刷EX" localSheetId="29">#REF!</definedName>
    <definedName name="_DAT16" localSheetId="29">#REF!</definedName>
    <definedName name="_DAT17" localSheetId="29">#REF!</definedName>
    <definedName name="_DAT19" localSheetId="29">#REF!</definedName>
    <definedName name="給排水設備" localSheetId="29">#REF!</definedName>
    <definedName name="_DAT2" localSheetId="29">#REF!</definedName>
    <definedName name="灰出し設備" localSheetId="29">#REF!</definedName>
    <definedName name="_DAT3" localSheetId="29">#REF!</definedName>
    <definedName name="_DAT4" localSheetId="29">#REF!</definedName>
    <definedName name="JI" localSheetId="29">#REF!</definedName>
    <definedName name="IN_KNN" localSheetId="29">#REF!</definedName>
    <definedName name="_DAT5" localSheetId="29">#REF!</definedName>
    <definedName name="補助機能" localSheetId="29">#REF!</definedName>
    <definedName name="計算条件" localSheetId="29">#REF!</definedName>
    <definedName name="_DAT6" localSheetId="29">#REF!</definedName>
    <definedName name="_DAT7" localSheetId="29">#REF!</definedName>
    <definedName name="指定頁検索" localSheetId="29">#REF!</definedName>
    <definedName name="PRINT_TITLES_MI" localSheetId="29">#REF!</definedName>
    <definedName name="_DAT8" localSheetId="29">#REF!</definedName>
    <definedName name="幹線設備工事" localSheetId="29">#REF!</definedName>
    <definedName name="_DAT9" localSheetId="29">#REF!</definedName>
    <definedName name="印刷30" localSheetId="29">#REF!</definedName>
    <definedName name="Ｂ計" localSheetId="29">#REF!</definedName>
    <definedName name="_Fill" localSheetId="29" hidden="1">#REF!</definedName>
    <definedName name="\m" localSheetId="29">#REF!</definedName>
    <definedName name="_Key1" localSheetId="29" hidden="1">#REF!</definedName>
    <definedName name="\n" localSheetId="29">#REF!</definedName>
    <definedName name="_Key2" localSheetId="29" hidden="1">#REF!</definedName>
    <definedName name="_OPEN__CON__W_" localSheetId="29">#REF!</definedName>
    <definedName name="_P1" localSheetId="29">#REF!</definedName>
    <definedName name="外構" localSheetId="29">#REF!</definedName>
    <definedName name="_Sort" localSheetId="29" hidden="1">#REF!</definedName>
    <definedName name="あう１１１" localSheetId="29">#REF!</definedName>
    <definedName name="_WRITE__CHAR_27" localSheetId="29">#REF!</definedName>
    <definedName name="_WXD_" localSheetId="29">#REF!</definedName>
    <definedName name="_WXH_" localSheetId="29">#REF!</definedName>
    <definedName name="_画面1_" localSheetId="29">#REF!</definedName>
    <definedName name="\????" localSheetId="29">#REF!</definedName>
    <definedName name="下地" localSheetId="29">#REF!</definedName>
    <definedName name="\0" localSheetId="29">#REF!</definedName>
    <definedName name="\1" localSheetId="29">#REF!</definedName>
    <definedName name="\2" localSheetId="29">#REF!</definedName>
    <definedName name="\a" localSheetId="29">#REF!</definedName>
    <definedName name="処理10" localSheetId="29">#REF!</definedName>
    <definedName name="\b" localSheetId="29">#REF!</definedName>
    <definedName name="\c" localSheetId="29">#REF!</definedName>
    <definedName name="\d" localSheetId="29">#REF!</definedName>
    <definedName name="大改校１次" localSheetId="29">#REF!</definedName>
    <definedName name="名称" localSheetId="29">#REF!</definedName>
    <definedName name="最終頁の数字" localSheetId="29">#REF!</definedName>
    <definedName name="B" localSheetId="29">#REF!</definedName>
    <definedName name="\f" localSheetId="29">#REF!</definedName>
    <definedName name="\g" localSheetId="29">#REF!</definedName>
    <definedName name="しょうっじ" localSheetId="29">#REF!</definedName>
    <definedName name="m" localSheetId="29">#REF!</definedName>
    <definedName name="\i" localSheetId="29">#REF!</definedName>
    <definedName name="eee" localSheetId="29">#REF!</definedName>
    <definedName name="n" localSheetId="29">#REF!</definedName>
    <definedName name="\j" localSheetId="29">#REF!</definedName>
    <definedName name="\k" localSheetId="29">#REF!</definedName>
    <definedName name="ｱｰﾁｶﾙﾊﾞｰﾄ３" localSheetId="29">#REF!</definedName>
    <definedName name="\l" localSheetId="29">#REF!</definedName>
    <definedName name="K" localSheetId="29">#REF!</definedName>
    <definedName name="\o" localSheetId="29">#REF!</definedName>
    <definedName name="\p" localSheetId="29">#REF!</definedName>
    <definedName name="\q" localSheetId="29">#REF!</definedName>
    <definedName name="納品場所" localSheetId="29">#REF!</definedName>
    <definedName name="\r" localSheetId="29">#REF!</definedName>
    <definedName name="W" localSheetId="29">#REF!</definedName>
    <definedName name="\s" localSheetId="29">#REF!</definedName>
    <definedName name="p" localSheetId="29">#REF!</definedName>
    <definedName name="\t" localSheetId="29">#REF!</definedName>
    <definedName name="\u" localSheetId="29">#REF!</definedName>
    <definedName name="成績" localSheetId="29">[42]!成績</definedName>
    <definedName name="\v" localSheetId="29">#REF!</definedName>
    <definedName name="外灯設備工事" localSheetId="29">#REF!</definedName>
    <definedName name="s" localSheetId="29">#REF!</definedName>
    <definedName name="\w" localSheetId="29">#REF!</definedName>
    <definedName name="\x" localSheetId="29">#REF!</definedName>
    <definedName name="\y" localSheetId="29">#REF!</definedName>
    <definedName name="\z" localSheetId="29">#REF!</definedName>
    <definedName name="表紙" localSheetId="29">#REF!</definedName>
    <definedName name="ＡＡ" localSheetId="29">#REF!</definedName>
    <definedName name="RECO2" localSheetId="29">#REF!</definedName>
    <definedName name="ａａａ" localSheetId="29">#REF!</definedName>
    <definedName name="AS" localSheetId="29">#REF!</definedName>
    <definedName name="電気改修" localSheetId="29">#REF!</definedName>
    <definedName name="Ａ計" localSheetId="29">#REF!</definedName>
    <definedName name="Ａ通り側壁" localSheetId="29">#REF!</definedName>
    <definedName name="Ｂ．電気設備工事" localSheetId="29">#REF!</definedName>
    <definedName name="舗装工事" localSheetId="29">#REF!</definedName>
    <definedName name="BAREA" localSheetId="29">#REF!</definedName>
    <definedName name="BAREA2" localSheetId="29">#REF!</definedName>
    <definedName name="BAREA3" localSheetId="29">#REF!</definedName>
    <definedName name="ＢＧＭ設備工事" localSheetId="29">#REF!</definedName>
    <definedName name="ccc" localSheetId="29">#REF!</definedName>
    <definedName name="切替桝６" localSheetId="29">#REF!</definedName>
    <definedName name="処理40" localSheetId="29">#REF!</definedName>
    <definedName name="労務費キャンセル" localSheetId="29">[31]!労務費キャンセル</definedName>
    <definedName name="_xlnm.Criteria" localSheetId="29">#REF!</definedName>
    <definedName name="地盤高" localSheetId="29">#REF!</definedName>
    <definedName name="最終頁" localSheetId="29">#REF!</definedName>
    <definedName name="DATE1" localSheetId="29">#REF!</definedName>
    <definedName name="側壁" localSheetId="29">#REF!</definedName>
    <definedName name="DATE10" localSheetId="29">#REF!</definedName>
    <definedName name="軸高" localSheetId="29">#REF!</definedName>
    <definedName name="DATE11" localSheetId="29">#REF!</definedName>
    <definedName name="DATE2" localSheetId="29">#REF!</definedName>
    <definedName name="DATE20" localSheetId="29">#REF!</definedName>
    <definedName name="工_事_名_称____株シバタ医理科青森" localSheetId="29">#REF!</definedName>
    <definedName name="DATE3" localSheetId="29">#REF!</definedName>
    <definedName name="地反1" localSheetId="29">#REF!</definedName>
    <definedName name="DATE4" localSheetId="29">#REF!</definedName>
    <definedName name="DATE5" localSheetId="29">#REF!</definedName>
    <definedName name="DATE6" localSheetId="29">#REF!</definedName>
    <definedName name="建築" localSheetId="29">#REF!</definedName>
    <definedName name="あう" localSheetId="29">#REF!</definedName>
    <definedName name="DATE8" localSheetId="29">#REF!</definedName>
    <definedName name="キャンセル" localSheetId="29">[31]!キャンセル</definedName>
    <definedName name="DATE9" localSheetId="29">#REF!</definedName>
    <definedName name="ddd" localSheetId="29">#REF!</definedName>
    <definedName name="DE" localSheetId="29">#REF!</definedName>
    <definedName name="ＯＤ盛土部軸ABDE" localSheetId="29">#REF!</definedName>
    <definedName name="E通り側壁" localSheetId="29">#REF!</definedName>
    <definedName name="指数コｰド" localSheetId="29">[42]!指数コｰド</definedName>
    <definedName name="Ｈ９年４月度____________________暫定設計金額" localSheetId="29">#REF!</definedName>
    <definedName name="IV" localSheetId="29">[17]!IV電線</definedName>
    <definedName name="コントロｰ・" localSheetId="29">[37]!コントロｰ・</definedName>
    <definedName name="IV電線" localSheetId="29">[17]!IV電線</definedName>
    <definedName name="ka" localSheetId="29">#REF!</definedName>
    <definedName name="ｋｉｊｉ" localSheetId="29">#REF!</definedName>
    <definedName name="別2" localSheetId="29">#REF!</definedName>
    <definedName name="Module12.キャンセル" localSheetId="29">[21]!Module12.キャンセル</definedName>
    <definedName name="係数" localSheetId="29">#REF!</definedName>
    <definedName name="OD盛土部軸高" localSheetId="29">#REF!</definedName>
    <definedName name="あえ２２２" localSheetId="29">#REF!</definedName>
    <definedName name="PAa" localSheetId="29">#REF!</definedName>
    <definedName name="最終頁表示" localSheetId="29">#REF!</definedName>
    <definedName name="PP" localSheetId="29">#REF!</definedName>
    <definedName name="PR_KBN" localSheetId="29">#REF!</definedName>
    <definedName name="PRINNT_TITLEs" localSheetId="29">#REF!</definedName>
    <definedName name="PRINT_TITLES_" localSheetId="29">#REF!</definedName>
    <definedName name="高" localSheetId="29">#REF!</definedName>
    <definedName name="あえ３３" localSheetId="29">#REF!</definedName>
    <definedName name="機械新築" localSheetId="29">#REF!</definedName>
    <definedName name="prinTtitles" localSheetId="29">#REF!</definedName>
    <definedName name="PRINTTITLES_" localSheetId="29">#REF!</definedName>
    <definedName name="RECO1" localSheetId="29">#REF!</definedName>
    <definedName name="RECO4" localSheetId="29">#REF!</definedName>
    <definedName name="RECO5" localSheetId="29">#REF!</definedName>
    <definedName name="RECO6" localSheetId="29">#REF!</definedName>
    <definedName name="池内水位高" localSheetId="29">#REF!</definedName>
    <definedName name="RECO7" localSheetId="29">#REF!</definedName>
    <definedName name="RECO8" localSheetId="29">#REF!</definedName>
    <definedName name="RECO9" localSheetId="29">#REF!</definedName>
    <definedName name="あえ" localSheetId="29">#REF!</definedName>
    <definedName name="Record16" localSheetId="29">[21]!Record16</definedName>
    <definedName name="Ｓ２通り" localSheetId="29">#REF!</definedName>
    <definedName name="頂版" localSheetId="29">#REF!</definedName>
    <definedName name="Ｓ３通り" localSheetId="29">#REF!</definedName>
    <definedName name="Ｓ手摺壁" localSheetId="29">#REF!</definedName>
    <definedName name="UP率" localSheetId="29">[17]!UP率</definedName>
    <definedName name="軸14" localSheetId="29">#REF!</definedName>
    <definedName name="Z_6D18A5F7_F0E7_4A93_9065_D343C7BBD477_.wvu.PrintArea" localSheetId="29" hidden="1">'13..有価物運搬・集積科目   '!$A$1:$I$33</definedName>
    <definedName name="あ" localSheetId="29">#REF!</definedName>
    <definedName name="あｓ" localSheetId="29">#REF!</definedName>
    <definedName name="あい" localSheetId="29">#REF!</definedName>
    <definedName name="あえ２" localSheetId="29">#REF!</definedName>
    <definedName name="あえ５" localSheetId="29">#REF!</definedName>
    <definedName name="えいあ" localSheetId="29">#REF!</definedName>
    <definedName name="コ３Ｆ" localSheetId="29">#REF!</definedName>
    <definedName name="機械改修1" localSheetId="29">#REF!</definedName>
    <definedName name="ｺﾝｸﾘｰﾄ巻立４" localSheetId="29">#REF!</definedName>
    <definedName name="コンセント設備工事" localSheetId="29">#REF!</definedName>
    <definedName name="スイッチ" localSheetId="29">[31]!スイッチ</definedName>
    <definedName name="スタッド" localSheetId="29">#REF!</definedName>
    <definedName name="印刷50" localSheetId="29">#REF!</definedName>
    <definedName name="スポット感知器" localSheetId="29">[17]!UP率</definedName>
    <definedName name="その他工事" localSheetId="29">#REF!</definedName>
    <definedName name="水管頂版" localSheetId="29">#REF!</definedName>
    <definedName name="タイトル" localSheetId="29">#REF!</definedName>
    <definedName name="ﾀｲﾄﾙ行" localSheetId="29">#REF!</definedName>
    <definedName name="とび単" localSheetId="29">#REF!</definedName>
    <definedName name="ハンチ" localSheetId="29">#REF!</definedName>
    <definedName name="通信引込設備工事" localSheetId="29">#REF!</definedName>
    <definedName name="印刷2" localSheetId="29">#REF!</definedName>
    <definedName name="ﾌﾞﾛ単" localSheetId="29">#REF!</definedName>
    <definedName name="マクロ訂正" localSheetId="29">#REF!</definedName>
    <definedName name="監視計装制御設備" localSheetId="29">#REF!</definedName>
    <definedName name="囲障工事" localSheetId="29">#REF!</definedName>
    <definedName name="印刷05" localSheetId="29">#REF!</definedName>
    <definedName name="印刷1" localSheetId="29">#REF!</definedName>
    <definedName name="印刷10" localSheetId="29">#REF!</definedName>
    <definedName name="印刷20" localSheetId="29">#REF!</definedName>
    <definedName name="補強校１次" localSheetId="29">#REF!</definedName>
    <definedName name="印刷範囲" localSheetId="29">#REF!</definedName>
    <definedName name="雨水排水路１" localSheetId="29">#REF!</definedName>
    <definedName name="奥" localSheetId="29">#REF!</definedName>
    <definedName name="仮設道路１" localSheetId="29">#REF!</definedName>
    <definedName name="計P3" localSheetId="29">#REF!</definedName>
    <definedName name="画面2" localSheetId="29">#REF!</definedName>
    <definedName name="回数20" localSheetId="29">#REF!</definedName>
    <definedName name="回数21" localSheetId="29">#REF!</definedName>
    <definedName name="回数30" localSheetId="29">#REF!</definedName>
    <definedName name="回数31" localSheetId="29">#REF!</definedName>
    <definedName name="外周水路12" localSheetId="29">#REF!</definedName>
    <definedName name="管理桝５" localSheetId="29">#REF!</definedName>
    <definedName name="関連屋２次" localSheetId="29">#REF!</definedName>
    <definedName name="関連校１次" localSheetId="29">#REF!</definedName>
    <definedName name="関連校２次" localSheetId="29">#REF!</definedName>
    <definedName name="処理4" localSheetId="29">#REF!</definedName>
    <definedName name="機械改修" localSheetId="29">#REF!</definedName>
    <definedName name="機械新築1" localSheetId="29">#REF!</definedName>
    <definedName name="機種" localSheetId="29">[42]!機種</definedName>
    <definedName name="金抜き内訳" localSheetId="29">#REF!</definedName>
    <definedName name="計P1" localSheetId="29">#REF!</definedName>
    <definedName name="計P2" localSheetId="29">#REF!</definedName>
    <definedName name="建物種別" localSheetId="29">#REF!</definedName>
    <definedName name="光束" localSheetId="29">[42]!光束</definedName>
    <definedName name="工事設計書" localSheetId="29">#REF!</definedName>
    <definedName name="工数単価" localSheetId="29">#REF!</definedName>
    <definedName name="別3" localSheetId="29">#REF!</definedName>
    <definedName name="工法" localSheetId="29">#REF!</definedName>
    <definedName name="項目選択" localSheetId="29">[37]!項目選択</definedName>
    <definedName name="高さ" localSheetId="29">#REF!</definedName>
    <definedName name="処理A" localSheetId="29">#REF!</definedName>
    <definedName name="最終頁算出" localSheetId="29">#REF!</definedName>
    <definedName name="材料" localSheetId="29">#REF!</definedName>
    <definedName name="雑設備" localSheetId="29">#REF!</definedName>
    <definedName name="指数" localSheetId="29">[42]!指数</definedName>
    <definedName name="受入供給設備" localSheetId="29">#REF!</definedName>
    <definedName name="終了" localSheetId="29">#REF!</definedName>
    <definedName name="集排水ﾋﾟｯﾄ11" localSheetId="29">#REF!</definedName>
    <definedName name="処理2" localSheetId="29">#REF!</definedName>
    <definedName name="処理20" localSheetId="29">#REF!</definedName>
    <definedName name="処理3" localSheetId="29">#REF!</definedName>
    <definedName name="処理41" localSheetId="29">#REF!</definedName>
    <definedName name="地下水位高" localSheetId="29">#REF!</definedName>
    <definedName name="処理50" localSheetId="29">#REF!</definedName>
    <definedName name="処理51" localSheetId="29">#REF!</definedName>
    <definedName name="照度計算" localSheetId="29">[65]!機種</definedName>
    <definedName name="照度計算書" localSheetId="29">[66]!機種</definedName>
    <definedName name="場内道路３" localSheetId="29">#REF!</definedName>
    <definedName name="数_量" localSheetId="29">#REF!</definedName>
    <definedName name="数字入力" localSheetId="29">#REF!</definedName>
    <definedName name="接続桝A9" localSheetId="29">#REF!</definedName>
    <definedName name="接続桝B10" localSheetId="29">#REF!</definedName>
    <definedName name="搬入道路２" localSheetId="29">#REF!</definedName>
    <definedName name="知多南部経費" localSheetId="29">#REF!</definedName>
    <definedName name="先頭頁" localSheetId="29">#REF!</definedName>
    <definedName name="補強屋２次" localSheetId="29">#REF!</definedName>
    <definedName name="耐火仕様" localSheetId="29">#REF!</definedName>
    <definedName name="代価" localSheetId="29">#REF!</definedName>
    <definedName name="大改屋１次" localSheetId="29">#REF!</definedName>
    <definedName name="大改屋２次" localSheetId="29">#REF!</definedName>
    <definedName name="大改校２次" localSheetId="29">#REF!</definedName>
    <definedName name="地下水集水路２" localSheetId="29">#REF!</definedName>
    <definedName name="置換頁" localSheetId="29">#REF!</definedName>
    <definedName name="中壁" localSheetId="29">#REF!</definedName>
    <definedName name="中壁1" localSheetId="29">#REF!</definedName>
    <definedName name="中壁2" localSheetId="29">#REF!</definedName>
    <definedName name="通風設備" localSheetId="29">#REF!</definedName>
    <definedName name="電気改修1" localSheetId="29">#REF!</definedName>
    <definedName name="電気新築" localSheetId="29">#REF!</definedName>
    <definedName name="電気新築1" localSheetId="29">#REF!</definedName>
    <definedName name="電気設備" localSheetId="29">#REF!</definedName>
    <definedName name="電灯設備工事" localSheetId="29">#REF!</definedName>
    <definedName name="電力引込設備工事" localSheetId="29">#REF!</definedName>
    <definedName name="電話設備工事" localSheetId="29">#REF!</definedName>
    <definedName name="塗装単" localSheetId="29">#REF!</definedName>
    <definedName name="渡り廊下設備工事" localSheetId="29">#REF!</definedName>
    <definedName name="特殊単" localSheetId="29">#REF!</definedName>
    <definedName name="内訳作成" localSheetId="29">#REF!</definedName>
    <definedName name="内訳追加作成" localSheetId="29">#REF!</definedName>
    <definedName name="燃焼ガス冷却設備" localSheetId="29">#REF!</definedName>
    <definedName name="燃焼設備" localSheetId="29">#REF!</definedName>
    <definedName name="配分電盤" localSheetId="29">#REF!</definedName>
    <definedName name="番号選択1" localSheetId="29">#REF!</definedName>
    <definedName name="表紙１" localSheetId="29">#REF!</definedName>
    <definedName name="表紙１１" localSheetId="29">#REF!</definedName>
    <definedName name="表紙あ" localSheetId="29">#REF!</definedName>
    <definedName name="普通単" localSheetId="29">#REF!</definedName>
    <definedName name="部材" localSheetId="29">#REF!</definedName>
    <definedName name="幅" localSheetId="29">#REF!</definedName>
    <definedName name="平成__年__月__日" localSheetId="29">#REF!</definedName>
    <definedName name="頁計処理" localSheetId="29">#REF!</definedName>
    <definedName name="頁削除" localSheetId="29">#REF!</definedName>
    <definedName name="頁挿入" localSheetId="29">#REF!</definedName>
    <definedName name="別1" localSheetId="29">#REF!</definedName>
    <definedName name="別10" localSheetId="29">#REF!</definedName>
    <definedName name="別11" localSheetId="29">#REF!</definedName>
    <definedName name="別14" localSheetId="29">#REF!</definedName>
    <definedName name="別15" localSheetId="29">#REF!</definedName>
    <definedName name="別16" localSheetId="29">#REF!</definedName>
    <definedName name="別17" localSheetId="29">#REF!</definedName>
    <definedName name="別20" localSheetId="29">#REF!</definedName>
    <definedName name="別21" localSheetId="29">#REF!</definedName>
    <definedName name="別22" localSheetId="29">#REF!</definedName>
    <definedName name="便所棟" localSheetId="29">#REF!</definedName>
    <definedName name="別23" localSheetId="29">#REF!</definedName>
    <definedName name="別24" localSheetId="29">#REF!</definedName>
    <definedName name="別25" localSheetId="29">#REF!</definedName>
    <definedName name="別4" localSheetId="29">#REF!</definedName>
    <definedName name="別6" localSheetId="29">#REF!</definedName>
    <definedName name="別7" localSheetId="29">#REF!</definedName>
    <definedName name="別8" localSheetId="29">#REF!</definedName>
    <definedName name="別9" localSheetId="29">#REF!</definedName>
    <definedName name="補強屋１次" localSheetId="29">#REF!</definedName>
    <definedName name="余熱利用設備" localSheetId="29">#REF!</definedName>
    <definedName name="UP率" localSheetId="30">[17]!UP率</definedName>
    <definedName name="スイッチ" localSheetId="30">[31]!スイッチ</definedName>
    <definedName name="IV" localSheetId="30">[17]!IV電線</definedName>
    <definedName name="Z_6D18A5F7_F0E7_4A93_9065_D343C7BBD477_.wvu.PrintArea" localSheetId="30" hidden="1">#REF!</definedName>
    <definedName name="労務費キャンセル" localSheetId="30">[31]!労務費キャンセル</definedName>
    <definedName name="IV電線" localSheetId="30">[17]!IV電線</definedName>
    <definedName name="コントロｰ・" localSheetId="30">[37]!コントロｰ・</definedName>
    <definedName name="Z_E64B7BBB_11CD_4FAD_B6E8_3BA52AE12542_.wvu.PrintArea" localSheetId="30" hidden="1">#REF!</definedName>
    <definedName name="成績" localSheetId="30">[42]!成績</definedName>
    <definedName name="Record16" localSheetId="30">[21]!Record16</definedName>
    <definedName name="Module12.キャンセル" localSheetId="30">[21]!Module12.キャンセル</definedName>
    <definedName name="_xlnm.Print_Area" localSheetId="30">'13.有価物運搬・集積細目  '!$B$1:$J$33</definedName>
    <definedName name="キャンセル" localSheetId="30">[31]!キャンセル</definedName>
    <definedName name="スイッチ入力" localSheetId="30">[31]!スイッチ入力</definedName>
    <definedName name="スポット感知器" localSheetId="30">[17]!UP率</definedName>
    <definedName name="機種" localSheetId="30">[42]!機種</definedName>
    <definedName name="光束" localSheetId="30">[42]!光束</definedName>
    <definedName name="項目選択" localSheetId="30">[37]!項目選択</definedName>
    <definedName name="指数" localSheetId="30">[42]!指数</definedName>
    <definedName name="指数コｰド" localSheetId="30">[42]!指数コｰド</definedName>
    <definedName name="照度計算" localSheetId="30">[65]!機種</definedName>
    <definedName name="照度計算書" localSheetId="30">[66]!機種</definedName>
    <definedName name="Sonota_1" localSheetId="18">#N/A</definedName>
    <definedName name="asd" localSheetId="18">#N/A</definedName>
    <definedName name="Anzen" localSheetId="18">#N/A</definedName>
    <definedName name="ｅｅｅｅ" localSheetId="18">#N/A</definedName>
    <definedName name="光束" localSheetId="18">[42]!光束</definedName>
    <definedName name="asd_1" localSheetId="18">#N/A</definedName>
    <definedName name="Anzen_1" localSheetId="18">#N/A</definedName>
    <definedName name="Kikai_1" localSheetId="18">#N/A</definedName>
    <definedName name="bassd" localSheetId="18">#N/A</definedName>
    <definedName name="szzssasssss" localSheetId="18">#N/A</definedName>
    <definedName name="bassd_1" localSheetId="18">#N/A</definedName>
    <definedName name="Junbi" localSheetId="18">#N/A</definedName>
    <definedName name="ｂｊｍｇ" localSheetId="18">#N/A</definedName>
    <definedName name="bh" localSheetId="18">#N/A</definedName>
    <definedName name="Junbi_1" localSheetId="18">#N/A</definedName>
    <definedName name="ｂｊｍｇ_1" localSheetId="18">#N/A</definedName>
    <definedName name="bh_1" localSheetId="18">#N/A</definedName>
    <definedName name="bvjh" localSheetId="18">#N/A</definedName>
    <definedName name="ｚｘＺ_1" localSheetId="18">#N/A</definedName>
    <definedName name="bvjh_1" localSheetId="18">#N/A</definedName>
    <definedName name="ｃｊｄｇｂｈｃ" localSheetId="18">#N/A</definedName>
    <definedName name="Ｂ屋内運動場" localSheetId="18">#N/A</definedName>
    <definedName name="ｃｊｄｇｂｈｃ_1" localSheetId="18">#N/A</definedName>
    <definedName name="Ｂ屋内運動場_1" localSheetId="18">#N/A</definedName>
    <definedName name="cdfe" localSheetId="18">#N/A</definedName>
    <definedName name="Record16" localSheetId="18">[21]!Record16</definedName>
    <definedName name="cdfe_1" localSheetId="18">#N/A</definedName>
    <definedName name="Doryoku" localSheetId="18">#N/A</definedName>
    <definedName name="IV" localSheetId="18">[17]!IV電線</definedName>
    <definedName name="Doryoku_1" localSheetId="18">#N/A</definedName>
    <definedName name="ｅｅｅｅ_1" localSheetId="18">#N/A</definedName>
    <definedName name="Shiken_1" localSheetId="18">#N/A</definedName>
    <definedName name="ｇｃｈ" localSheetId="18">#N/A</definedName>
    <definedName name="Shiken" localSheetId="18">#N/A</definedName>
    <definedName name="Module12.キャンセル" localSheetId="18">[21]!Module12.キャンセル</definedName>
    <definedName name="ｇｃｈ_1" localSheetId="18">#N/A</definedName>
    <definedName name="Ｕｎｋ" localSheetId="18">#N/A</definedName>
    <definedName name="ｈｎｇｈｙ" localSheetId="18">#N/A</definedName>
    <definedName name="Genbakehi" localSheetId="18">#N/A</definedName>
    <definedName name="Ｕｎｋ_1" localSheetId="18">#N/A</definedName>
    <definedName name="ｈｎｇｈｙ_1" localSheetId="18">#N/A</definedName>
    <definedName name="Genbakehi_1" localSheetId="18">#N/A</definedName>
    <definedName name="ｈｊｈ" localSheetId="18">#N/A</definedName>
    <definedName name="ｈｊｈ_1" localSheetId="18">#N/A</definedName>
    <definedName name="HTML_Control" localSheetId="18" hidden="1">{"'１台構成 '!$B$74:$F$80"}</definedName>
    <definedName name="Ippankanri" localSheetId="18">#N/A</definedName>
    <definedName name="機種" localSheetId="18">[42]!機種</definedName>
    <definedName name="Ippankanri_1" localSheetId="18">#N/A</definedName>
    <definedName name="IV電線" localSheetId="18">[17]!IV電線</definedName>
    <definedName name="コントロｰ・" localSheetId="18">[37]!コントロｰ・</definedName>
    <definedName name="kasetsu" localSheetId="18">#N/A</definedName>
    <definedName name="wrn.多摩数量計算書." localSheetId="18" hidden="1">{#N/A,#N/A,FALSE,"整地工　１";#N/A,#N/A,FALSE,"整地工　２";#N/A,#N/A,FALSE,"整地工　３";#N/A,#N/A,FALSE,"整地工　４";#N/A,#N/A,FALSE,"整地工　５";#N/A,#N/A,FALSE,"道路工　１";#N/A,#N/A,FALSE,"道路工　２";#N/A,#N/A,FALSE,"道路工　３";#N/A,#N/A,FALSE,"道路工　４";#N/A,#N/A,FALSE,"道路工　５";#N/A,#N/A,FALSE,"舗装工他"}</definedName>
    <definedName name="kasetsu_1" localSheetId="18">#N/A</definedName>
    <definedName name="Kikai" localSheetId="18">#N/A</definedName>
    <definedName name="Ｓｊｋ_1" localSheetId="18">#N/A</definedName>
    <definedName name="Ｏｋ" localSheetId="18">#N/A</definedName>
    <definedName name="ｍｂｊｋｂ" localSheetId="18">#N/A</definedName>
    <definedName name="Ｓｊｋ" localSheetId="18">#N/A</definedName>
    <definedName name="Ｏｋ_1" localSheetId="18">#N/A</definedName>
    <definedName name="ｍｂｊｋｂ_1" localSheetId="18">#N/A</definedName>
    <definedName name="Record4" localSheetId="18">[25]!Record4</definedName>
    <definedName name="_xlnm.Print_Area" localSheetId="18">'7.プラント設備解体細目   '!$B$1:$J$297</definedName>
    <definedName name="www_1" localSheetId="18">#N/A</definedName>
    <definedName name="mmmbn" localSheetId="18">#N/A</definedName>
    <definedName name="mmmbn_1" localSheetId="18">#N/A</definedName>
    <definedName name="www" localSheetId="18">#N/A</definedName>
    <definedName name="Seiso" localSheetId="18">#N/A</definedName>
    <definedName name="zzczas" localSheetId="18">#N/A</definedName>
    <definedName name="Seiso_1" localSheetId="18">#N/A</definedName>
    <definedName name="zzczas_1" localSheetId="18">#N/A</definedName>
    <definedName name="Sonota" localSheetId="18">#N/A</definedName>
    <definedName name="sSon0ta1" localSheetId="18">#N/A</definedName>
    <definedName name="sSon0ta1_1" localSheetId="18">#N/A</definedName>
    <definedName name="szzssasssss_1" localSheetId="18">#N/A</definedName>
    <definedName name="Unpan" localSheetId="18">#N/A</definedName>
    <definedName name="Unpan_1" localSheetId="18">#N/A</definedName>
    <definedName name="照度計算書" localSheetId="18">[66]!機種</definedName>
    <definedName name="UP率" localSheetId="18">[17]!UP率</definedName>
    <definedName name="vvvv" localSheetId="18">#N/A</definedName>
    <definedName name="vvvv_1" localSheetId="18">#N/A</definedName>
    <definedName name="wrn.桜谷._.数量表." localSheetId="18" hidden="1">{#N/A,#N/A,FALSE,"桜谷 数量集計（変更）";#N/A,#N/A,FALSE,"桜谷 土工数量計算 ";#N/A,#N/A,FALSE,"桜谷 擁壁計算";#N/A,#N/A,FALSE,"桜谷 山留ﾌﾞﾛｯｸ";#N/A,#N/A,FALSE,"舗装面積計算表"}</definedName>
    <definedName name="xASasxa" localSheetId="18">#N/A</definedName>
    <definedName name="xASasxa_1" localSheetId="18">#N/A</definedName>
    <definedName name="ｘｓ" localSheetId="18">#N/A</definedName>
    <definedName name="ｘｓ_1" localSheetId="18">#N/A</definedName>
    <definedName name="xSZxZ" localSheetId="18">#N/A</definedName>
    <definedName name="xSZxZ_1" localSheetId="18">#N/A</definedName>
    <definedName name="xxAxaX" localSheetId="18">#N/A</definedName>
    <definedName name="xxAxaX_1" localSheetId="18">#N/A</definedName>
    <definedName name="xxbxhs" localSheetId="18">#N/A</definedName>
    <definedName name="xxbxhs_1" localSheetId="18">#N/A</definedName>
    <definedName name="Z_6D18A5F7_F0E7_4A93_9065_D343C7BBD477_.wvu.PrintArea" localSheetId="18" hidden="1">#REF!</definedName>
    <definedName name="Z_E64B7BBB_11CD_4FAD_B6E8_3BA52AE12542_.wvu.PrintArea" localSheetId="18" hidden="1">#REF!</definedName>
    <definedName name="ｚｘＺ" localSheetId="18">#N/A</definedName>
    <definedName name="キャンセル" localSheetId="18">[31]!キャンセル</definedName>
    <definedName name="コントロｰ_" localSheetId="18">#N/A</definedName>
    <definedName name="ししししし" localSheetId="18">#N/A</definedName>
    <definedName name="ししししし_1" localSheetId="18">#N/A</definedName>
    <definedName name="スイッチ" localSheetId="18">[31]!スイッチ</definedName>
    <definedName name="スイッチ入力" localSheetId="18">[31]!スイッチ入力</definedName>
    <definedName name="スポット感知器" localSheetId="18">[17]!UP率</definedName>
    <definedName name="とととととxsxsxs" localSheetId="18">#N/A</definedName>
    <definedName name="とととととxsxsxs_1" localSheetId="18">#N/A</definedName>
    <definedName name="安全施設" localSheetId="18" hidden="1">{#N/A,#N/A,FALSE,"整地工　１";#N/A,#N/A,FALSE,"整地工　２";#N/A,#N/A,FALSE,"整地工　３";#N/A,#N/A,FALSE,"整地工　４";#N/A,#N/A,FALSE,"整地工　５";#N/A,#N/A,FALSE,"道路工　１";#N/A,#N/A,FALSE,"道路工　２";#N/A,#N/A,FALSE,"道路工　３";#N/A,#N/A,FALSE,"道路工　４";#N/A,#N/A,FALSE,"道路工　５";#N/A,#N/A,FALSE,"舗装工他"}</definedName>
    <definedName name="項目選択" localSheetId="18">[37]!項目選択</definedName>
    <definedName name="指数" localSheetId="18">[42]!指数</definedName>
    <definedName name="指数コｰド" localSheetId="18">[42]!指数コｰド</definedName>
    <definedName name="照度計算" localSheetId="18">[65]!機種</definedName>
    <definedName name="成績" localSheetId="18">[42]!成績</definedName>
    <definedName name="労務費キャンセル" localSheetId="18">[31]!労務費キャンセル</definedName>
    <definedName name="UP率" localSheetId="28">[17]!UP率</definedName>
    <definedName name="スイッチ" localSheetId="28">[31]!スイッチ</definedName>
    <definedName name="IV" localSheetId="28">[17]!IV電線</definedName>
    <definedName name="Z_6D18A5F7_F0E7_4A93_9065_D343C7BBD477_.wvu.PrintArea" localSheetId="28" hidden="1">#REF!</definedName>
    <definedName name="労務費キャンセル" localSheetId="28">[31]!労務費キャンセル</definedName>
    <definedName name="IV電線" localSheetId="28">[17]!IV電線</definedName>
    <definedName name="コントロｰ・" localSheetId="28">[37]!コントロｰ・</definedName>
    <definedName name="Z_E64B7BBB_11CD_4FAD_B6E8_3BA52AE12542_.wvu.PrintArea" localSheetId="28" hidden="1">#REF!</definedName>
    <definedName name="成績" localSheetId="28">[42]!成績</definedName>
    <definedName name="Record16" localSheetId="28">[21]!Record16</definedName>
    <definedName name="Module12.キャンセル" localSheetId="28">[21]!Module12.キャンセル</definedName>
    <definedName name="Record4" localSheetId="28">[25]!Record4</definedName>
    <definedName name="_xlnm.Print_Area" localSheetId="28">'12.廃棄物処理細目  '!$B$1:$J$132</definedName>
    <definedName name="キャンセル" localSheetId="28">[31]!キャンセル</definedName>
    <definedName name="スイッチ入力" localSheetId="28">[31]!スイッチ入力</definedName>
    <definedName name="スポット感知器" localSheetId="28">[17]!UP率</definedName>
    <definedName name="機種" localSheetId="28">[42]!機種</definedName>
    <definedName name="光束" localSheetId="28">[42]!光束</definedName>
    <definedName name="項目選択" localSheetId="28">[37]!項目選択</definedName>
    <definedName name="指数" localSheetId="28">[42]!指数</definedName>
    <definedName name="指数コｰド" localSheetId="28">[42]!指数コｰド</definedName>
    <definedName name="照度計算" localSheetId="28">[65]!機種</definedName>
    <definedName name="照度計算書" localSheetId="28">[66]!機種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<sst xmlns="http://schemas.openxmlformats.org/spreadsheetml/2006/main" xmlns:r="http://schemas.openxmlformats.org/officeDocument/2006/relationships" count="937" uniqueCount="937">
  <si>
    <t>科目名称　1.直接仮設</t>
    <rPh sb="0" eb="2">
      <t>カモク</t>
    </rPh>
    <rPh sb="2" eb="4">
      <t>メイショウ</t>
    </rPh>
    <rPh sb="7" eb="9">
      <t>チョクセツ</t>
    </rPh>
    <rPh sb="9" eb="11">
      <t>カセツ</t>
    </rPh>
    <phoneticPr fontId="23"/>
  </si>
  <si>
    <t>IV3.5□×8</t>
  </si>
  <si>
    <t>金額</t>
    <rPh sb="0" eb="2">
      <t>キンガク</t>
    </rPh>
    <phoneticPr fontId="24"/>
  </si>
  <si>
    <t>鋳鉄製　600□</t>
    <rPh sb="0" eb="2">
      <t>チュウテツ</t>
    </rPh>
    <rPh sb="2" eb="3">
      <t>セイ</t>
    </rPh>
    <phoneticPr fontId="25"/>
  </si>
  <si>
    <t>　1.運搬費（積み上げ）</t>
    <rPh sb="3" eb="5">
      <t>ウンパン</t>
    </rPh>
    <rPh sb="5" eb="6">
      <t>ヒ</t>
    </rPh>
    <rPh sb="7" eb="8">
      <t>ツ</t>
    </rPh>
    <rPh sb="9" eb="10">
      <t>ア</t>
    </rPh>
    <phoneticPr fontId="3"/>
  </si>
  <si>
    <t>処理棟</t>
    <rPh sb="0" eb="3">
      <t>ショリトウ</t>
    </rPh>
    <phoneticPr fontId="25"/>
  </si>
  <si>
    <t>名称</t>
    <rPh sb="0" eb="2">
      <t>メイショウ</t>
    </rPh>
    <phoneticPr fontId="23"/>
  </si>
  <si>
    <t>名　　称</t>
    <rPh sb="0" eb="1">
      <t>ナ</t>
    </rPh>
    <rPh sb="3" eb="4">
      <t>ショウ</t>
    </rPh>
    <phoneticPr fontId="23"/>
  </si>
  <si>
    <t>散気管</t>
    <rPh sb="0" eb="2">
      <t>サンキ</t>
    </rPh>
    <rPh sb="2" eb="3">
      <t>カン</t>
    </rPh>
    <phoneticPr fontId="25"/>
  </si>
  <si>
    <t>工事種別　</t>
    <rPh sb="0" eb="2">
      <t>コウジ</t>
    </rPh>
    <rPh sb="2" eb="4">
      <t>シュベツ</t>
    </rPh>
    <phoneticPr fontId="23"/>
  </si>
  <si>
    <t>科目名称　8.プラント配管設備解体</t>
    <rPh sb="0" eb="2">
      <t>カモク</t>
    </rPh>
    <rPh sb="2" eb="4">
      <t>メイショウ</t>
    </rPh>
    <rPh sb="11" eb="13">
      <t>ハイカン</t>
    </rPh>
    <rPh sb="13" eb="15">
      <t>セツビ</t>
    </rPh>
    <rPh sb="15" eb="17">
      <t>カイタイ</t>
    </rPh>
    <phoneticPr fontId="4"/>
  </si>
  <si>
    <t>適　　　要</t>
    <rPh sb="0" eb="1">
      <t>テキ</t>
    </rPh>
    <rPh sb="4" eb="5">
      <t>ヨウ</t>
    </rPh>
    <phoneticPr fontId="23"/>
  </si>
  <si>
    <t>床　0.15㎜以上（2重）</t>
    <rPh sb="0" eb="1">
      <t>ユカ</t>
    </rPh>
    <rPh sb="7" eb="9">
      <t>イジョウ</t>
    </rPh>
    <rPh sb="11" eb="12">
      <t>ジュウ</t>
    </rPh>
    <phoneticPr fontId="24"/>
  </si>
  <si>
    <t>アフターフィルタ</t>
  </si>
  <si>
    <t>セキュリティゾーン</t>
  </si>
  <si>
    <t>地下部</t>
    <rPh sb="0" eb="3">
      <t>チカブ</t>
    </rPh>
    <phoneticPr fontId="4"/>
  </si>
  <si>
    <t>S56～S57年度</t>
    <rPh sb="7" eb="9">
      <t>ネンド</t>
    </rPh>
    <phoneticPr fontId="4"/>
  </si>
  <si>
    <t>ネットフェンス</t>
  </si>
  <si>
    <t>2.ガスケット・パッキン除去</t>
    <rPh sb="12" eb="14">
      <t>ジョキョ</t>
    </rPh>
    <phoneticPr fontId="4"/>
  </si>
  <si>
    <t>単　価</t>
    <rPh sb="0" eb="1">
      <t>タン</t>
    </rPh>
    <rPh sb="2" eb="3">
      <t>アタイ</t>
    </rPh>
    <phoneticPr fontId="23"/>
  </si>
  <si>
    <t>木額縁　40x25　</t>
    <rPh sb="0" eb="1">
      <t>モク</t>
    </rPh>
    <rPh sb="1" eb="3">
      <t>ガクブチ</t>
    </rPh>
    <phoneticPr fontId="25"/>
  </si>
  <si>
    <t>枠組本足場</t>
    <rPh sb="0" eb="1">
      <t>ワク</t>
    </rPh>
    <rPh sb="1" eb="2">
      <t>クミ</t>
    </rPh>
    <rPh sb="2" eb="3">
      <t>ホン</t>
    </rPh>
    <rPh sb="3" eb="5">
      <t>アシバ</t>
    </rPh>
    <phoneticPr fontId="24"/>
  </si>
  <si>
    <t>科目名称　3.仮設費（積み上げ）</t>
    <rPh sb="0" eb="2">
      <t>カモク</t>
    </rPh>
    <rPh sb="2" eb="4">
      <t>メイショウ</t>
    </rPh>
    <rPh sb="7" eb="9">
      <t>カセツ</t>
    </rPh>
    <rPh sb="9" eb="10">
      <t>ヒ</t>
    </rPh>
    <rPh sb="11" eb="12">
      <t>ツ</t>
    </rPh>
    <rPh sb="13" eb="14">
      <t>ア</t>
    </rPh>
    <phoneticPr fontId="23"/>
  </si>
  <si>
    <t>③内装材とりこわし</t>
    <rPh sb="1" eb="4">
      <t>ナイソウザイ</t>
    </rPh>
    <phoneticPr fontId="4"/>
  </si>
  <si>
    <t>計</t>
    <rPh sb="0" eb="1">
      <t>ケイ</t>
    </rPh>
    <phoneticPr fontId="4"/>
  </si>
  <si>
    <t>外壁・内壁共</t>
    <rPh sb="0" eb="2">
      <t>ガイヘキ</t>
    </rPh>
    <rPh sb="3" eb="5">
      <t>ナイヘキ</t>
    </rPh>
    <rPh sb="5" eb="6">
      <t>トモ</t>
    </rPh>
    <phoneticPr fontId="4"/>
  </si>
  <si>
    <t>備　　　考</t>
    <rPh sb="0" eb="1">
      <t>ソノウ</t>
    </rPh>
    <rPh sb="4" eb="5">
      <t>コウ</t>
    </rPh>
    <phoneticPr fontId="24"/>
  </si>
  <si>
    <t>5.1ｔ</t>
  </si>
  <si>
    <t>壁　色ｾﾒﾝﾄ吹付</t>
    <rPh sb="0" eb="1">
      <t>カベ</t>
    </rPh>
    <rPh sb="2" eb="3">
      <t>イロ</t>
    </rPh>
    <rPh sb="7" eb="9">
      <t>フキツケ</t>
    </rPh>
    <phoneticPr fontId="25"/>
  </si>
  <si>
    <t>絶縁油</t>
    <rPh sb="0" eb="2">
      <t>ゼツエン</t>
    </rPh>
    <rPh sb="2" eb="3">
      <t>ユ</t>
    </rPh>
    <phoneticPr fontId="4"/>
  </si>
  <si>
    <t>数量</t>
    <rPh sb="0" eb="2">
      <t>スウリョウ</t>
    </rPh>
    <phoneticPr fontId="24"/>
  </si>
  <si>
    <t>5.監督員詰所</t>
    <rPh sb="2" eb="6">
      <t>カントクインツ</t>
    </rPh>
    <rPh sb="6" eb="7">
      <t>ショ</t>
    </rPh>
    <phoneticPr fontId="25"/>
  </si>
  <si>
    <t>（A）+B</t>
  </si>
  <si>
    <t>2.曝気槽・沈殿池</t>
    <rPh sb="2" eb="5">
      <t>バッキソウ</t>
    </rPh>
    <rPh sb="6" eb="9">
      <t>チンデンチ</t>
    </rPh>
    <phoneticPr fontId="4"/>
  </si>
  <si>
    <t>IV2□×2</t>
  </si>
  <si>
    <t>単位</t>
    <rPh sb="0" eb="2">
      <t>タンイ</t>
    </rPh>
    <phoneticPr fontId="24"/>
  </si>
  <si>
    <t>階段</t>
    <rPh sb="0" eb="2">
      <t>カイダン</t>
    </rPh>
    <phoneticPr fontId="4"/>
  </si>
  <si>
    <t>式</t>
    <rPh sb="0" eb="1">
      <t>シキ</t>
    </rPh>
    <phoneticPr fontId="26"/>
  </si>
  <si>
    <t>単管本足場</t>
    <rPh sb="0" eb="2">
      <t>タンカン</t>
    </rPh>
    <rPh sb="2" eb="3">
      <t>ホン</t>
    </rPh>
    <rPh sb="3" eb="5">
      <t>アシバ</t>
    </rPh>
    <phoneticPr fontId="24"/>
  </si>
  <si>
    <t>ｴﾗｽﾀｲﾄ t=30　W=330</t>
  </si>
  <si>
    <t>1.直接工事費</t>
    <rPh sb="2" eb="4">
      <t>チョクセツ</t>
    </rPh>
    <rPh sb="4" eb="7">
      <t>コウジヒ</t>
    </rPh>
    <phoneticPr fontId="4"/>
  </si>
  <si>
    <t>FL＋2700</t>
  </si>
  <si>
    <t>式</t>
    <rPh sb="0" eb="1">
      <t>シキ</t>
    </rPh>
    <phoneticPr fontId="24"/>
  </si>
  <si>
    <t>ｺﾝｸﾘｰﾄﾌﾞﾛｯｸ</t>
  </si>
  <si>
    <t>2.共通仮設費</t>
    <rPh sb="2" eb="4">
      <t>キョウツウ</t>
    </rPh>
    <rPh sb="4" eb="6">
      <t>カセツ</t>
    </rPh>
    <rPh sb="6" eb="7">
      <t>ヒ</t>
    </rPh>
    <phoneticPr fontId="24"/>
  </si>
  <si>
    <t>計</t>
    <rPh sb="0" eb="1">
      <t>ケイ</t>
    </rPh>
    <phoneticPr fontId="3"/>
  </si>
  <si>
    <t>科目名称　4.消化槽（地上部）解体</t>
    <rPh sb="0" eb="2">
      <t>カモク</t>
    </rPh>
    <rPh sb="2" eb="4">
      <t>メイショウ</t>
    </rPh>
    <rPh sb="7" eb="9">
      <t>ショウカ</t>
    </rPh>
    <rPh sb="9" eb="10">
      <t>ソウ</t>
    </rPh>
    <rPh sb="11" eb="13">
      <t>チジョウ</t>
    </rPh>
    <rPh sb="13" eb="14">
      <t>ブ</t>
    </rPh>
    <rPh sb="15" eb="17">
      <t>カイタイ</t>
    </rPh>
    <phoneticPr fontId="23"/>
  </si>
  <si>
    <t>CVV2□-7C</t>
  </si>
  <si>
    <t>3.現場管理費</t>
    <rPh sb="2" eb="4">
      <t>ゲンバ</t>
    </rPh>
    <rPh sb="4" eb="7">
      <t>カンリヒ</t>
    </rPh>
    <phoneticPr fontId="24"/>
  </si>
  <si>
    <t>4.管廊（S57）</t>
    <rPh sb="2" eb="4">
      <t>カンロウ</t>
    </rPh>
    <phoneticPr fontId="4"/>
  </si>
  <si>
    <t>4.廃棄物処理費</t>
    <rPh sb="2" eb="5">
      <t>ハイキブツ</t>
    </rPh>
    <rPh sb="5" eb="7">
      <t>ショリ</t>
    </rPh>
    <rPh sb="7" eb="8">
      <t>ヒ</t>
    </rPh>
    <phoneticPr fontId="4"/>
  </si>
  <si>
    <t>千円以下切り捨て</t>
    <rPh sb="0" eb="1">
      <t>セン</t>
    </rPh>
    <rPh sb="1" eb="2">
      <t>エン</t>
    </rPh>
    <rPh sb="2" eb="4">
      <t>イカ</t>
    </rPh>
    <rPh sb="4" eb="5">
      <t>キ</t>
    </rPh>
    <rPh sb="6" eb="7">
      <t>ス</t>
    </rPh>
    <phoneticPr fontId="4"/>
  </si>
  <si>
    <t>配管エルボ</t>
    <rPh sb="0" eb="2">
      <t>ハイカン</t>
    </rPh>
    <phoneticPr fontId="4"/>
  </si>
  <si>
    <t>（工事原価）</t>
    <rPh sb="1" eb="5">
      <t>コウジゲンカ</t>
    </rPh>
    <phoneticPr fontId="4"/>
  </si>
  <si>
    <t>取水設備解体</t>
    <rPh sb="0" eb="2">
      <t>シュスイ</t>
    </rPh>
    <rPh sb="2" eb="4">
      <t>セツビ</t>
    </rPh>
    <rPh sb="4" eb="6">
      <t>カイタイ</t>
    </rPh>
    <phoneticPr fontId="4"/>
  </si>
  <si>
    <t>ブロア</t>
  </si>
  <si>
    <t>5.一般管理費</t>
    <rPh sb="2" eb="4">
      <t>イッパン</t>
    </rPh>
    <rPh sb="4" eb="7">
      <t>カンリヒ</t>
    </rPh>
    <phoneticPr fontId="24"/>
  </si>
  <si>
    <t>取水ポンプ棟設備</t>
    <rPh sb="6" eb="8">
      <t>セツビ</t>
    </rPh>
    <phoneticPr fontId="4"/>
  </si>
  <si>
    <t>CR30×7</t>
  </si>
  <si>
    <t>科目名称　1.運搬費（積み上げ）</t>
    <rPh sb="0" eb="2">
      <t>カモク</t>
    </rPh>
    <rPh sb="2" eb="4">
      <t>メイショウ</t>
    </rPh>
    <rPh sb="7" eb="9">
      <t>ウンパン</t>
    </rPh>
    <rPh sb="9" eb="10">
      <t>ヒ</t>
    </rPh>
    <rPh sb="11" eb="12">
      <t>ツ</t>
    </rPh>
    <rPh sb="13" eb="14">
      <t>ア</t>
    </rPh>
    <phoneticPr fontId="23"/>
  </si>
  <si>
    <t>　3.仮設費（積み上げ）</t>
    <rPh sb="3" eb="5">
      <t>カセツ</t>
    </rPh>
    <rPh sb="5" eb="6">
      <t>ヒ</t>
    </rPh>
    <rPh sb="7" eb="8">
      <t>ツ</t>
    </rPh>
    <rPh sb="9" eb="10">
      <t>ア</t>
    </rPh>
    <phoneticPr fontId="3"/>
  </si>
  <si>
    <t>工場棟</t>
    <rPh sb="0" eb="2">
      <t>コウジョウ</t>
    </rPh>
    <rPh sb="2" eb="3">
      <t>トウ</t>
    </rPh>
    <phoneticPr fontId="23"/>
  </si>
  <si>
    <t>（工事価格）</t>
    <rPh sb="1" eb="3">
      <t>コウジ</t>
    </rPh>
    <rPh sb="3" eb="5">
      <t>カカク</t>
    </rPh>
    <phoneticPr fontId="24"/>
  </si>
  <si>
    <t>名称</t>
    <rPh sb="0" eb="2">
      <t>メイショウ</t>
    </rPh>
    <phoneticPr fontId="24"/>
  </si>
  <si>
    <t>個</t>
    <rPh sb="0" eb="1">
      <t>コ</t>
    </rPh>
    <phoneticPr fontId="25"/>
  </si>
  <si>
    <t>仕様</t>
    <rPh sb="0" eb="2">
      <t>シヨウ</t>
    </rPh>
    <phoneticPr fontId="24"/>
  </si>
  <si>
    <t>φ210　L=610</t>
  </si>
  <si>
    <t>科目名称　12.廃棄物処理</t>
    <rPh sb="0" eb="2">
      <t>カモク</t>
    </rPh>
    <rPh sb="2" eb="4">
      <t>メイショウ</t>
    </rPh>
    <rPh sb="8" eb="11">
      <t>ハイキブツ</t>
    </rPh>
    <rPh sb="11" eb="13">
      <t>ショリ</t>
    </rPh>
    <phoneticPr fontId="4"/>
  </si>
  <si>
    <t>（共通仮設費計B）</t>
    <rPh sb="1" eb="3">
      <t>キョウツウ</t>
    </rPh>
    <rPh sb="3" eb="5">
      <t>カセツ</t>
    </rPh>
    <rPh sb="5" eb="6">
      <t>ヒ</t>
    </rPh>
    <rPh sb="6" eb="7">
      <t>ケイ</t>
    </rPh>
    <phoneticPr fontId="3"/>
  </si>
  <si>
    <t>W7200×H4500</t>
  </si>
  <si>
    <t>含む</t>
    <rPh sb="0" eb="1">
      <t>フク</t>
    </rPh>
    <phoneticPr fontId="4"/>
  </si>
  <si>
    <t>場内</t>
    <rPh sb="0" eb="2">
      <t>ジョウナイ</t>
    </rPh>
    <phoneticPr fontId="4"/>
  </si>
  <si>
    <t>計算式</t>
    <rPh sb="0" eb="2">
      <t>ケイサン</t>
    </rPh>
    <rPh sb="2" eb="3">
      <t>シキ</t>
    </rPh>
    <phoneticPr fontId="24"/>
  </si>
  <si>
    <t>排ガス対策型</t>
    <rPh sb="0" eb="1">
      <t>ハイ</t>
    </rPh>
    <rPh sb="3" eb="5">
      <t>タイサク</t>
    </rPh>
    <rPh sb="5" eb="6">
      <t>ガタ</t>
    </rPh>
    <phoneticPr fontId="26"/>
  </si>
  <si>
    <t>ﾀｰﾙｴﾎﾟ</t>
  </si>
  <si>
    <t>ﾀﾗｯﾌﾟ　φ16　W=300</t>
  </si>
  <si>
    <t>450□</t>
  </si>
  <si>
    <t>②その他とりこわし</t>
    <rPh sb="3" eb="4">
      <t>タ</t>
    </rPh>
    <phoneticPr fontId="24"/>
  </si>
  <si>
    <t>PCB文献調査含む</t>
    <rPh sb="3" eb="5">
      <t>ブンケン</t>
    </rPh>
    <rPh sb="5" eb="7">
      <t>チョウサ</t>
    </rPh>
    <rPh sb="7" eb="8">
      <t>フク</t>
    </rPh>
    <phoneticPr fontId="4"/>
  </si>
  <si>
    <t>ｶﾞﾗｽｸﾛｽ</t>
  </si>
  <si>
    <t>科目名称　8.安全費（積み上げ）</t>
    <rPh sb="0" eb="2">
      <t>カモク</t>
    </rPh>
    <rPh sb="2" eb="4">
      <t>メイショウ</t>
    </rPh>
    <rPh sb="7" eb="9">
      <t>アンゼン</t>
    </rPh>
    <rPh sb="9" eb="10">
      <t>ヒ</t>
    </rPh>
    <rPh sb="11" eb="12">
      <t>ツ</t>
    </rPh>
    <rPh sb="13" eb="14">
      <t>ア</t>
    </rPh>
    <phoneticPr fontId="23"/>
  </si>
  <si>
    <t>SUS</t>
  </si>
  <si>
    <t>CV2□-3C</t>
  </si>
  <si>
    <t>備考</t>
    <rPh sb="0" eb="2">
      <t>ビコウ</t>
    </rPh>
    <phoneticPr fontId="24"/>
  </si>
  <si>
    <t>B．共通仮設費</t>
    <rPh sb="2" eb="4">
      <t>キョウツウ</t>
    </rPh>
    <rPh sb="4" eb="6">
      <t>カセツ</t>
    </rPh>
    <rPh sb="6" eb="7">
      <t>ヒ</t>
    </rPh>
    <phoneticPr fontId="3"/>
  </si>
  <si>
    <t>A.直接工事費</t>
    <rPh sb="2" eb="4">
      <t>チョクセツ</t>
    </rPh>
    <rPh sb="4" eb="7">
      <t>コウジヒ</t>
    </rPh>
    <phoneticPr fontId="3"/>
  </si>
  <si>
    <t>木毛板　t25</t>
    <rPh sb="0" eb="2">
      <t>モクモウ</t>
    </rPh>
    <rPh sb="2" eb="3">
      <t>イタ</t>
    </rPh>
    <phoneticPr fontId="25"/>
  </si>
  <si>
    <t>ベビコン</t>
  </si>
  <si>
    <t>φ2000MH</t>
  </si>
  <si>
    <t>(A)</t>
  </si>
  <si>
    <t>外壁・内壁共　区分③</t>
    <rPh sb="0" eb="2">
      <t>ガイヘキ</t>
    </rPh>
    <rPh sb="3" eb="5">
      <t>ナイヘキ</t>
    </rPh>
    <rPh sb="5" eb="6">
      <t>トモ</t>
    </rPh>
    <rPh sb="7" eb="9">
      <t>クブン</t>
    </rPh>
    <phoneticPr fontId="4"/>
  </si>
  <si>
    <t>　8.安全費（積み上げ）</t>
    <rPh sb="3" eb="5">
      <t>アンゼン</t>
    </rPh>
    <rPh sb="5" eb="6">
      <t>ヒ</t>
    </rPh>
    <rPh sb="7" eb="8">
      <t>ツ</t>
    </rPh>
    <rPh sb="9" eb="10">
      <t>ア</t>
    </rPh>
    <phoneticPr fontId="26"/>
  </si>
  <si>
    <t>2.外部アスベスト除去</t>
    <rPh sb="2" eb="4">
      <t>ガイブ</t>
    </rPh>
    <rPh sb="9" eb="11">
      <t>ジョキョ</t>
    </rPh>
    <phoneticPr fontId="4"/>
  </si>
  <si>
    <t>共通仮設費細目より</t>
    <rPh sb="0" eb="2">
      <t>キョウツウ</t>
    </rPh>
    <rPh sb="2" eb="5">
      <t>カセツヒ</t>
    </rPh>
    <rPh sb="5" eb="7">
      <t>サイモク</t>
    </rPh>
    <phoneticPr fontId="4"/>
  </si>
  <si>
    <t>科目名称　3.曝気槽・沈殿槽他（地下部）解体</t>
    <rPh sb="0" eb="2">
      <t>カモク</t>
    </rPh>
    <rPh sb="2" eb="4">
      <t>メイショウ</t>
    </rPh>
    <rPh sb="7" eb="10">
      <t>バッキソウ</t>
    </rPh>
    <rPh sb="11" eb="14">
      <t>チンデンソウ</t>
    </rPh>
    <rPh sb="14" eb="15">
      <t>ホカ</t>
    </rPh>
    <rPh sb="16" eb="19">
      <t>チカブ</t>
    </rPh>
    <rPh sb="20" eb="22">
      <t>カイタイ</t>
    </rPh>
    <phoneticPr fontId="23"/>
  </si>
  <si>
    <t>B.共通仮設費</t>
    <rPh sb="2" eb="4">
      <t>キョウツウ</t>
    </rPh>
    <rPh sb="4" eb="6">
      <t>カセツ</t>
    </rPh>
    <rPh sb="6" eb="7">
      <t>ヒ</t>
    </rPh>
    <phoneticPr fontId="23"/>
  </si>
  <si>
    <t>　2.準備費（積み上げ）</t>
    <rPh sb="3" eb="5">
      <t>ジュンビ</t>
    </rPh>
    <rPh sb="5" eb="6">
      <t>ヒ</t>
    </rPh>
    <rPh sb="7" eb="8">
      <t>ツ</t>
    </rPh>
    <rPh sb="9" eb="10">
      <t>ア</t>
    </rPh>
    <phoneticPr fontId="3"/>
  </si>
  <si>
    <t>施   工   場   所</t>
  </si>
  <si>
    <t>小割・集積用</t>
    <rPh sb="0" eb="2">
      <t>コワリ</t>
    </rPh>
    <rPh sb="3" eb="5">
      <t>シュウセキ</t>
    </rPh>
    <rPh sb="5" eb="6">
      <t>ヨウ</t>
    </rPh>
    <phoneticPr fontId="4"/>
  </si>
  <si>
    <t>　4.役務費(積み上げ）</t>
    <rPh sb="3" eb="6">
      <t>エキムヒ</t>
    </rPh>
    <rPh sb="7" eb="8">
      <t>ツ</t>
    </rPh>
    <rPh sb="9" eb="10">
      <t>ア</t>
    </rPh>
    <phoneticPr fontId="27"/>
  </si>
  <si>
    <t>二次汚水処理水槽</t>
    <rPh sb="0" eb="2">
      <t>ニジ</t>
    </rPh>
    <rPh sb="2" eb="4">
      <t>オスイ</t>
    </rPh>
    <rPh sb="4" eb="6">
      <t>ショリ</t>
    </rPh>
    <rPh sb="6" eb="7">
      <t>スイ</t>
    </rPh>
    <rPh sb="7" eb="8">
      <t>ソウ</t>
    </rPh>
    <phoneticPr fontId="25"/>
  </si>
  <si>
    <t>腹起し・切梁　90日</t>
    <rPh sb="0" eb="2">
      <t>ハラオコ</t>
    </rPh>
    <rPh sb="4" eb="6">
      <t>キリバリ</t>
    </rPh>
    <rPh sb="9" eb="10">
      <t>ニチ</t>
    </rPh>
    <phoneticPr fontId="4"/>
  </si>
  <si>
    <t>工事価格</t>
    <rPh sb="0" eb="2">
      <t>コウジ</t>
    </rPh>
    <rPh sb="2" eb="4">
      <t>カカク</t>
    </rPh>
    <phoneticPr fontId="3"/>
  </si>
  <si>
    <t>分電盤</t>
    <rPh sb="0" eb="3">
      <t>ブンデンバン</t>
    </rPh>
    <phoneticPr fontId="25"/>
  </si>
  <si>
    <t>　5.技術管理費(積み上げ）</t>
    <rPh sb="3" eb="5">
      <t>ギジュツ</t>
    </rPh>
    <rPh sb="5" eb="8">
      <t>カンリヒ</t>
    </rPh>
    <rPh sb="9" eb="10">
      <t>ツ</t>
    </rPh>
    <rPh sb="11" eb="12">
      <t>ア</t>
    </rPh>
    <phoneticPr fontId="27"/>
  </si>
  <si>
    <t>　6.営繕損料（積み上げ）</t>
    <rPh sb="3" eb="5">
      <t>エイゼン</t>
    </rPh>
    <rPh sb="5" eb="7">
      <t>ソンリョウ</t>
    </rPh>
    <rPh sb="8" eb="9">
      <t>ツ</t>
    </rPh>
    <rPh sb="10" eb="11">
      <t>ア</t>
    </rPh>
    <phoneticPr fontId="3"/>
  </si>
  <si>
    <t>壁　ｸﾞﾗｽｳｰﾙ t50</t>
    <rPh sb="0" eb="1">
      <t>カベ</t>
    </rPh>
    <phoneticPr fontId="25"/>
  </si>
  <si>
    <t>油圧クローラ型バックホウ</t>
    <rPh sb="0" eb="2">
      <t>ユアツ</t>
    </rPh>
    <rPh sb="6" eb="7">
      <t>ガタ</t>
    </rPh>
    <phoneticPr fontId="26"/>
  </si>
  <si>
    <t>BV004D003</t>
  </si>
  <si>
    <t>産廃処理費を除く直接工事費</t>
    <rPh sb="0" eb="2">
      <t>サンパイ</t>
    </rPh>
    <rPh sb="2" eb="4">
      <t>ショリ</t>
    </rPh>
    <rPh sb="4" eb="5">
      <t>ヒ</t>
    </rPh>
    <rPh sb="6" eb="7">
      <t>ノゾ</t>
    </rPh>
    <rPh sb="8" eb="10">
      <t>チョクセツ</t>
    </rPh>
    <rPh sb="10" eb="13">
      <t>コウジヒ</t>
    </rPh>
    <phoneticPr fontId="4"/>
  </si>
  <si>
    <t>地下部解体</t>
    <rPh sb="0" eb="2">
      <t>チカ</t>
    </rPh>
    <rPh sb="2" eb="3">
      <t>ブ</t>
    </rPh>
    <rPh sb="3" eb="5">
      <t>カイタイ</t>
    </rPh>
    <phoneticPr fontId="4"/>
  </si>
  <si>
    <t>　7.労務者輸送費（積み上げ）</t>
    <rPh sb="3" eb="5">
      <t>ロウム</t>
    </rPh>
    <rPh sb="5" eb="6">
      <t>シャ</t>
    </rPh>
    <rPh sb="6" eb="9">
      <t>ユソウヒ</t>
    </rPh>
    <rPh sb="10" eb="11">
      <t>ツ</t>
    </rPh>
    <rPh sb="12" eb="13">
      <t>ア</t>
    </rPh>
    <phoneticPr fontId="3"/>
  </si>
  <si>
    <t>2.内部足場</t>
    <rPh sb="2" eb="4">
      <t>ナイブ</t>
    </rPh>
    <rPh sb="4" eb="6">
      <t>アシバ</t>
    </rPh>
    <phoneticPr fontId="4"/>
  </si>
  <si>
    <t>（工事原価）</t>
    <rPh sb="1" eb="3">
      <t>コウジ</t>
    </rPh>
    <rPh sb="3" eb="5">
      <t>ゲンカ</t>
    </rPh>
    <phoneticPr fontId="3"/>
  </si>
  <si>
    <t>外部含む</t>
    <rPh sb="0" eb="2">
      <t>ガイブ</t>
    </rPh>
    <rPh sb="2" eb="3">
      <t>フク</t>
    </rPh>
    <phoneticPr fontId="4"/>
  </si>
  <si>
    <t>台</t>
    <rPh sb="0" eb="1">
      <t>ダイ</t>
    </rPh>
    <phoneticPr fontId="25"/>
  </si>
  <si>
    <t>科目内訳書より</t>
    <rPh sb="0" eb="2">
      <t>カモク</t>
    </rPh>
    <rPh sb="2" eb="5">
      <t>ウチワケショ</t>
    </rPh>
    <phoneticPr fontId="4"/>
  </si>
  <si>
    <t>誘導電圧調整器</t>
    <rPh sb="0" eb="2">
      <t>ユウドウ</t>
    </rPh>
    <rPh sb="2" eb="4">
      <t>デンアツ</t>
    </rPh>
    <rPh sb="4" eb="7">
      <t>チョウセイキ</t>
    </rPh>
    <phoneticPr fontId="25"/>
  </si>
  <si>
    <t>オゾン反応塔</t>
    <rPh sb="3" eb="6">
      <t>ハンノウトウ</t>
    </rPh>
    <phoneticPr fontId="25"/>
  </si>
  <si>
    <t>ディフユーザ</t>
  </si>
  <si>
    <t>手すり先行</t>
    <rPh sb="0" eb="1">
      <t>テ</t>
    </rPh>
    <rPh sb="3" eb="5">
      <t>センコウ</t>
    </rPh>
    <phoneticPr fontId="24"/>
  </si>
  <si>
    <t>簡易型移動式</t>
    <rPh sb="0" eb="2">
      <t>カンイ</t>
    </rPh>
    <rPh sb="2" eb="3">
      <t>ガタ</t>
    </rPh>
    <rPh sb="3" eb="5">
      <t>イドウ</t>
    </rPh>
    <rPh sb="5" eb="6">
      <t>シキ</t>
    </rPh>
    <phoneticPr fontId="24"/>
  </si>
  <si>
    <t>内足場</t>
    <rPh sb="0" eb="1">
      <t>ナイ</t>
    </rPh>
    <rPh sb="1" eb="3">
      <t>アシバ</t>
    </rPh>
    <phoneticPr fontId="24"/>
  </si>
  <si>
    <t>防音シート</t>
    <rPh sb="0" eb="2">
      <t>ボウオン</t>
    </rPh>
    <phoneticPr fontId="24"/>
  </si>
  <si>
    <t>地上部解体</t>
    <rPh sb="0" eb="2">
      <t>チジョウ</t>
    </rPh>
    <rPh sb="2" eb="3">
      <t>ブ</t>
    </rPh>
    <rPh sb="3" eb="5">
      <t>カイタイ</t>
    </rPh>
    <phoneticPr fontId="4"/>
  </si>
  <si>
    <t>数量</t>
    <rPh sb="0" eb="2">
      <t>スウリョウ</t>
    </rPh>
    <phoneticPr fontId="4"/>
  </si>
  <si>
    <t>MM45</t>
  </si>
  <si>
    <t>計</t>
    <rPh sb="0" eb="1">
      <t>ケイ</t>
    </rPh>
    <phoneticPr fontId="24"/>
  </si>
  <si>
    <t>閉鎖垂直自立型　</t>
    <rPh sb="0" eb="2">
      <t>ヘイサ</t>
    </rPh>
    <rPh sb="2" eb="4">
      <t>スイチョク</t>
    </rPh>
    <rPh sb="4" eb="7">
      <t>ジリツガタ</t>
    </rPh>
    <phoneticPr fontId="25"/>
  </si>
  <si>
    <t>煙突・外部煙道</t>
    <rPh sb="0" eb="2">
      <t>エントツ</t>
    </rPh>
    <rPh sb="3" eb="5">
      <t>ガイブ</t>
    </rPh>
    <rPh sb="5" eb="7">
      <t>エンドウ</t>
    </rPh>
    <phoneticPr fontId="23"/>
  </si>
  <si>
    <t>断熱材（岩綿）</t>
  </si>
  <si>
    <t>科目名称　2.準備費（積み上げ）</t>
    <rPh sb="0" eb="2">
      <t>カモク</t>
    </rPh>
    <rPh sb="2" eb="4">
      <t>メイショウ</t>
    </rPh>
    <rPh sb="7" eb="9">
      <t>ジュンビ</t>
    </rPh>
    <rPh sb="9" eb="10">
      <t>ヒ</t>
    </rPh>
    <rPh sb="11" eb="12">
      <t>ツ</t>
    </rPh>
    <rPh sb="13" eb="14">
      <t>ア</t>
    </rPh>
    <phoneticPr fontId="23"/>
  </si>
  <si>
    <t>積込用</t>
    <rPh sb="0" eb="3">
      <t>ツミコミヨウ</t>
    </rPh>
    <phoneticPr fontId="4"/>
  </si>
  <si>
    <t>①とりこわし機器</t>
    <rPh sb="6" eb="8">
      <t>キキ</t>
    </rPh>
    <phoneticPr fontId="26"/>
  </si>
  <si>
    <t>水位スイッチ</t>
    <rPh sb="0" eb="2">
      <t>スイイ</t>
    </rPh>
    <phoneticPr fontId="25"/>
  </si>
  <si>
    <t>種別名称　解体工事</t>
    <rPh sb="0" eb="2">
      <t>シュベツ</t>
    </rPh>
    <rPh sb="2" eb="4">
      <t>メイショウ</t>
    </rPh>
    <rPh sb="5" eb="7">
      <t>カイタイ</t>
    </rPh>
    <rPh sb="7" eb="9">
      <t>コウジ</t>
    </rPh>
    <phoneticPr fontId="23"/>
  </si>
  <si>
    <t>適　　用</t>
    <rPh sb="0" eb="1">
      <t>テキ</t>
    </rPh>
    <rPh sb="3" eb="4">
      <t>ヨウ</t>
    </rPh>
    <phoneticPr fontId="23"/>
  </si>
  <si>
    <t>往復</t>
    <rPh sb="0" eb="2">
      <t>オウフク</t>
    </rPh>
    <phoneticPr fontId="4"/>
  </si>
  <si>
    <t>ポンプ室</t>
    <rPh sb="3" eb="4">
      <t>シツ</t>
    </rPh>
    <phoneticPr fontId="25"/>
  </si>
  <si>
    <t>建屋解体用・機器解体用</t>
    <rPh sb="0" eb="2">
      <t>タテヤ</t>
    </rPh>
    <rPh sb="2" eb="5">
      <t>カイタイヨウ</t>
    </rPh>
    <rPh sb="6" eb="11">
      <t>キキカイタイヨウ</t>
    </rPh>
    <phoneticPr fontId="4"/>
  </si>
  <si>
    <t>アタッチメント</t>
  </si>
  <si>
    <t>無筋</t>
    <rPh sb="0" eb="2">
      <t>ムキン</t>
    </rPh>
    <phoneticPr fontId="4"/>
  </si>
  <si>
    <t>建屋解体用</t>
    <rPh sb="0" eb="2">
      <t>タテヤ</t>
    </rPh>
    <rPh sb="2" eb="5">
      <t>カイタイヨウ</t>
    </rPh>
    <phoneticPr fontId="4"/>
  </si>
  <si>
    <t>掛け払い　賃料　基本料共</t>
  </si>
  <si>
    <t>0.08㎜以上(1重）</t>
    <rPh sb="5" eb="7">
      <t>イジョウ</t>
    </rPh>
    <rPh sb="9" eb="10">
      <t>ジュウ</t>
    </rPh>
    <phoneticPr fontId="24"/>
  </si>
  <si>
    <t>3.仮設費</t>
    <rPh sb="2" eb="4">
      <t>カセツ</t>
    </rPh>
    <rPh sb="4" eb="5">
      <t>ヒ</t>
    </rPh>
    <phoneticPr fontId="4"/>
  </si>
  <si>
    <t>鉄筋切断</t>
    <rPh sb="0" eb="2">
      <t>テッキン</t>
    </rPh>
    <rPh sb="2" eb="4">
      <t>セツダン</t>
    </rPh>
    <phoneticPr fontId="4"/>
  </si>
  <si>
    <t>4.保護衣・呼吸用保護具</t>
    <rPh sb="2" eb="4">
      <t>ホゴ</t>
    </rPh>
    <rPh sb="4" eb="5">
      <t>イ</t>
    </rPh>
    <rPh sb="6" eb="8">
      <t>コキュウ</t>
    </rPh>
    <rPh sb="8" eb="9">
      <t>ヨウ</t>
    </rPh>
    <rPh sb="9" eb="11">
      <t>ホゴ</t>
    </rPh>
    <rPh sb="11" eb="12">
      <t>グ</t>
    </rPh>
    <phoneticPr fontId="24"/>
  </si>
  <si>
    <t>②その他仮設材</t>
    <rPh sb="3" eb="4">
      <t>タ</t>
    </rPh>
    <rPh sb="4" eb="6">
      <t>カセツ</t>
    </rPh>
    <rPh sb="6" eb="7">
      <t>ザイ</t>
    </rPh>
    <phoneticPr fontId="26"/>
  </si>
  <si>
    <t>天井</t>
    <rPh sb="0" eb="2">
      <t>テンジョウ</t>
    </rPh>
    <phoneticPr fontId="4"/>
  </si>
  <si>
    <t>機器解体</t>
    <rPh sb="0" eb="2">
      <t>キキ</t>
    </rPh>
    <rPh sb="2" eb="4">
      <t>カイタイ</t>
    </rPh>
    <phoneticPr fontId="4"/>
  </si>
  <si>
    <t>1800×1200×1300H</t>
  </si>
  <si>
    <t>IV1.6×4</t>
  </si>
  <si>
    <t>敷鉄板用資材</t>
    <rPh sb="0" eb="3">
      <t>シキテッパン</t>
    </rPh>
    <rPh sb="3" eb="4">
      <t>ヨウ</t>
    </rPh>
    <rPh sb="4" eb="6">
      <t>シザイ</t>
    </rPh>
    <phoneticPr fontId="4"/>
  </si>
  <si>
    <t>B754814</t>
  </si>
  <si>
    <t>その他必要資材</t>
    <rPh sb="2" eb="3">
      <t>タ</t>
    </rPh>
    <rPh sb="3" eb="5">
      <t>ヒツヨウ</t>
    </rPh>
    <rPh sb="5" eb="7">
      <t>シザイ</t>
    </rPh>
    <phoneticPr fontId="4"/>
  </si>
  <si>
    <t>濃縮汚泥ポンプ</t>
    <rPh sb="0" eb="4">
      <t>ノウシュクオデイ</t>
    </rPh>
    <phoneticPr fontId="25"/>
  </si>
  <si>
    <t>小　　計</t>
    <rPh sb="0" eb="1">
      <t>ショウ</t>
    </rPh>
    <rPh sb="3" eb="4">
      <t>ケイ</t>
    </rPh>
    <phoneticPr fontId="4"/>
  </si>
  <si>
    <t>232㎏/台</t>
    <rPh sb="5" eb="6">
      <t>ダイ</t>
    </rPh>
    <phoneticPr fontId="25"/>
  </si>
  <si>
    <t>排水ﾊﾟｲﾌﾟ　VP75</t>
    <rPh sb="0" eb="2">
      <t>ハイスイ</t>
    </rPh>
    <phoneticPr fontId="25"/>
  </si>
  <si>
    <t>フレコンパック</t>
  </si>
  <si>
    <t>2.準備費</t>
    <rPh sb="2" eb="5">
      <t>ジュンビヒ</t>
    </rPh>
    <phoneticPr fontId="4"/>
  </si>
  <si>
    <t>準備</t>
    <rPh sb="0" eb="2">
      <t>ジュンビ</t>
    </rPh>
    <phoneticPr fontId="4"/>
  </si>
  <si>
    <t>L=10ｍ</t>
  </si>
  <si>
    <t>式</t>
    <rPh sb="0" eb="1">
      <t>シキ</t>
    </rPh>
    <phoneticPr fontId="4"/>
  </si>
  <si>
    <t>後かたずけ</t>
    <rPh sb="0" eb="1">
      <t>アト</t>
    </rPh>
    <phoneticPr fontId="4"/>
  </si>
  <si>
    <t>シンダー他</t>
    <rPh sb="4" eb="5">
      <t>ホカ</t>
    </rPh>
    <phoneticPr fontId="4"/>
  </si>
  <si>
    <t>汚泥盤</t>
    <rPh sb="0" eb="3">
      <t>オデイバン</t>
    </rPh>
    <phoneticPr fontId="25"/>
  </si>
  <si>
    <t>1.隔離養生材</t>
    <rPh sb="2" eb="5">
      <t>ヨウジョウザイ</t>
    </rPh>
    <phoneticPr fontId="24"/>
  </si>
  <si>
    <t>2.電灯電気・建築機械設備解体</t>
    <rPh sb="2" eb="4">
      <t>デントウ</t>
    </rPh>
    <rPh sb="4" eb="6">
      <t>デンキ</t>
    </rPh>
    <rPh sb="7" eb="9">
      <t>ケンチク</t>
    </rPh>
    <rPh sb="9" eb="11">
      <t>キカイ</t>
    </rPh>
    <rPh sb="11" eb="13">
      <t>セツビ</t>
    </rPh>
    <rPh sb="13" eb="15">
      <t>カイタイ</t>
    </rPh>
    <phoneticPr fontId="4"/>
  </si>
  <si>
    <t>E.廃棄物処分費</t>
    <rPh sb="2" eb="5">
      <t>ハイキブツ</t>
    </rPh>
    <rPh sb="5" eb="7">
      <t>ショブン</t>
    </rPh>
    <rPh sb="7" eb="8">
      <t>ヒ</t>
    </rPh>
    <phoneticPr fontId="3"/>
  </si>
  <si>
    <t>曝気槽・沈殿槽他（地下部）解体</t>
    <rPh sb="0" eb="2">
      <t>バッキ</t>
    </rPh>
    <rPh sb="2" eb="3">
      <t>ソウ</t>
    </rPh>
    <rPh sb="4" eb="6">
      <t>チンデン</t>
    </rPh>
    <rPh sb="6" eb="7">
      <t>ソウ</t>
    </rPh>
    <rPh sb="7" eb="8">
      <t>ホカ</t>
    </rPh>
    <rPh sb="9" eb="12">
      <t>チカブ</t>
    </rPh>
    <rPh sb="13" eb="15">
      <t>カイタイ</t>
    </rPh>
    <phoneticPr fontId="24"/>
  </si>
  <si>
    <t>新曝気槽</t>
    <rPh sb="0" eb="4">
      <t>シンバッキソウ</t>
    </rPh>
    <phoneticPr fontId="25"/>
  </si>
  <si>
    <t>①仮囲い工事</t>
    <rPh sb="1" eb="2">
      <t>カリ</t>
    </rPh>
    <rPh sb="2" eb="3">
      <t>カコ</t>
    </rPh>
    <rPh sb="4" eb="6">
      <t>コウジ</t>
    </rPh>
    <phoneticPr fontId="23"/>
  </si>
  <si>
    <t>B077D730-C</t>
  </si>
  <si>
    <t>万能鋼板</t>
    <rPh sb="0" eb="2">
      <t>バンノウ</t>
    </rPh>
    <rPh sb="2" eb="4">
      <t>コウハン</t>
    </rPh>
    <phoneticPr fontId="4"/>
  </si>
  <si>
    <t>50㎏</t>
  </si>
  <si>
    <t>余市郡余市町栄町地内</t>
    <rPh sb="0" eb="3">
      <t>ヨイチグン</t>
    </rPh>
    <rPh sb="3" eb="6">
      <t>ヨイチマチ</t>
    </rPh>
    <rPh sb="6" eb="8">
      <t>サカエチョウ</t>
    </rPh>
    <rPh sb="8" eb="10">
      <t>チナイ</t>
    </rPh>
    <phoneticPr fontId="24"/>
  </si>
  <si>
    <t>H=3.0　</t>
  </si>
  <si>
    <t>80A</t>
  </si>
  <si>
    <t>打設</t>
    <rPh sb="0" eb="2">
      <t>ダセツ</t>
    </rPh>
    <phoneticPr fontId="4"/>
  </si>
  <si>
    <t>T0301B</t>
  </si>
  <si>
    <t>蛍光灯</t>
    <rPh sb="0" eb="2">
      <t>ケイコウ</t>
    </rPh>
    <rPh sb="2" eb="3">
      <t>トウ</t>
    </rPh>
    <phoneticPr fontId="4"/>
  </si>
  <si>
    <t>材工</t>
    <rPh sb="0" eb="2">
      <t>ザイコウ</t>
    </rPh>
    <phoneticPr fontId="4"/>
  </si>
  <si>
    <t>施工後</t>
    <rPh sb="0" eb="2">
      <t>セコウ</t>
    </rPh>
    <rPh sb="2" eb="3">
      <t>ゴ</t>
    </rPh>
    <phoneticPr fontId="4"/>
  </si>
  <si>
    <t>ﾓﾙﾀﾙ</t>
  </si>
  <si>
    <t>BV003C198</t>
  </si>
  <si>
    <t>ｍ</t>
  </si>
  <si>
    <t>②旧ばっ気槽（S43・44）</t>
  </si>
  <si>
    <t>工事開始前の周辺環境</t>
    <rPh sb="0" eb="2">
      <t>コウジ</t>
    </rPh>
    <rPh sb="2" eb="4">
      <t>カイシ</t>
    </rPh>
    <rPh sb="4" eb="5">
      <t>マエ</t>
    </rPh>
    <rPh sb="6" eb="8">
      <t>シュウヘン</t>
    </rPh>
    <rPh sb="8" eb="10">
      <t>カンキョウ</t>
    </rPh>
    <phoneticPr fontId="4"/>
  </si>
  <si>
    <t>参考数値</t>
    <rPh sb="0" eb="2">
      <t>サンコウ</t>
    </rPh>
    <rPh sb="2" eb="4">
      <t>スウチ</t>
    </rPh>
    <phoneticPr fontId="4"/>
  </si>
  <si>
    <t>万能鋼板扉</t>
    <rPh sb="0" eb="4">
      <t>バンノウコウハン</t>
    </rPh>
    <rPh sb="4" eb="5">
      <t>トビラ</t>
    </rPh>
    <phoneticPr fontId="4"/>
  </si>
  <si>
    <t>箇所</t>
    <rPh sb="0" eb="2">
      <t>カショ</t>
    </rPh>
    <phoneticPr fontId="4"/>
  </si>
  <si>
    <t>ﾓﾙﾀﾙ片</t>
    <rPh sb="4" eb="5">
      <t>ヘン</t>
    </rPh>
    <phoneticPr fontId="25"/>
  </si>
  <si>
    <t>φ600MH</t>
  </si>
  <si>
    <t>パネルゲート</t>
  </si>
  <si>
    <t>か所</t>
    <rPh sb="1" eb="2">
      <t>ショ</t>
    </rPh>
    <phoneticPr fontId="4"/>
  </si>
  <si>
    <t>5.周辺環境測定</t>
    <rPh sb="2" eb="4">
      <t>シュウヘン</t>
    </rPh>
    <rPh sb="4" eb="6">
      <t>カンキョウ</t>
    </rPh>
    <rPh sb="6" eb="8">
      <t>ソクテイ</t>
    </rPh>
    <phoneticPr fontId="4"/>
  </si>
  <si>
    <t>敷鉄板</t>
    <rPh sb="0" eb="1">
      <t>シキ</t>
    </rPh>
    <rPh sb="1" eb="3">
      <t>テッパン</t>
    </rPh>
    <phoneticPr fontId="4"/>
  </si>
  <si>
    <t>1.第一消化槽解体</t>
    <rPh sb="2" eb="4">
      <t>ダイイチ</t>
    </rPh>
    <rPh sb="4" eb="7">
      <t>ショウカソウ</t>
    </rPh>
    <rPh sb="7" eb="9">
      <t>カイタイ</t>
    </rPh>
    <phoneticPr fontId="4"/>
  </si>
  <si>
    <t>南北管廊（地上部）解体</t>
    <rPh sb="0" eb="2">
      <t>ナンボク</t>
    </rPh>
    <rPh sb="2" eb="4">
      <t>カンロウ</t>
    </rPh>
    <rPh sb="5" eb="7">
      <t>チジョウ</t>
    </rPh>
    <rPh sb="7" eb="8">
      <t>ブ</t>
    </rPh>
    <rPh sb="9" eb="11">
      <t>カイタイ</t>
    </rPh>
    <phoneticPr fontId="24"/>
  </si>
  <si>
    <t>ALC版</t>
    <rPh sb="3" eb="4">
      <t>バン</t>
    </rPh>
    <phoneticPr fontId="25"/>
  </si>
  <si>
    <t>工事用</t>
    <rPh sb="0" eb="3">
      <t>コウジヨウ</t>
    </rPh>
    <phoneticPr fontId="4"/>
  </si>
  <si>
    <t>損料・設置・撤去</t>
    <rPh sb="0" eb="2">
      <t>ソンリョウ</t>
    </rPh>
    <rPh sb="3" eb="5">
      <t>セッチ</t>
    </rPh>
    <rPh sb="6" eb="8">
      <t>テッキョ</t>
    </rPh>
    <phoneticPr fontId="24"/>
  </si>
  <si>
    <t>PM1盤</t>
    <rPh sb="3" eb="4">
      <t>バン</t>
    </rPh>
    <phoneticPr fontId="25"/>
  </si>
  <si>
    <t>電動ファン付呼吸用</t>
    <rPh sb="0" eb="2">
      <t>デンドウ</t>
    </rPh>
    <rPh sb="5" eb="6">
      <t>ツ</t>
    </rPh>
    <rPh sb="6" eb="8">
      <t>コキュウ</t>
    </rPh>
    <rPh sb="8" eb="9">
      <t>ヨウ</t>
    </rPh>
    <phoneticPr fontId="4"/>
  </si>
  <si>
    <t>電気引込・キュービクル</t>
    <rPh sb="0" eb="2">
      <t>デンキ</t>
    </rPh>
    <rPh sb="2" eb="4">
      <t>ヒキコミ</t>
    </rPh>
    <phoneticPr fontId="24"/>
  </si>
  <si>
    <t>上水設備費</t>
    <rPh sb="0" eb="2">
      <t>ジョウスイ</t>
    </rPh>
    <rPh sb="2" eb="4">
      <t>セツビ</t>
    </rPh>
    <rPh sb="4" eb="5">
      <t>ヒ</t>
    </rPh>
    <phoneticPr fontId="24"/>
  </si>
  <si>
    <t>コンクリート取り壊し</t>
    <rPh sb="6" eb="7">
      <t>ト</t>
    </rPh>
    <rPh sb="8" eb="9">
      <t>コワ</t>
    </rPh>
    <phoneticPr fontId="24"/>
  </si>
  <si>
    <t>設置・撤去</t>
    <rPh sb="0" eb="2">
      <t>セッチ</t>
    </rPh>
    <rPh sb="3" eb="5">
      <t>テッキョ</t>
    </rPh>
    <phoneticPr fontId="24"/>
  </si>
  <si>
    <t>メーター費</t>
    <rPh sb="4" eb="5">
      <t>ヒ</t>
    </rPh>
    <phoneticPr fontId="4"/>
  </si>
  <si>
    <t>組</t>
    <rPh sb="0" eb="1">
      <t>クミ</t>
    </rPh>
    <phoneticPr fontId="4"/>
  </si>
  <si>
    <t>4.役務費</t>
    <rPh sb="2" eb="5">
      <t>エキムヒ</t>
    </rPh>
    <phoneticPr fontId="4"/>
  </si>
  <si>
    <t>科目名称　5.技術管理費（積み上げ）</t>
    <rPh sb="0" eb="2">
      <t>カモク</t>
    </rPh>
    <rPh sb="2" eb="4">
      <t>メイショウ</t>
    </rPh>
    <rPh sb="7" eb="9">
      <t>ギジュツ</t>
    </rPh>
    <rPh sb="9" eb="12">
      <t>カンリヒ</t>
    </rPh>
    <rPh sb="13" eb="14">
      <t>ツ</t>
    </rPh>
    <rPh sb="15" eb="16">
      <t>ア</t>
    </rPh>
    <phoneticPr fontId="23"/>
  </si>
  <si>
    <t>天井　木毛板　t25</t>
    <rPh sb="0" eb="2">
      <t>テンジョウ</t>
    </rPh>
    <rPh sb="3" eb="5">
      <t>モクモウ</t>
    </rPh>
    <rPh sb="5" eb="6">
      <t>イタ</t>
    </rPh>
    <phoneticPr fontId="25"/>
  </si>
  <si>
    <t>330㎏</t>
  </si>
  <si>
    <t>5.技術管理費</t>
    <rPh sb="2" eb="4">
      <t>ギジュツ</t>
    </rPh>
    <rPh sb="4" eb="7">
      <t>カンリヒ</t>
    </rPh>
    <phoneticPr fontId="4"/>
  </si>
  <si>
    <t>賃料</t>
    <rPh sb="0" eb="2">
      <t>チンリョウ</t>
    </rPh>
    <phoneticPr fontId="4"/>
  </si>
  <si>
    <t>科目名称　6.営繕損料費（積み上げ）</t>
    <rPh sb="0" eb="2">
      <t>カモク</t>
    </rPh>
    <rPh sb="2" eb="4">
      <t>メイショウ</t>
    </rPh>
    <rPh sb="7" eb="9">
      <t>エイゼン</t>
    </rPh>
    <rPh sb="9" eb="11">
      <t>ソンリョウ</t>
    </rPh>
    <rPh sb="11" eb="12">
      <t>ヒ</t>
    </rPh>
    <rPh sb="13" eb="14">
      <t>ツ</t>
    </rPh>
    <rPh sb="15" eb="16">
      <t>ア</t>
    </rPh>
    <phoneticPr fontId="23"/>
  </si>
  <si>
    <t>6.営繕損料</t>
    <rPh sb="2" eb="4">
      <t>エイゼン</t>
    </rPh>
    <rPh sb="4" eb="6">
      <t>ソンリョウ</t>
    </rPh>
    <phoneticPr fontId="4"/>
  </si>
  <si>
    <t>曝気槽電灯分電盤</t>
    <rPh sb="0" eb="3">
      <t>バッキソウ</t>
    </rPh>
    <rPh sb="3" eb="8">
      <t>デントウブンデンバン</t>
    </rPh>
    <phoneticPr fontId="25"/>
  </si>
  <si>
    <t>1.現場事務所</t>
    <rPh sb="2" eb="4">
      <t>ゲンバ</t>
    </rPh>
    <rPh sb="4" eb="7">
      <t>ジムショ</t>
    </rPh>
    <phoneticPr fontId="4"/>
  </si>
  <si>
    <t>ヶ月</t>
    <rPh sb="1" eb="2">
      <t>ゲツ</t>
    </rPh>
    <phoneticPr fontId="4"/>
  </si>
  <si>
    <t>そのた必要器具</t>
    <rPh sb="3" eb="5">
      <t>ヒツヨウ</t>
    </rPh>
    <rPh sb="5" eb="7">
      <t>キグ</t>
    </rPh>
    <phoneticPr fontId="4"/>
  </si>
  <si>
    <t>2.作業員事務所</t>
    <rPh sb="2" eb="5">
      <t>サギョウイン</t>
    </rPh>
    <rPh sb="5" eb="8">
      <t>ジムショ</t>
    </rPh>
    <phoneticPr fontId="4"/>
  </si>
  <si>
    <t>混合廃棄物</t>
    <rPh sb="0" eb="2">
      <t>コンゴウ</t>
    </rPh>
    <rPh sb="2" eb="5">
      <t>ハイキブツ</t>
    </rPh>
    <phoneticPr fontId="4"/>
  </si>
  <si>
    <t>3.トイレ</t>
  </si>
  <si>
    <t>4.ガードマンボックス</t>
  </si>
  <si>
    <t>集じん・排気装置</t>
    <rPh sb="0" eb="1">
      <t>シュウ</t>
    </rPh>
    <rPh sb="4" eb="6">
      <t>ハイキ</t>
    </rPh>
    <rPh sb="6" eb="8">
      <t>ソウチ</t>
    </rPh>
    <phoneticPr fontId="4"/>
  </si>
  <si>
    <t>32A</t>
  </si>
  <si>
    <t>ハイライトポンプ　</t>
  </si>
  <si>
    <t>科目名称　7.労務輸送費（積み上げ）</t>
    <rPh sb="0" eb="2">
      <t>カモク</t>
    </rPh>
    <rPh sb="2" eb="4">
      <t>メイショウ</t>
    </rPh>
    <rPh sb="7" eb="9">
      <t>ロウム</t>
    </rPh>
    <rPh sb="9" eb="12">
      <t>ユソウヒ</t>
    </rPh>
    <rPh sb="13" eb="14">
      <t>ツ</t>
    </rPh>
    <rPh sb="15" eb="16">
      <t>ア</t>
    </rPh>
    <phoneticPr fontId="23"/>
  </si>
  <si>
    <t>工事期間中　出入口</t>
    <rPh sb="0" eb="2">
      <t>コウジ</t>
    </rPh>
    <rPh sb="2" eb="5">
      <t>キカンチュウ</t>
    </rPh>
    <rPh sb="6" eb="9">
      <t>デイリグチ</t>
    </rPh>
    <phoneticPr fontId="4"/>
  </si>
  <si>
    <t>S56～57年度増築</t>
    <rPh sb="6" eb="8">
      <t>ネンド</t>
    </rPh>
    <rPh sb="8" eb="10">
      <t>ゾウチク</t>
    </rPh>
    <phoneticPr fontId="4"/>
  </si>
  <si>
    <t>100A～200A</t>
  </si>
  <si>
    <t>鉄骨</t>
    <rPh sb="0" eb="2">
      <t>テッコツ</t>
    </rPh>
    <phoneticPr fontId="4"/>
  </si>
  <si>
    <t>900㎏</t>
  </si>
  <si>
    <t>交通誘導員Ｂ</t>
    <rPh sb="0" eb="2">
      <t>コウツウ</t>
    </rPh>
    <rPh sb="2" eb="4">
      <t>ユウドウ</t>
    </rPh>
    <rPh sb="4" eb="5">
      <t>イン</t>
    </rPh>
    <phoneticPr fontId="24"/>
  </si>
  <si>
    <t>3.除去用器具等</t>
    <rPh sb="2" eb="4">
      <t>ジョキョ</t>
    </rPh>
    <rPh sb="4" eb="5">
      <t>ヨウ</t>
    </rPh>
    <rPh sb="5" eb="7">
      <t>キグ</t>
    </rPh>
    <rPh sb="7" eb="8">
      <t>トウ</t>
    </rPh>
    <phoneticPr fontId="4"/>
  </si>
  <si>
    <t>78㎏/台</t>
    <rPh sb="4" eb="5">
      <t>ダイ</t>
    </rPh>
    <phoneticPr fontId="25"/>
  </si>
  <si>
    <t>高圧受電室</t>
    <rPh sb="0" eb="2">
      <t>コウアツ</t>
    </rPh>
    <rPh sb="2" eb="5">
      <t>ジュデンシツ</t>
    </rPh>
    <phoneticPr fontId="25"/>
  </si>
  <si>
    <t>施工中</t>
    <rPh sb="0" eb="3">
      <t>セコウチュウ</t>
    </rPh>
    <phoneticPr fontId="4"/>
  </si>
  <si>
    <t>ｍ3</t>
  </si>
  <si>
    <t>水位計</t>
    <rPh sb="0" eb="2">
      <t>スイイ</t>
    </rPh>
    <rPh sb="2" eb="3">
      <t>ケイ</t>
    </rPh>
    <phoneticPr fontId="25"/>
  </si>
  <si>
    <t>1人/日</t>
    <rPh sb="1" eb="2">
      <t>ニン</t>
    </rPh>
    <rPh sb="3" eb="4">
      <t>ニチ</t>
    </rPh>
    <phoneticPr fontId="4"/>
  </si>
  <si>
    <t>2400×610×2225H</t>
  </si>
  <si>
    <t>脱離液槽蓋</t>
    <rPh sb="0" eb="2">
      <t>ダツリ</t>
    </rPh>
    <rPh sb="2" eb="3">
      <t>エキ</t>
    </rPh>
    <rPh sb="3" eb="4">
      <t>ソウ</t>
    </rPh>
    <rPh sb="4" eb="5">
      <t>フタ</t>
    </rPh>
    <phoneticPr fontId="25"/>
  </si>
  <si>
    <t>脱離液ポンプ</t>
    <rPh sb="0" eb="2">
      <t>ダツリ</t>
    </rPh>
    <rPh sb="2" eb="3">
      <t>エキ</t>
    </rPh>
    <phoneticPr fontId="25"/>
  </si>
  <si>
    <t>月</t>
    <rPh sb="0" eb="1">
      <t>ツキ</t>
    </rPh>
    <phoneticPr fontId="4"/>
  </si>
  <si>
    <t>安全看板他必要経費</t>
    <rPh sb="0" eb="2">
      <t>アンゼン</t>
    </rPh>
    <rPh sb="2" eb="4">
      <t>カンバン</t>
    </rPh>
    <rPh sb="4" eb="5">
      <t>ホカ</t>
    </rPh>
    <rPh sb="5" eb="7">
      <t>ヒツヨウ</t>
    </rPh>
    <rPh sb="7" eb="9">
      <t>ケイヒ</t>
    </rPh>
    <phoneticPr fontId="4"/>
  </si>
  <si>
    <t>液位指示計</t>
    <rPh sb="0" eb="1">
      <t>エキ</t>
    </rPh>
    <rPh sb="1" eb="2">
      <t>イ</t>
    </rPh>
    <rPh sb="2" eb="4">
      <t>シジ</t>
    </rPh>
    <rPh sb="4" eb="5">
      <t>ケイ</t>
    </rPh>
    <phoneticPr fontId="25"/>
  </si>
  <si>
    <t>その他安全に係る経費</t>
    <rPh sb="2" eb="3">
      <t>タ</t>
    </rPh>
    <rPh sb="3" eb="5">
      <t>アンゼン</t>
    </rPh>
    <rPh sb="6" eb="7">
      <t>カカワ</t>
    </rPh>
    <rPh sb="8" eb="10">
      <t>ケイヒ</t>
    </rPh>
    <phoneticPr fontId="4"/>
  </si>
  <si>
    <t>材工共</t>
    <rPh sb="0" eb="2">
      <t>ザイコウ</t>
    </rPh>
    <rPh sb="2" eb="3">
      <t>トモ</t>
    </rPh>
    <phoneticPr fontId="4"/>
  </si>
  <si>
    <t>直接工事費　科目別内訳書</t>
    <rPh sb="0" eb="2">
      <t>チョクセツ</t>
    </rPh>
    <rPh sb="2" eb="5">
      <t>コウジヒ</t>
    </rPh>
    <rPh sb="6" eb="8">
      <t>カモク</t>
    </rPh>
    <rPh sb="8" eb="9">
      <t>ベツ</t>
    </rPh>
    <rPh sb="9" eb="12">
      <t>ウチワケショ</t>
    </rPh>
    <phoneticPr fontId="23"/>
  </si>
  <si>
    <t>科目名称　2.南北管廊（地上部）解体</t>
    <rPh sb="0" eb="2">
      <t>カモク</t>
    </rPh>
    <rPh sb="2" eb="4">
      <t>メイショウ</t>
    </rPh>
    <rPh sb="7" eb="9">
      <t>ナンボク</t>
    </rPh>
    <rPh sb="9" eb="11">
      <t>カンロウ</t>
    </rPh>
    <rPh sb="12" eb="14">
      <t>チジョウ</t>
    </rPh>
    <rPh sb="14" eb="15">
      <t>ブ</t>
    </rPh>
    <rPh sb="16" eb="18">
      <t>カイタイ</t>
    </rPh>
    <phoneticPr fontId="23"/>
  </si>
  <si>
    <t>外壁（化粧）</t>
    <rPh sb="0" eb="2">
      <t>ガイヘキ</t>
    </rPh>
    <rPh sb="3" eb="5">
      <t>ケショウ</t>
    </rPh>
    <phoneticPr fontId="4"/>
  </si>
  <si>
    <t>ばっ気ブロア</t>
    <rPh sb="2" eb="3">
      <t>キ</t>
    </rPh>
    <phoneticPr fontId="25"/>
  </si>
  <si>
    <t>番号</t>
    <rPh sb="0" eb="2">
      <t>バンゴウ</t>
    </rPh>
    <phoneticPr fontId="23"/>
  </si>
  <si>
    <t>名　　　称</t>
    <rPh sb="0" eb="1">
      <t>ナ</t>
    </rPh>
    <rPh sb="4" eb="5">
      <t>ショウ</t>
    </rPh>
    <phoneticPr fontId="23"/>
  </si>
  <si>
    <t>ｸﾞﾗｽｳｰﾙ</t>
  </si>
  <si>
    <t>科目名称　3.取水棟（地上部）解体</t>
    <rPh sb="0" eb="2">
      <t>カモク</t>
    </rPh>
    <rPh sb="2" eb="4">
      <t>メイショウ</t>
    </rPh>
    <rPh sb="7" eb="9">
      <t>シュスイ</t>
    </rPh>
    <rPh sb="9" eb="10">
      <t>トウ</t>
    </rPh>
    <rPh sb="11" eb="13">
      <t>チジョウ</t>
    </rPh>
    <rPh sb="13" eb="14">
      <t>ブ</t>
    </rPh>
    <rPh sb="15" eb="17">
      <t>カイタイ</t>
    </rPh>
    <phoneticPr fontId="24"/>
  </si>
  <si>
    <t>S43～S44年度</t>
    <rPh sb="7" eb="9">
      <t>ネンド</t>
    </rPh>
    <phoneticPr fontId="4"/>
  </si>
  <si>
    <t>外壁隔離養生材</t>
    <rPh sb="0" eb="2">
      <t>ガイヘキ</t>
    </rPh>
    <rPh sb="2" eb="4">
      <t>カクリ</t>
    </rPh>
    <rPh sb="4" eb="7">
      <t>ヨウジョウザイ</t>
    </rPh>
    <phoneticPr fontId="24"/>
  </si>
  <si>
    <t>科目名称　9.配管アスベスト撤去</t>
    <rPh sb="0" eb="2">
      <t>カモク</t>
    </rPh>
    <rPh sb="2" eb="4">
      <t>メイショウ</t>
    </rPh>
    <phoneticPr fontId="4"/>
  </si>
  <si>
    <t>曝気槽・沈殿槽</t>
    <rPh sb="0" eb="3">
      <t>バッキソウ</t>
    </rPh>
    <rPh sb="4" eb="7">
      <t>チンデンソウ</t>
    </rPh>
    <phoneticPr fontId="4"/>
  </si>
  <si>
    <t>処理棟</t>
    <rPh sb="0" eb="3">
      <t>ショリトウ</t>
    </rPh>
    <phoneticPr fontId="4"/>
  </si>
  <si>
    <t>科目名称　13.有価物場内運搬・集積</t>
    <rPh sb="0" eb="2">
      <t>カモク</t>
    </rPh>
    <rPh sb="2" eb="4">
      <t>メイショウ</t>
    </rPh>
    <rPh sb="8" eb="11">
      <t>ユウカブツ</t>
    </rPh>
    <rPh sb="11" eb="13">
      <t>ジョウナイ</t>
    </rPh>
    <rPh sb="13" eb="15">
      <t>ウンパン</t>
    </rPh>
    <rPh sb="16" eb="18">
      <t>シュウセキ</t>
    </rPh>
    <phoneticPr fontId="4"/>
  </si>
  <si>
    <t>フェンス</t>
  </si>
  <si>
    <t>ラフタークレーン</t>
  </si>
  <si>
    <t>S54年度</t>
    <rPh sb="3" eb="5">
      <t>ネンド</t>
    </rPh>
    <phoneticPr fontId="4"/>
  </si>
  <si>
    <t>配管設備</t>
    <rPh sb="0" eb="2">
      <t>ハイカン</t>
    </rPh>
    <rPh sb="2" eb="4">
      <t>セツビ</t>
    </rPh>
    <phoneticPr fontId="4"/>
  </si>
  <si>
    <t>230㎏</t>
  </si>
  <si>
    <t>OP0.9-2C</t>
  </si>
  <si>
    <t>VP</t>
  </si>
  <si>
    <t>配管設備アスベスト除去</t>
    <rPh sb="0" eb="2">
      <t>ハイカン</t>
    </rPh>
    <rPh sb="2" eb="4">
      <t>セツビ</t>
    </rPh>
    <rPh sb="9" eb="11">
      <t>ジョキョ</t>
    </rPh>
    <phoneticPr fontId="4"/>
  </si>
  <si>
    <t>仮置場</t>
    <rPh sb="0" eb="3">
      <t>カリオキバ</t>
    </rPh>
    <phoneticPr fontId="4"/>
  </si>
  <si>
    <t>集積・積込共</t>
    <rPh sb="0" eb="2">
      <t>シュウセキ</t>
    </rPh>
    <rPh sb="3" eb="5">
      <t>ツミコミ</t>
    </rPh>
    <rPh sb="5" eb="6">
      <t>トモ</t>
    </rPh>
    <phoneticPr fontId="4"/>
  </si>
  <si>
    <t>枚</t>
    <rPh sb="0" eb="1">
      <t>マイ</t>
    </rPh>
    <phoneticPr fontId="4"/>
  </si>
  <si>
    <t>工事原価+F</t>
    <rPh sb="0" eb="2">
      <t>コウジ</t>
    </rPh>
    <rPh sb="2" eb="4">
      <t>ゲンカ</t>
    </rPh>
    <phoneticPr fontId="26"/>
  </si>
  <si>
    <t>廃棄物運搬</t>
    <rPh sb="0" eb="3">
      <t>ハイキブツ</t>
    </rPh>
    <rPh sb="3" eb="5">
      <t>ウンパン</t>
    </rPh>
    <phoneticPr fontId="4"/>
  </si>
  <si>
    <t>廃棄物処理</t>
    <rPh sb="0" eb="3">
      <t>ハイキブツ</t>
    </rPh>
    <rPh sb="3" eb="5">
      <t>ショリ</t>
    </rPh>
    <phoneticPr fontId="4"/>
  </si>
  <si>
    <t>防音シート</t>
  </si>
  <si>
    <t>新曝気槽動力盤P4</t>
    <rPh sb="0" eb="4">
      <t>シンバッキソウ</t>
    </rPh>
    <rPh sb="4" eb="7">
      <t>ドウリョクバン</t>
    </rPh>
    <phoneticPr fontId="25"/>
  </si>
  <si>
    <t>種目</t>
    <rPh sb="0" eb="2">
      <t>シュモク</t>
    </rPh>
    <phoneticPr fontId="23"/>
  </si>
  <si>
    <t>撹拌ブロア室</t>
    <rPh sb="0" eb="2">
      <t>カクハン</t>
    </rPh>
    <rPh sb="5" eb="6">
      <t>シツ</t>
    </rPh>
    <phoneticPr fontId="25"/>
  </si>
  <si>
    <t>直接仮設</t>
    <rPh sb="0" eb="2">
      <t>チョクセツ</t>
    </rPh>
    <phoneticPr fontId="24"/>
  </si>
  <si>
    <t>モルタル取り壊し</t>
    <rPh sb="4" eb="5">
      <t>ト</t>
    </rPh>
    <rPh sb="6" eb="7">
      <t>コワ</t>
    </rPh>
    <phoneticPr fontId="4"/>
  </si>
  <si>
    <t>アスベスト除去</t>
    <rPh sb="5" eb="7">
      <t>ジョキョ</t>
    </rPh>
    <phoneticPr fontId="24"/>
  </si>
  <si>
    <t>直接工事費　細目別内訳書</t>
    <rPh sb="0" eb="2">
      <t>チョクセツ</t>
    </rPh>
    <rPh sb="2" eb="5">
      <t>コウジヒ</t>
    </rPh>
    <rPh sb="6" eb="8">
      <t>サイモク</t>
    </rPh>
    <rPh sb="8" eb="9">
      <t>ベツ</t>
    </rPh>
    <rPh sb="9" eb="12">
      <t>ウチワケショ</t>
    </rPh>
    <phoneticPr fontId="23"/>
  </si>
  <si>
    <t>RC･ブロック面　</t>
    <rPh sb="7" eb="8">
      <t>メン</t>
    </rPh>
    <phoneticPr fontId="4"/>
  </si>
  <si>
    <t>1.外部足場</t>
    <rPh sb="2" eb="4">
      <t>ガイブ</t>
    </rPh>
    <rPh sb="4" eb="6">
      <t>アシバ</t>
    </rPh>
    <phoneticPr fontId="4"/>
  </si>
  <si>
    <t>壁　有孔べニア　t=5</t>
    <rPh sb="0" eb="1">
      <t>カベ</t>
    </rPh>
    <rPh sb="2" eb="3">
      <t>ユウ</t>
    </rPh>
    <rPh sb="3" eb="4">
      <t>コウ</t>
    </rPh>
    <phoneticPr fontId="25"/>
  </si>
  <si>
    <t>水質試験室運ばれたアスベスト入りガスケット等を解体する</t>
    <rPh sb="0" eb="2">
      <t>スイシツ</t>
    </rPh>
    <rPh sb="2" eb="5">
      <t>シケンシツ</t>
    </rPh>
    <rPh sb="5" eb="6">
      <t>ハコ</t>
    </rPh>
    <rPh sb="14" eb="15">
      <t>イ</t>
    </rPh>
    <rPh sb="21" eb="22">
      <t>ナド</t>
    </rPh>
    <rPh sb="23" eb="25">
      <t>カイタイ</t>
    </rPh>
    <phoneticPr fontId="4"/>
  </si>
  <si>
    <t xml:space="preserve">建枠 900×1700    </t>
  </si>
  <si>
    <t>吐出サイレンサー</t>
    <rPh sb="0" eb="2">
      <t>トシュツ</t>
    </rPh>
    <phoneticPr fontId="25"/>
  </si>
  <si>
    <t>ｱｽﾍﾞｽﾄ除去用ブラケット含む</t>
    <rPh sb="6" eb="8">
      <t>ジョキョ</t>
    </rPh>
    <rPh sb="8" eb="9">
      <t>ヨウ</t>
    </rPh>
    <rPh sb="14" eb="15">
      <t>フク</t>
    </rPh>
    <phoneticPr fontId="4"/>
  </si>
  <si>
    <t>ブロア制御盤</t>
    <rPh sb="3" eb="6">
      <t>セイギョバン</t>
    </rPh>
    <phoneticPr fontId="27"/>
  </si>
  <si>
    <t>WNー68135-5</t>
  </si>
  <si>
    <t>材工共</t>
  </si>
  <si>
    <t>H=1100</t>
  </si>
  <si>
    <t>φ1700×6000H　FRP</t>
  </si>
  <si>
    <t>12m以下</t>
    <rPh sb="3" eb="5">
      <t>イカ</t>
    </rPh>
    <phoneticPr fontId="4"/>
  </si>
  <si>
    <t>埋戻し材積込・運搬</t>
    <rPh sb="0" eb="2">
      <t>ウメモド</t>
    </rPh>
    <rPh sb="3" eb="4">
      <t>ザイ</t>
    </rPh>
    <rPh sb="4" eb="6">
      <t>ツミコミ</t>
    </rPh>
    <rPh sb="7" eb="9">
      <t>ウンパン</t>
    </rPh>
    <phoneticPr fontId="4"/>
  </si>
  <si>
    <t>濃縮槽</t>
    <rPh sb="0" eb="3">
      <t>ノウシュクソウ</t>
    </rPh>
    <phoneticPr fontId="25"/>
  </si>
  <si>
    <t>排水ﾊﾟｲﾌﾟ　VP50</t>
    <rPh sb="0" eb="2">
      <t>ハイスイ</t>
    </rPh>
    <phoneticPr fontId="25"/>
  </si>
  <si>
    <t>架ｍ2</t>
    <rPh sb="0" eb="1">
      <t>カ</t>
    </rPh>
    <phoneticPr fontId="4"/>
  </si>
  <si>
    <t>安全手摺</t>
    <rPh sb="0" eb="4">
      <t>アンゼンテスリ</t>
    </rPh>
    <phoneticPr fontId="4"/>
  </si>
  <si>
    <t>垂直養生</t>
    <rPh sb="0" eb="2">
      <t>スイチョク</t>
    </rPh>
    <rPh sb="2" eb="4">
      <t>ヨウジョウ</t>
    </rPh>
    <phoneticPr fontId="4"/>
  </si>
  <si>
    <t>ｍ2</t>
  </si>
  <si>
    <t>ｶﾞﾗｽ</t>
  </si>
  <si>
    <t>除雪費</t>
    <rPh sb="0" eb="3">
      <t>ジョセツヒ</t>
    </rPh>
    <phoneticPr fontId="25"/>
  </si>
  <si>
    <t>3.足場材運搬</t>
    <rPh sb="2" eb="5">
      <t>アシバザイ</t>
    </rPh>
    <rPh sb="5" eb="7">
      <t>ウンパン</t>
    </rPh>
    <phoneticPr fontId="4"/>
  </si>
  <si>
    <t>WN-68135-12</t>
  </si>
  <si>
    <t>Z630503</t>
  </si>
  <si>
    <t>科目名称　2.アスベスト除去</t>
    <rPh sb="0" eb="2">
      <t>カモク</t>
    </rPh>
    <rPh sb="2" eb="4">
      <t>メイショウ</t>
    </rPh>
    <rPh sb="12" eb="14">
      <t>ジョキョ</t>
    </rPh>
    <phoneticPr fontId="23"/>
  </si>
  <si>
    <t>1.試験施工</t>
    <rPh sb="2" eb="4">
      <t>シケン</t>
    </rPh>
    <rPh sb="4" eb="6">
      <t>セコウ</t>
    </rPh>
    <phoneticPr fontId="4"/>
  </si>
  <si>
    <t>WN810117-008A</t>
  </si>
  <si>
    <t>4.保護具</t>
    <rPh sb="2" eb="5">
      <t>ホゴグ</t>
    </rPh>
    <phoneticPr fontId="4"/>
  </si>
  <si>
    <t>1060x600/箇所</t>
    <rPh sb="9" eb="11">
      <t>カショ</t>
    </rPh>
    <phoneticPr fontId="25"/>
  </si>
  <si>
    <t>計</t>
  </si>
  <si>
    <t>1.管廊地下解体</t>
    <rPh sb="2" eb="4">
      <t>カンロウ</t>
    </rPh>
    <rPh sb="4" eb="6">
      <t>チカ</t>
    </rPh>
    <rPh sb="6" eb="8">
      <t>カイタイ</t>
    </rPh>
    <phoneticPr fontId="4"/>
  </si>
  <si>
    <t>3.動力盤撤去</t>
    <rPh sb="2" eb="5">
      <t>ドウリョクバン</t>
    </rPh>
    <rPh sb="5" eb="7">
      <t>テッキョ</t>
    </rPh>
    <phoneticPr fontId="4"/>
  </si>
  <si>
    <t>外壁</t>
    <rPh sb="0" eb="2">
      <t>ガイヘキ</t>
    </rPh>
    <phoneticPr fontId="4"/>
  </si>
  <si>
    <t>その他</t>
    <rPh sb="2" eb="3">
      <t>タ</t>
    </rPh>
    <phoneticPr fontId="4"/>
  </si>
  <si>
    <t>2.外壁塗材除去</t>
    <rPh sb="2" eb="4">
      <t>ガイヘキ</t>
    </rPh>
    <rPh sb="4" eb="6">
      <t>トザイ</t>
    </rPh>
    <rPh sb="6" eb="8">
      <t>ジョキョ</t>
    </rPh>
    <phoneticPr fontId="24"/>
  </si>
  <si>
    <t>レベル3相当</t>
    <rPh sb="4" eb="6">
      <t>ソウトウ</t>
    </rPh>
    <phoneticPr fontId="4"/>
  </si>
  <si>
    <t>①</t>
  </si>
  <si>
    <t>4.オゾン脱色設備棟（S53年度想定）</t>
    <rPh sb="14" eb="16">
      <t>ネンド</t>
    </rPh>
    <phoneticPr fontId="4"/>
  </si>
  <si>
    <t>足場各段</t>
    <rPh sb="0" eb="2">
      <t>アシバ</t>
    </rPh>
    <rPh sb="2" eb="4">
      <t>カクダン</t>
    </rPh>
    <phoneticPr fontId="4"/>
  </si>
  <si>
    <t>CVV2□-3C</t>
  </si>
  <si>
    <t>m2</t>
  </si>
  <si>
    <t>コンクリート</t>
  </si>
  <si>
    <t>壁　0.08㎜以上(1重）</t>
    <rPh sb="0" eb="1">
      <t>カベ</t>
    </rPh>
    <rPh sb="7" eb="9">
      <t>イジョウ</t>
    </rPh>
    <rPh sb="11" eb="12">
      <t>ジュウ</t>
    </rPh>
    <phoneticPr fontId="24"/>
  </si>
  <si>
    <t>有価物　場内運搬・集積</t>
    <rPh sb="0" eb="3">
      <t>ユウカブツ</t>
    </rPh>
    <rPh sb="4" eb="6">
      <t>ジョウナイ</t>
    </rPh>
    <rPh sb="6" eb="8">
      <t>ウンパン</t>
    </rPh>
    <rPh sb="9" eb="11">
      <t>シュウセキ</t>
    </rPh>
    <phoneticPr fontId="24"/>
  </si>
  <si>
    <t>CV3.5□-4C</t>
  </si>
  <si>
    <t>CVV2.0□×10C</t>
  </si>
  <si>
    <t>②</t>
  </si>
  <si>
    <t>125A</t>
  </si>
  <si>
    <t>外壁下地調整材除去</t>
    <rPh sb="0" eb="2">
      <t>ガイヘキ</t>
    </rPh>
    <rPh sb="2" eb="4">
      <t>シタジ</t>
    </rPh>
    <rPh sb="4" eb="7">
      <t>チョウセイザイ</t>
    </rPh>
    <rPh sb="7" eb="9">
      <t>ジョキョ</t>
    </rPh>
    <phoneticPr fontId="4"/>
  </si>
  <si>
    <t>剥離剤＋ケレン工法標準</t>
    <rPh sb="0" eb="3">
      <t>ハクリザイ</t>
    </rPh>
    <rPh sb="7" eb="9">
      <t>コウホウ</t>
    </rPh>
    <rPh sb="9" eb="11">
      <t>ヒョウジュン</t>
    </rPh>
    <phoneticPr fontId="4"/>
  </si>
  <si>
    <t>VU</t>
  </si>
  <si>
    <t>RC･ブロック面　材工</t>
    <rPh sb="7" eb="8">
      <t>メン</t>
    </rPh>
    <rPh sb="9" eb="11">
      <t>ザイコウ</t>
    </rPh>
    <phoneticPr fontId="4"/>
  </si>
  <si>
    <t>一般産業廃棄物</t>
    <rPh sb="0" eb="2">
      <t>イッパン</t>
    </rPh>
    <rPh sb="2" eb="4">
      <t>サンギョウ</t>
    </rPh>
    <rPh sb="4" eb="7">
      <t>ハイキブツ</t>
    </rPh>
    <phoneticPr fontId="4"/>
  </si>
  <si>
    <t>除去用器具等</t>
    <rPh sb="0" eb="2">
      <t>ジョキョ</t>
    </rPh>
    <rPh sb="2" eb="3">
      <t>ヨウ</t>
    </rPh>
    <rPh sb="3" eb="5">
      <t>キグ</t>
    </rPh>
    <rPh sb="5" eb="6">
      <t>トウ</t>
    </rPh>
    <phoneticPr fontId="4"/>
  </si>
  <si>
    <t>高性能真空掃除機</t>
    <rPh sb="0" eb="3">
      <t>コウセイノウ</t>
    </rPh>
    <rPh sb="3" eb="5">
      <t>シンクウ</t>
    </rPh>
    <rPh sb="5" eb="8">
      <t>ソウジキ</t>
    </rPh>
    <phoneticPr fontId="24"/>
  </si>
  <si>
    <t>1.プラント配管設備</t>
    <rPh sb="6" eb="8">
      <t>ハイカン</t>
    </rPh>
    <rPh sb="8" eb="10">
      <t>セツビ</t>
    </rPh>
    <phoneticPr fontId="4"/>
  </si>
  <si>
    <t>HEPAフィルタ付き</t>
    <rPh sb="8" eb="9">
      <t>ツ</t>
    </rPh>
    <phoneticPr fontId="4"/>
  </si>
  <si>
    <t>チェーンブロック</t>
  </si>
  <si>
    <t>処理棟解体</t>
    <rPh sb="0" eb="3">
      <t>ショリトウ</t>
    </rPh>
    <rPh sb="3" eb="5">
      <t>カイタイ</t>
    </rPh>
    <phoneticPr fontId="4"/>
  </si>
  <si>
    <t>放流ポンプ</t>
    <rPh sb="0" eb="2">
      <t>ホウリュウ</t>
    </rPh>
    <phoneticPr fontId="25"/>
  </si>
  <si>
    <t>飛散防止剤塗布材</t>
    <rPh sb="0" eb="2">
      <t>ヒサン</t>
    </rPh>
    <rPh sb="2" eb="5">
      <t>ボウシザイ</t>
    </rPh>
    <rPh sb="5" eb="7">
      <t>トフ</t>
    </rPh>
    <rPh sb="7" eb="8">
      <t>ザイ</t>
    </rPh>
    <phoneticPr fontId="4"/>
  </si>
  <si>
    <t>廃棄袋</t>
    <rPh sb="0" eb="2">
      <t>ハイキ</t>
    </rPh>
    <rPh sb="2" eb="3">
      <t>ブクロ</t>
    </rPh>
    <phoneticPr fontId="24"/>
  </si>
  <si>
    <t>保護衣・呼吸用保護具</t>
    <rPh sb="0" eb="2">
      <t>ホゴ</t>
    </rPh>
    <rPh sb="2" eb="3">
      <t>イ</t>
    </rPh>
    <rPh sb="4" eb="6">
      <t>コキュウ</t>
    </rPh>
    <rPh sb="6" eb="7">
      <t>ヨウ</t>
    </rPh>
    <rPh sb="7" eb="9">
      <t>ホゴ</t>
    </rPh>
    <rPh sb="9" eb="10">
      <t>グ</t>
    </rPh>
    <phoneticPr fontId="24"/>
  </si>
  <si>
    <t>区分③</t>
    <rPh sb="0" eb="2">
      <t>クブン</t>
    </rPh>
    <phoneticPr fontId="4"/>
  </si>
  <si>
    <t>負圧集じん稼働中</t>
    <rPh sb="0" eb="2">
      <t>フアツ</t>
    </rPh>
    <rPh sb="2" eb="3">
      <t>シュウ</t>
    </rPh>
    <rPh sb="5" eb="8">
      <t>カドウチュウ</t>
    </rPh>
    <phoneticPr fontId="4"/>
  </si>
  <si>
    <t>滅菌池（1F）</t>
    <rPh sb="0" eb="2">
      <t>メッキン</t>
    </rPh>
    <rPh sb="2" eb="3">
      <t>イケ</t>
    </rPh>
    <phoneticPr fontId="25"/>
  </si>
  <si>
    <t>外壁塗材除去</t>
    <rPh sb="0" eb="2">
      <t>ガイヘキ</t>
    </rPh>
    <rPh sb="2" eb="4">
      <t>トザイ</t>
    </rPh>
    <rPh sb="4" eb="6">
      <t>ジョキョ</t>
    </rPh>
    <phoneticPr fontId="4"/>
  </si>
  <si>
    <t>IV2.0×3</t>
  </si>
  <si>
    <t>周辺4箇所</t>
    <rPh sb="0" eb="2">
      <t>シュウヘン</t>
    </rPh>
    <rPh sb="3" eb="5">
      <t>カショ</t>
    </rPh>
    <phoneticPr fontId="4"/>
  </si>
  <si>
    <t>③内装材とりこわし</t>
    <rPh sb="1" eb="3">
      <t>ナイソウ</t>
    </rPh>
    <rPh sb="3" eb="4">
      <t>ザイ</t>
    </rPh>
    <phoneticPr fontId="24"/>
  </si>
  <si>
    <t>発     注     元</t>
  </si>
  <si>
    <t>CV22□-3C</t>
  </si>
  <si>
    <t>②外装材とりこわし</t>
    <rPh sb="1" eb="4">
      <t>ガイソウザイ</t>
    </rPh>
    <phoneticPr fontId="24"/>
  </si>
  <si>
    <t>外部</t>
    <rPh sb="0" eb="2">
      <t>ガイブ</t>
    </rPh>
    <phoneticPr fontId="25"/>
  </si>
  <si>
    <t>建築類</t>
    <rPh sb="0" eb="3">
      <t>ケンチクルイ</t>
    </rPh>
    <phoneticPr fontId="4"/>
  </si>
  <si>
    <t>掘削</t>
    <rPh sb="0" eb="2">
      <t>クッサク</t>
    </rPh>
    <phoneticPr fontId="4"/>
  </si>
  <si>
    <t>L＝100ｍ程度</t>
    <rPh sb="6" eb="8">
      <t>テイド</t>
    </rPh>
    <phoneticPr fontId="4"/>
  </si>
  <si>
    <t>科目名称　7.プラント設備解体</t>
    <rPh sb="0" eb="2">
      <t>カモク</t>
    </rPh>
    <rPh sb="2" eb="4">
      <t>メイショウ</t>
    </rPh>
    <rPh sb="11" eb="13">
      <t>セツビ</t>
    </rPh>
    <rPh sb="13" eb="15">
      <t>カイタイ</t>
    </rPh>
    <phoneticPr fontId="4"/>
  </si>
  <si>
    <t>43㎏</t>
  </si>
  <si>
    <t>m3</t>
  </si>
  <si>
    <t>RAT形　三/二相　油量360ℓ</t>
    <rPh sb="3" eb="4">
      <t>カタ</t>
    </rPh>
    <rPh sb="5" eb="6">
      <t>サン</t>
    </rPh>
    <rPh sb="7" eb="8">
      <t>ニ</t>
    </rPh>
    <rPh sb="8" eb="9">
      <t>ソウ</t>
    </rPh>
    <rPh sb="10" eb="12">
      <t>ユリョウ</t>
    </rPh>
    <phoneticPr fontId="25"/>
  </si>
  <si>
    <t>コンクリート取り壊し</t>
    <rPh sb="6" eb="7">
      <t>ト</t>
    </rPh>
    <rPh sb="8" eb="9">
      <t>コワ</t>
    </rPh>
    <phoneticPr fontId="4"/>
  </si>
  <si>
    <t>基礎部</t>
    <rPh sb="0" eb="2">
      <t>キソ</t>
    </rPh>
    <rPh sb="2" eb="3">
      <t>ブ</t>
    </rPh>
    <phoneticPr fontId="4"/>
  </si>
  <si>
    <t>捨コン</t>
    <rPh sb="0" eb="1">
      <t>ステ</t>
    </rPh>
    <phoneticPr fontId="4"/>
  </si>
  <si>
    <t>換気扇　φ300　ﾌｰﾄﾞ</t>
    <rPh sb="0" eb="3">
      <t>カンキセン</t>
    </rPh>
    <phoneticPr fontId="25"/>
  </si>
  <si>
    <t>北後志衛生施設組合</t>
    <rPh sb="0" eb="1">
      <t>キタ</t>
    </rPh>
    <rPh sb="1" eb="3">
      <t>シリベシ</t>
    </rPh>
    <rPh sb="3" eb="5">
      <t>エイセイ</t>
    </rPh>
    <rPh sb="5" eb="7">
      <t>シセツ</t>
    </rPh>
    <rPh sb="7" eb="9">
      <t>クミアイ</t>
    </rPh>
    <phoneticPr fontId="24"/>
  </si>
  <si>
    <t>操作盤</t>
    <rPh sb="0" eb="3">
      <t>ソウサバン</t>
    </rPh>
    <phoneticPr fontId="25"/>
  </si>
  <si>
    <t>小割・集積・積込</t>
    <rPh sb="0" eb="2">
      <t>コワリ</t>
    </rPh>
    <rPh sb="3" eb="5">
      <t>シュウセキ</t>
    </rPh>
    <rPh sb="6" eb="8">
      <t>ツミコミ</t>
    </rPh>
    <phoneticPr fontId="28"/>
  </si>
  <si>
    <t>BV001A018</t>
  </si>
  <si>
    <t>外壁　ｺﾝｸﾘｰﾄﾌﾞﾛｯｸt=150</t>
    <rPh sb="0" eb="2">
      <t>ガイヘキ</t>
    </rPh>
    <phoneticPr fontId="25"/>
  </si>
  <si>
    <t>水替え工</t>
    <rPh sb="0" eb="2">
      <t>ミズカ</t>
    </rPh>
    <rPh sb="3" eb="4">
      <t>コウ</t>
    </rPh>
    <phoneticPr fontId="4"/>
  </si>
  <si>
    <t>C+D+E</t>
  </si>
  <si>
    <t>埋戻し</t>
    <rPh sb="0" eb="2">
      <t>ウメモド</t>
    </rPh>
    <phoneticPr fontId="4"/>
  </si>
  <si>
    <t>オゾン脱色設備解体</t>
    <rPh sb="3" eb="4">
      <t>ダツ</t>
    </rPh>
    <rPh sb="4" eb="5">
      <t>イロ</t>
    </rPh>
    <rPh sb="5" eb="7">
      <t>セツビ</t>
    </rPh>
    <rPh sb="7" eb="9">
      <t>カイタイ</t>
    </rPh>
    <phoneticPr fontId="2"/>
  </si>
  <si>
    <t>①構造体解体</t>
    <rPh sb="1" eb="3">
      <t>コウゾウ</t>
    </rPh>
    <rPh sb="3" eb="4">
      <t>タイ</t>
    </rPh>
    <rPh sb="4" eb="6">
      <t>カイタイ</t>
    </rPh>
    <phoneticPr fontId="24"/>
  </si>
  <si>
    <t>③その他とりこわし</t>
    <rPh sb="3" eb="4">
      <t>タ</t>
    </rPh>
    <phoneticPr fontId="4"/>
  </si>
  <si>
    <t>t4.5</t>
  </si>
  <si>
    <t>躯体コンクリート</t>
    <rPh sb="0" eb="2">
      <t>クタイ</t>
    </rPh>
    <phoneticPr fontId="24"/>
  </si>
  <si>
    <t>ﾛｯｸｳｰﾙt=25、有孔板ｔ＝5</t>
    <rPh sb="11" eb="12">
      <t>ユウ</t>
    </rPh>
    <rPh sb="12" eb="13">
      <t>コウ</t>
    </rPh>
    <rPh sb="13" eb="14">
      <t>バン</t>
    </rPh>
    <phoneticPr fontId="25"/>
  </si>
  <si>
    <t>BV002B199</t>
  </si>
  <si>
    <t>RC造</t>
    <rPh sb="2" eb="3">
      <t>ゾウ</t>
    </rPh>
    <phoneticPr fontId="24"/>
  </si>
  <si>
    <t>吸込サイレンサー</t>
    <rPh sb="0" eb="2">
      <t>スイコ</t>
    </rPh>
    <phoneticPr fontId="25"/>
  </si>
  <si>
    <t>屋根</t>
    <rPh sb="0" eb="2">
      <t>ヤネ</t>
    </rPh>
    <phoneticPr fontId="4"/>
  </si>
  <si>
    <t>ｳﾚﾀﾝ防水</t>
    <rPh sb="4" eb="6">
      <t>ボウスイ</t>
    </rPh>
    <phoneticPr fontId="25"/>
  </si>
  <si>
    <t>普通ﾋｭｰﾑ管　φ400　L=2.5m</t>
    <rPh sb="0" eb="2">
      <t>フツウ</t>
    </rPh>
    <rPh sb="6" eb="7">
      <t>カン</t>
    </rPh>
    <phoneticPr fontId="25"/>
  </si>
  <si>
    <t>水銀灯</t>
    <rPh sb="0" eb="3">
      <t>スイギントウ</t>
    </rPh>
    <phoneticPr fontId="4"/>
  </si>
  <si>
    <t>小　　計</t>
    <rPh sb="0" eb="1">
      <t>ショウ</t>
    </rPh>
    <rPh sb="3" eb="4">
      <t>ケイ</t>
    </rPh>
    <phoneticPr fontId="7"/>
  </si>
  <si>
    <t>5.オゾン脱色棟</t>
    <rPh sb="5" eb="8">
      <t>ダッショクトウ</t>
    </rPh>
    <phoneticPr fontId="4"/>
  </si>
  <si>
    <t>科目名称　11.廃棄物運搬</t>
    <rPh sb="0" eb="2">
      <t>カモク</t>
    </rPh>
    <rPh sb="2" eb="4">
      <t>メイショウ</t>
    </rPh>
    <rPh sb="8" eb="11">
      <t>ハイキブツ</t>
    </rPh>
    <rPh sb="11" eb="13">
      <t>ウンパン</t>
    </rPh>
    <phoneticPr fontId="4"/>
  </si>
  <si>
    <t>ｺﾝｸﾘｰﾄﾌﾞﾛｯｸt=150</t>
  </si>
  <si>
    <t>手摺</t>
    <rPh sb="0" eb="2">
      <t>テスリ</t>
    </rPh>
    <phoneticPr fontId="4"/>
  </si>
  <si>
    <t>目地</t>
    <rPh sb="0" eb="2">
      <t>メジ</t>
    </rPh>
    <phoneticPr fontId="4"/>
  </si>
  <si>
    <t>②内装材とりこわし</t>
    <rPh sb="1" eb="3">
      <t>ナイソウ</t>
    </rPh>
    <rPh sb="3" eb="4">
      <t>ザイ</t>
    </rPh>
    <phoneticPr fontId="24"/>
  </si>
  <si>
    <t>ｱｽﾌｧﾙﾄ目地</t>
    <rPh sb="6" eb="8">
      <t>メジ</t>
    </rPh>
    <phoneticPr fontId="25"/>
  </si>
  <si>
    <t>保護パネル</t>
    <rPh sb="0" eb="2">
      <t>ホゴ</t>
    </rPh>
    <phoneticPr fontId="4"/>
  </si>
  <si>
    <t>ｽﾀｲﾛﾌｫｰﾑt50</t>
  </si>
  <si>
    <t>600φMH</t>
  </si>
  <si>
    <t>科目名称　4.オゾン脱色設備解体</t>
    <rPh sb="0" eb="2">
      <t>カモク</t>
    </rPh>
    <rPh sb="2" eb="4">
      <t>メイショウ</t>
    </rPh>
    <rPh sb="10" eb="12">
      <t>ダッショク</t>
    </rPh>
    <rPh sb="12" eb="14">
      <t>セツビ</t>
    </rPh>
    <rPh sb="14" eb="16">
      <t>カイタイ</t>
    </rPh>
    <phoneticPr fontId="4"/>
  </si>
  <si>
    <t>処理棟２F</t>
    <rPh sb="0" eb="3">
      <t>ショリトウ</t>
    </rPh>
    <phoneticPr fontId="25"/>
  </si>
  <si>
    <t>t50</t>
  </si>
  <si>
    <t>分離液ポンプ</t>
    <rPh sb="0" eb="2">
      <t>ブンリ</t>
    </rPh>
    <rPh sb="2" eb="3">
      <t>エキ</t>
    </rPh>
    <phoneticPr fontId="25"/>
  </si>
  <si>
    <t>樹脂防水</t>
    <rPh sb="0" eb="2">
      <t>ジュシ</t>
    </rPh>
    <rPh sb="2" eb="4">
      <t>ボウスイ</t>
    </rPh>
    <phoneticPr fontId="25"/>
  </si>
  <si>
    <t>濃縮汚泥用遠心脱水機</t>
    <rPh sb="0" eb="4">
      <t>ノウシュクオデイ</t>
    </rPh>
    <rPh sb="4" eb="5">
      <t>ヨウ</t>
    </rPh>
    <rPh sb="5" eb="7">
      <t>エンシン</t>
    </rPh>
    <rPh sb="7" eb="9">
      <t>ダツスイ</t>
    </rPh>
    <rPh sb="9" eb="10">
      <t>キ</t>
    </rPh>
    <phoneticPr fontId="25"/>
  </si>
  <si>
    <t>ﾏﾝﾎｰﾙ　鋳鉄製　600□</t>
    <rPh sb="6" eb="8">
      <t>チュウテツ</t>
    </rPh>
    <rPh sb="8" eb="9">
      <t>セイ</t>
    </rPh>
    <phoneticPr fontId="25"/>
  </si>
  <si>
    <t>ｔ</t>
  </si>
  <si>
    <t>沈殿池屋根</t>
    <rPh sb="0" eb="3">
      <t>チンデンチ</t>
    </rPh>
    <rPh sb="3" eb="5">
      <t>ヤネ</t>
    </rPh>
    <phoneticPr fontId="4"/>
  </si>
  <si>
    <t>ﾋﾞﾆｰﾙﾊﾟｲﾌﾟ　φ100　L=400</t>
  </si>
  <si>
    <t>脱離液槽　S57年</t>
    <rPh sb="0" eb="2">
      <t>ダツリ</t>
    </rPh>
    <rPh sb="2" eb="4">
      <t>エキソウ</t>
    </rPh>
    <rPh sb="8" eb="9">
      <t>ネン</t>
    </rPh>
    <phoneticPr fontId="4"/>
  </si>
  <si>
    <t>曝気槽　S57年</t>
    <rPh sb="7" eb="8">
      <t>ネン</t>
    </rPh>
    <phoneticPr fontId="4"/>
  </si>
  <si>
    <t>L7500</t>
  </si>
  <si>
    <t>①増設ばっ気槽</t>
    <rPh sb="1" eb="3">
      <t>ゾウセツ</t>
    </rPh>
    <rPh sb="5" eb="6">
      <t>キ</t>
    </rPh>
    <rPh sb="6" eb="7">
      <t>ソウ</t>
    </rPh>
    <phoneticPr fontId="25"/>
  </si>
  <si>
    <t>ブロア室</t>
    <rPh sb="3" eb="4">
      <t>シツ</t>
    </rPh>
    <phoneticPr fontId="4"/>
  </si>
  <si>
    <t>S造取り壊し</t>
    <rPh sb="1" eb="2">
      <t>ゾウ</t>
    </rPh>
    <rPh sb="2" eb="3">
      <t>ト</t>
    </rPh>
    <rPh sb="4" eb="5">
      <t>コワ</t>
    </rPh>
    <phoneticPr fontId="4"/>
  </si>
  <si>
    <t>エアシャワー</t>
  </si>
  <si>
    <t>壁</t>
    <rPh sb="0" eb="1">
      <t>カベ</t>
    </rPh>
    <phoneticPr fontId="4"/>
  </si>
  <si>
    <t>NO3脱水コンベア</t>
    <rPh sb="3" eb="5">
      <t>ダツスイ</t>
    </rPh>
    <phoneticPr fontId="25"/>
  </si>
  <si>
    <t>電線類（銅）</t>
    <rPh sb="0" eb="3">
      <t>デンセンルイ</t>
    </rPh>
    <rPh sb="4" eb="5">
      <t>ドウ</t>
    </rPh>
    <phoneticPr fontId="4"/>
  </si>
  <si>
    <t>E2.0</t>
  </si>
  <si>
    <t>そのた必要器具含む</t>
    <rPh sb="3" eb="5">
      <t>ヒツヨウ</t>
    </rPh>
    <rPh sb="5" eb="7">
      <t>キグ</t>
    </rPh>
    <rPh sb="7" eb="8">
      <t>フク</t>
    </rPh>
    <phoneticPr fontId="4"/>
  </si>
  <si>
    <t>5.周辺環境測定</t>
  </si>
  <si>
    <t>地下部解体</t>
    <rPh sb="0" eb="5">
      <t>チカブカイタイ</t>
    </rPh>
    <phoneticPr fontId="4"/>
  </si>
  <si>
    <t>地下部</t>
    <rPh sb="0" eb="2">
      <t>チカ</t>
    </rPh>
    <rPh sb="2" eb="3">
      <t>ブ</t>
    </rPh>
    <phoneticPr fontId="4"/>
  </si>
  <si>
    <t>④開口部とりこわし</t>
    <rPh sb="1" eb="4">
      <t>カイコウブ</t>
    </rPh>
    <phoneticPr fontId="4"/>
  </si>
  <si>
    <t>屋根　</t>
    <rPh sb="0" eb="2">
      <t>ヤネ</t>
    </rPh>
    <phoneticPr fontId="25"/>
  </si>
  <si>
    <t>屋根　長尺鋼板葺</t>
    <rPh sb="0" eb="2">
      <t>ヤネ</t>
    </rPh>
    <rPh sb="3" eb="5">
      <t>チョウジャク</t>
    </rPh>
    <rPh sb="5" eb="7">
      <t>コウハン</t>
    </rPh>
    <rPh sb="7" eb="8">
      <t>ブキ</t>
    </rPh>
    <phoneticPr fontId="25"/>
  </si>
  <si>
    <t>屋根　ｱｽﾌｧﾙﾄﾙｰﾌｨﾝｸﾞ20kg</t>
    <rPh sb="0" eb="2">
      <t>ヤネ</t>
    </rPh>
    <phoneticPr fontId="25"/>
  </si>
  <si>
    <t>屋根　ｳﾚﾀﾝ防水</t>
    <rPh sb="0" eb="2">
      <t>ヤネ</t>
    </rPh>
    <rPh sb="7" eb="9">
      <t>ボウスイ</t>
    </rPh>
    <phoneticPr fontId="25"/>
  </si>
  <si>
    <t>ｼｰﾘﾝｸﾞ　10x10</t>
  </si>
  <si>
    <t>放流ポンプ井</t>
    <rPh sb="0" eb="2">
      <t>ホウリュウ</t>
    </rPh>
    <rPh sb="5" eb="6">
      <t>イ</t>
    </rPh>
    <phoneticPr fontId="25"/>
  </si>
  <si>
    <t>濃縮汚泥槽</t>
    <rPh sb="0" eb="2">
      <t>ノウシュク</t>
    </rPh>
    <rPh sb="2" eb="5">
      <t>オデイソウ</t>
    </rPh>
    <phoneticPr fontId="25"/>
  </si>
  <si>
    <t>沈殿池・取水ﾎﾟﾝﾌﾟ他　</t>
    <rPh sb="0" eb="2">
      <t>チンデン</t>
    </rPh>
    <rPh sb="2" eb="3">
      <t>イケ</t>
    </rPh>
    <rPh sb="4" eb="6">
      <t>シュスイ</t>
    </rPh>
    <rPh sb="11" eb="12">
      <t>ホカ</t>
    </rPh>
    <phoneticPr fontId="25"/>
  </si>
  <si>
    <t>ﾓﾙﾀﾙ防水</t>
    <rPh sb="4" eb="6">
      <t>ボウスイ</t>
    </rPh>
    <phoneticPr fontId="25"/>
  </si>
  <si>
    <t>手摺　H=1100</t>
    <rPh sb="0" eb="2">
      <t>テスリ</t>
    </rPh>
    <phoneticPr fontId="25"/>
  </si>
  <si>
    <t>2.土留め工</t>
    <rPh sb="2" eb="4">
      <t>ドト</t>
    </rPh>
    <rPh sb="5" eb="6">
      <t>コウ</t>
    </rPh>
    <phoneticPr fontId="4"/>
  </si>
  <si>
    <t>金属類</t>
    <rPh sb="0" eb="3">
      <t>キンゾクルイ</t>
    </rPh>
    <phoneticPr fontId="4"/>
  </si>
  <si>
    <t>CVV2□-20C</t>
  </si>
  <si>
    <t>密閉服（タイプ5）同等品以上</t>
    <rPh sb="0" eb="2">
      <t>ミッペイ</t>
    </rPh>
    <rPh sb="2" eb="3">
      <t>フク</t>
    </rPh>
    <rPh sb="9" eb="12">
      <t>ドウトウヒン</t>
    </rPh>
    <rPh sb="12" eb="14">
      <t>イジョウ</t>
    </rPh>
    <phoneticPr fontId="4"/>
  </si>
  <si>
    <t>3.処理棟設備解体</t>
    <rPh sb="2" eb="5">
      <t>ショリトウ</t>
    </rPh>
    <rPh sb="5" eb="7">
      <t>セツビ</t>
    </rPh>
    <rPh sb="7" eb="9">
      <t>カイタイ</t>
    </rPh>
    <phoneticPr fontId="25"/>
  </si>
  <si>
    <t>止水板</t>
    <rPh sb="0" eb="2">
      <t>シスイ</t>
    </rPh>
    <rPh sb="2" eb="3">
      <t>イタ</t>
    </rPh>
    <phoneticPr fontId="25"/>
  </si>
  <si>
    <t>WN810117-015B</t>
  </si>
  <si>
    <t>2,100㎏</t>
  </si>
  <si>
    <t>ｴﾗｽﾀｲﾄ t=30　W=120</t>
  </si>
  <si>
    <t>L2600</t>
  </si>
  <si>
    <t>1.第一消化槽（S57）</t>
    <rPh sb="2" eb="4">
      <t>ダイイチ</t>
    </rPh>
    <rPh sb="4" eb="6">
      <t>ショウカ</t>
    </rPh>
    <rPh sb="6" eb="7">
      <t>ソウ</t>
    </rPh>
    <phoneticPr fontId="25"/>
  </si>
  <si>
    <t>床</t>
    <rPh sb="0" eb="1">
      <t>ユカ</t>
    </rPh>
    <phoneticPr fontId="4"/>
  </si>
  <si>
    <t>処理棟設備解体</t>
    <rPh sb="0" eb="3">
      <t>ショリトウ</t>
    </rPh>
    <rPh sb="3" eb="5">
      <t>セツビ</t>
    </rPh>
    <rPh sb="5" eb="7">
      <t>カイタイ</t>
    </rPh>
    <phoneticPr fontId="4"/>
  </si>
  <si>
    <t>ﾉﾝｽﾘｯﾌﾟﾀｲﾙ　55x150</t>
  </si>
  <si>
    <t>1240㎏</t>
  </si>
  <si>
    <t>壁　白ｾﾒﾝﾄ吹付</t>
    <rPh sb="0" eb="1">
      <t>カベ</t>
    </rPh>
    <rPh sb="2" eb="3">
      <t>シロ</t>
    </rPh>
    <rPh sb="7" eb="9">
      <t>フキツケ</t>
    </rPh>
    <phoneticPr fontId="25"/>
  </si>
  <si>
    <t>脱離液槽</t>
    <rPh sb="0" eb="2">
      <t>ダツリ</t>
    </rPh>
    <rPh sb="2" eb="4">
      <t>エキソウ</t>
    </rPh>
    <phoneticPr fontId="4"/>
  </si>
  <si>
    <t>科目名称　2.曝気棟・沈殿池他設備解体</t>
    <rPh sb="0" eb="2">
      <t>カモク</t>
    </rPh>
    <rPh sb="2" eb="4">
      <t>メイショウ</t>
    </rPh>
    <rPh sb="7" eb="9">
      <t>バッキ</t>
    </rPh>
    <rPh sb="9" eb="10">
      <t>トウ</t>
    </rPh>
    <rPh sb="11" eb="14">
      <t>チンデンチ</t>
    </rPh>
    <rPh sb="14" eb="15">
      <t>ホカ</t>
    </rPh>
    <rPh sb="15" eb="17">
      <t>セツビ</t>
    </rPh>
    <rPh sb="17" eb="19">
      <t>カイタイ</t>
    </rPh>
    <phoneticPr fontId="4"/>
  </si>
  <si>
    <t>曝気槽</t>
  </si>
  <si>
    <t>オゾン脱色塔</t>
    <rPh sb="3" eb="4">
      <t>ダツ</t>
    </rPh>
    <rPh sb="4" eb="5">
      <t>ショク</t>
    </rPh>
    <rPh sb="5" eb="6">
      <t>トウ</t>
    </rPh>
    <phoneticPr fontId="4"/>
  </si>
  <si>
    <t>天井　白ｾﾒﾝﾄ吹付</t>
    <rPh sb="0" eb="2">
      <t>テンジョウ</t>
    </rPh>
    <rPh sb="3" eb="4">
      <t>シロ</t>
    </rPh>
    <rPh sb="8" eb="10">
      <t>フキツケ</t>
    </rPh>
    <phoneticPr fontId="25"/>
  </si>
  <si>
    <t>Bv002B156</t>
  </si>
  <si>
    <t>ステンレス管</t>
    <rPh sb="5" eb="6">
      <t>カン</t>
    </rPh>
    <phoneticPr fontId="22"/>
  </si>
  <si>
    <t>天井　色ｾﾒﾝﾄ吹付</t>
    <rPh sb="0" eb="2">
      <t>テンジョウ</t>
    </rPh>
    <rPh sb="3" eb="4">
      <t>イロ</t>
    </rPh>
    <rPh sb="8" eb="10">
      <t>フキツケ</t>
    </rPh>
    <phoneticPr fontId="25"/>
  </si>
  <si>
    <t>E22□</t>
  </si>
  <si>
    <t>天井　ﾛｯｸｳｰﾙ　t=25</t>
    <rPh sb="0" eb="2">
      <t>テンジョウ</t>
    </rPh>
    <phoneticPr fontId="25"/>
  </si>
  <si>
    <t>壁　ﾛｯｸｳｰﾙ　t=25</t>
    <rPh sb="0" eb="1">
      <t>カベ</t>
    </rPh>
    <phoneticPr fontId="25"/>
  </si>
  <si>
    <t>天井　有孔べニア　t=5</t>
    <rPh sb="0" eb="2">
      <t>テンジョウ</t>
    </rPh>
    <rPh sb="3" eb="4">
      <t>ユウ</t>
    </rPh>
    <rPh sb="4" eb="5">
      <t>コウ</t>
    </rPh>
    <phoneticPr fontId="25"/>
  </si>
  <si>
    <t>φ390　H＝870</t>
  </si>
  <si>
    <t>CVV2.0□×20C</t>
  </si>
  <si>
    <t>ﾏﾝﾎｰﾙ　</t>
  </si>
  <si>
    <t>ﾋﾟｯﾄ蓋　</t>
    <rPh sb="4" eb="5">
      <t>フタ</t>
    </rPh>
    <phoneticPr fontId="25"/>
  </si>
  <si>
    <t xml:space="preserve">縞鋼板t4.5 </t>
    <rPh sb="0" eb="3">
      <t>シマコウハン</t>
    </rPh>
    <phoneticPr fontId="25"/>
  </si>
  <si>
    <t>高性能真空掃除機</t>
    <rPh sb="0" eb="3">
      <t>コウセイノウ</t>
    </rPh>
    <rPh sb="3" eb="8">
      <t>シンクウソウジキ</t>
    </rPh>
    <phoneticPr fontId="4"/>
  </si>
  <si>
    <t>ﾋﾞﾆｰﾙﾊﾟｲﾌﾟ　</t>
  </si>
  <si>
    <t>埋設（オゾン脱色棟）</t>
    <rPh sb="0" eb="2">
      <t>マイセツ</t>
    </rPh>
    <rPh sb="6" eb="8">
      <t>ダッショク</t>
    </rPh>
    <rPh sb="8" eb="9">
      <t>トウ</t>
    </rPh>
    <phoneticPr fontId="4"/>
  </si>
  <si>
    <t>φ100　L=400</t>
  </si>
  <si>
    <t>縞鋼板</t>
    <rPh sb="0" eb="3">
      <t>シマコウハン</t>
    </rPh>
    <phoneticPr fontId="25"/>
  </si>
  <si>
    <t>4.照明器具撤去</t>
    <rPh sb="2" eb="4">
      <t>ショウメイ</t>
    </rPh>
    <rPh sb="4" eb="6">
      <t>キグ</t>
    </rPh>
    <rPh sb="6" eb="8">
      <t>テッキョ</t>
    </rPh>
    <phoneticPr fontId="4"/>
  </si>
  <si>
    <t>金属製建具</t>
    <rPh sb="0" eb="3">
      <t>キンゾクセイ</t>
    </rPh>
    <rPh sb="3" eb="5">
      <t>タテグ</t>
    </rPh>
    <phoneticPr fontId="25"/>
  </si>
  <si>
    <t>断熱材　ｔ＝25</t>
    <rPh sb="0" eb="3">
      <t>ダンネツザイ</t>
    </rPh>
    <phoneticPr fontId="25"/>
  </si>
  <si>
    <t>担     当     者</t>
  </si>
  <si>
    <t>木製建具</t>
    <rPh sb="0" eb="2">
      <t>モクセイ</t>
    </rPh>
    <rPh sb="2" eb="4">
      <t>タテグ</t>
    </rPh>
    <phoneticPr fontId="4"/>
  </si>
  <si>
    <t>ガラス</t>
  </si>
  <si>
    <t>ｸﾞﾗｽｳｰﾙ　t50</t>
  </si>
  <si>
    <t>3.処理棟</t>
    <rPh sb="2" eb="5">
      <t>ショリトウ</t>
    </rPh>
    <phoneticPr fontId="4"/>
  </si>
  <si>
    <t>科目名称　2.処理棟（地下部）解体</t>
    <rPh sb="0" eb="2">
      <t>カモク</t>
    </rPh>
    <rPh sb="2" eb="4">
      <t>メイショウ</t>
    </rPh>
    <rPh sb="7" eb="10">
      <t>ショリトウ</t>
    </rPh>
    <rPh sb="11" eb="14">
      <t>チカブ</t>
    </rPh>
    <rPh sb="15" eb="17">
      <t>カイタイ</t>
    </rPh>
    <phoneticPr fontId="23"/>
  </si>
  <si>
    <t>基礎部</t>
    <rPh sb="0" eb="3">
      <t>キソブ</t>
    </rPh>
    <phoneticPr fontId="4"/>
  </si>
  <si>
    <t>600□</t>
  </si>
  <si>
    <t>B077D258</t>
  </si>
  <si>
    <t>BV003C216</t>
  </si>
  <si>
    <t>モルタル</t>
  </si>
  <si>
    <t>Z627936</t>
  </si>
  <si>
    <t>科目名称　3.処理棟（地上部）解体</t>
    <rPh sb="0" eb="2">
      <t>カモク</t>
    </rPh>
    <rPh sb="2" eb="4">
      <t>メイショウ</t>
    </rPh>
    <rPh sb="7" eb="10">
      <t>ショリトウ</t>
    </rPh>
    <rPh sb="11" eb="13">
      <t>チジョウ</t>
    </rPh>
    <rPh sb="13" eb="14">
      <t>ブ</t>
    </rPh>
    <rPh sb="15" eb="17">
      <t>カイタイ</t>
    </rPh>
    <phoneticPr fontId="23"/>
  </si>
  <si>
    <t>②場内外敷鉄板</t>
    <rPh sb="1" eb="3">
      <t>ジョウナイ</t>
    </rPh>
    <rPh sb="3" eb="4">
      <t>ガイ</t>
    </rPh>
    <rPh sb="4" eb="5">
      <t>シキ</t>
    </rPh>
    <rPh sb="5" eb="7">
      <t>テッパン</t>
    </rPh>
    <phoneticPr fontId="4"/>
  </si>
  <si>
    <t>800×800MH</t>
  </si>
  <si>
    <t>冷却水ポンプ</t>
    <rPh sb="0" eb="3">
      <t>レイキャクスイ</t>
    </rPh>
    <phoneticPr fontId="25"/>
  </si>
  <si>
    <t>電線被覆屑</t>
    <rPh sb="0" eb="2">
      <t>デンセン</t>
    </rPh>
    <rPh sb="2" eb="4">
      <t>ヒフク</t>
    </rPh>
    <rPh sb="4" eb="5">
      <t>クズ</t>
    </rPh>
    <phoneticPr fontId="4"/>
  </si>
  <si>
    <t>薄鋼電線管</t>
    <rPh sb="0" eb="2">
      <t>ウスコウ</t>
    </rPh>
    <rPh sb="2" eb="5">
      <t>デンセンカン</t>
    </rPh>
    <phoneticPr fontId="4"/>
  </si>
  <si>
    <t>ｱﾙﾐ手摺　H=1100</t>
    <rPh sb="3" eb="5">
      <t>テスリ</t>
    </rPh>
    <phoneticPr fontId="25"/>
  </si>
  <si>
    <t>天井　ｸﾞﾗｽｳｰﾙ　t50</t>
    <rPh sb="0" eb="2">
      <t>テンジョウ</t>
    </rPh>
    <phoneticPr fontId="25"/>
  </si>
  <si>
    <t>科目名称　24.廃棄物処理</t>
    <rPh sb="0" eb="2">
      <t>カモク</t>
    </rPh>
    <rPh sb="2" eb="4">
      <t>メイショウ</t>
    </rPh>
    <rPh sb="8" eb="11">
      <t>ハイキブツ</t>
    </rPh>
    <rPh sb="11" eb="13">
      <t>ショリ</t>
    </rPh>
    <phoneticPr fontId="4"/>
  </si>
  <si>
    <t>木額縁　60x25　</t>
    <rPh sb="0" eb="1">
      <t>モク</t>
    </rPh>
    <rPh sb="1" eb="3">
      <t>ガクブチ</t>
    </rPh>
    <phoneticPr fontId="25"/>
  </si>
  <si>
    <t>個</t>
    <rPh sb="0" eb="1">
      <t>コ</t>
    </rPh>
    <phoneticPr fontId="4"/>
  </si>
  <si>
    <t>見切縁　65x25　</t>
    <rPh sb="0" eb="3">
      <t>ミキリブチ</t>
    </rPh>
    <phoneticPr fontId="25"/>
  </si>
  <si>
    <t>床点検口　縞鋼板4.5　</t>
    <rPh sb="0" eb="1">
      <t>ユカ</t>
    </rPh>
    <rPh sb="1" eb="3">
      <t>テンケン</t>
    </rPh>
    <rPh sb="3" eb="4">
      <t>クチ</t>
    </rPh>
    <rPh sb="5" eb="8">
      <t>シマコウハン</t>
    </rPh>
    <phoneticPr fontId="25"/>
  </si>
  <si>
    <t>木材</t>
    <rPh sb="0" eb="2">
      <t>モクザイ</t>
    </rPh>
    <phoneticPr fontId="4"/>
  </si>
  <si>
    <t>6.その他</t>
    <rPh sb="4" eb="5">
      <t>タ</t>
    </rPh>
    <phoneticPr fontId="4"/>
  </si>
  <si>
    <t>EP</t>
  </si>
  <si>
    <t>排水目皿　φ75</t>
    <rPh sb="0" eb="2">
      <t>ハイスイ</t>
    </rPh>
    <rPh sb="2" eb="4">
      <t>メザラ</t>
    </rPh>
    <phoneticPr fontId="25"/>
  </si>
  <si>
    <t>排水目皿　φ50</t>
    <rPh sb="0" eb="2">
      <t>ハイスイ</t>
    </rPh>
    <rPh sb="2" eb="4">
      <t>メザラ</t>
    </rPh>
    <phoneticPr fontId="25"/>
  </si>
  <si>
    <t>呼吸用保護具</t>
    <rPh sb="0" eb="3">
      <t>コキュウヨウ</t>
    </rPh>
    <rPh sb="3" eb="6">
      <t>ホゴグ</t>
    </rPh>
    <phoneticPr fontId="4"/>
  </si>
  <si>
    <t>換気扇　φ400　ﾌｰﾄﾞ</t>
    <rPh sb="0" eb="3">
      <t>カンキセン</t>
    </rPh>
    <phoneticPr fontId="25"/>
  </si>
  <si>
    <t>CV線</t>
    <rPh sb="2" eb="3">
      <t>セン</t>
    </rPh>
    <phoneticPr fontId="4"/>
  </si>
  <si>
    <t>縞鋼板　t4.5</t>
    <rPh sb="0" eb="3">
      <t>シマコウハン</t>
    </rPh>
    <phoneticPr fontId="25"/>
  </si>
  <si>
    <t>①外装材とりこわし</t>
    <rPh sb="1" eb="4">
      <t>ガイソウザイ</t>
    </rPh>
    <phoneticPr fontId="24"/>
  </si>
  <si>
    <t>0.15㎜以上（2重）</t>
    <rPh sb="5" eb="7">
      <t>イジョウ</t>
    </rPh>
    <rPh sb="9" eb="10">
      <t>ジュウ</t>
    </rPh>
    <phoneticPr fontId="24"/>
  </si>
  <si>
    <t>処理棟（地下部）解体</t>
    <rPh sb="0" eb="3">
      <t>ショリトウ</t>
    </rPh>
    <rPh sb="4" eb="7">
      <t>チカブ</t>
    </rPh>
    <rPh sb="8" eb="10">
      <t>カイタイ</t>
    </rPh>
    <phoneticPr fontId="24"/>
  </si>
  <si>
    <t>②開口部とりこわし</t>
    <rPh sb="1" eb="4">
      <t>カイコウブ</t>
    </rPh>
    <phoneticPr fontId="4"/>
  </si>
  <si>
    <t>保護衣</t>
    <rPh sb="0" eb="2">
      <t>ホゴ</t>
    </rPh>
    <rPh sb="2" eb="3">
      <t>イ</t>
    </rPh>
    <phoneticPr fontId="4"/>
  </si>
  <si>
    <t>③開口部とりこわし</t>
    <rPh sb="1" eb="4">
      <t>カイコウブ</t>
    </rPh>
    <phoneticPr fontId="4"/>
  </si>
  <si>
    <t>取水ポンプ</t>
    <rPh sb="0" eb="2">
      <t>シュスイ</t>
    </rPh>
    <phoneticPr fontId="25"/>
  </si>
  <si>
    <t>機械基礎</t>
    <rPh sb="0" eb="2">
      <t>キカイ</t>
    </rPh>
    <rPh sb="2" eb="4">
      <t>キソ</t>
    </rPh>
    <phoneticPr fontId="4"/>
  </si>
  <si>
    <t>CV50□×3C</t>
  </si>
  <si>
    <t>2.電灯電気・建築機械解体</t>
    <rPh sb="2" eb="4">
      <t>デントウ</t>
    </rPh>
    <rPh sb="4" eb="6">
      <t>デンキ</t>
    </rPh>
    <rPh sb="7" eb="9">
      <t>ケンチク</t>
    </rPh>
    <rPh sb="9" eb="11">
      <t>キカイ</t>
    </rPh>
    <rPh sb="11" eb="13">
      <t>カイタイ</t>
    </rPh>
    <phoneticPr fontId="4"/>
  </si>
  <si>
    <t>操作用空気圧縮機</t>
    <rPh sb="0" eb="3">
      <t>ソウサヨウ</t>
    </rPh>
    <rPh sb="3" eb="8">
      <t>クウキアッシュクキ</t>
    </rPh>
    <phoneticPr fontId="25"/>
  </si>
  <si>
    <t>2.足場材運搬</t>
    <rPh sb="2" eb="5">
      <t>アシバザイ</t>
    </rPh>
    <rPh sb="5" eb="7">
      <t>ウンパン</t>
    </rPh>
    <phoneticPr fontId="4"/>
  </si>
  <si>
    <t>撹拌ブロア</t>
    <rPh sb="0" eb="2">
      <t>カクハン</t>
    </rPh>
    <phoneticPr fontId="25"/>
  </si>
  <si>
    <t>地下部解体</t>
    <rPh sb="0" eb="3">
      <t>チカブ</t>
    </rPh>
    <rPh sb="3" eb="5">
      <t>カイタイ</t>
    </rPh>
    <phoneticPr fontId="4"/>
  </si>
  <si>
    <t>消化汚泥貯槽</t>
    <rPh sb="0" eb="2">
      <t>ショウカ</t>
    </rPh>
    <rPh sb="2" eb="6">
      <t>オデイチョソウ</t>
    </rPh>
    <phoneticPr fontId="25"/>
  </si>
  <si>
    <t>屋外</t>
    <rPh sb="0" eb="2">
      <t>オクガイ</t>
    </rPh>
    <phoneticPr fontId="4"/>
  </si>
  <si>
    <t>有孔ﾋｭｰﾑ管　φ400　L=2.5m</t>
    <rPh sb="0" eb="2">
      <t>ユウコウ</t>
    </rPh>
    <rPh sb="6" eb="7">
      <t>カン</t>
    </rPh>
    <phoneticPr fontId="25"/>
  </si>
  <si>
    <t>掘削共</t>
    <rPh sb="0" eb="3">
      <t>クッサクトモ</t>
    </rPh>
    <phoneticPr fontId="4"/>
  </si>
  <si>
    <t>PM2盤</t>
  </si>
  <si>
    <t>本</t>
    <rPh sb="0" eb="1">
      <t>ホン</t>
    </rPh>
    <phoneticPr fontId="4"/>
  </si>
  <si>
    <t>ALC　材工</t>
    <rPh sb="4" eb="6">
      <t>ザイコウ</t>
    </rPh>
    <phoneticPr fontId="4"/>
  </si>
  <si>
    <t>L＝50ｍ程度</t>
    <rPh sb="5" eb="7">
      <t>テイド</t>
    </rPh>
    <phoneticPr fontId="4"/>
  </si>
  <si>
    <t>P1盤～P3盤</t>
    <rPh sb="2" eb="3">
      <t>バン</t>
    </rPh>
    <rPh sb="6" eb="7">
      <t>バン</t>
    </rPh>
    <phoneticPr fontId="25"/>
  </si>
  <si>
    <t>S造とりこわし</t>
    <rPh sb="1" eb="2">
      <t>ゾウ</t>
    </rPh>
    <phoneticPr fontId="4"/>
  </si>
  <si>
    <t>杭位置測量</t>
    <rPh sb="0" eb="1">
      <t>クイ</t>
    </rPh>
    <rPh sb="1" eb="3">
      <t>イチ</t>
    </rPh>
    <rPh sb="3" eb="5">
      <t>ソクリョウ</t>
    </rPh>
    <phoneticPr fontId="4"/>
  </si>
  <si>
    <t>200A</t>
  </si>
  <si>
    <t>照明分電盤</t>
    <rPh sb="0" eb="2">
      <t>ショウメイ</t>
    </rPh>
    <rPh sb="2" eb="5">
      <t>ブンデンバン</t>
    </rPh>
    <phoneticPr fontId="25"/>
  </si>
  <si>
    <t>壁掛式　400×90×270H</t>
    <rPh sb="0" eb="2">
      <t>カベカ</t>
    </rPh>
    <rPh sb="2" eb="3">
      <t>シキ</t>
    </rPh>
    <phoneticPr fontId="25"/>
  </si>
  <si>
    <t>中量級　50～75㎏/㎡</t>
    <rPh sb="0" eb="1">
      <t>ナカ</t>
    </rPh>
    <rPh sb="1" eb="2">
      <t>リョウ</t>
    </rPh>
    <rPh sb="2" eb="3">
      <t>キュウ</t>
    </rPh>
    <phoneticPr fontId="25"/>
  </si>
  <si>
    <t>CVT250□-3C</t>
  </si>
  <si>
    <t>土間</t>
    <rPh sb="0" eb="2">
      <t>ドマ</t>
    </rPh>
    <phoneticPr fontId="4"/>
  </si>
  <si>
    <t>鉄骨・金属類</t>
    <rPh sb="0" eb="2">
      <t>テッコツ</t>
    </rPh>
    <rPh sb="3" eb="6">
      <t>キンゾクルイ</t>
    </rPh>
    <phoneticPr fontId="25"/>
  </si>
  <si>
    <t>10A～80A</t>
  </si>
  <si>
    <t>連続監視他</t>
  </si>
  <si>
    <t>Bv002B155</t>
  </si>
  <si>
    <t>15A</t>
  </si>
  <si>
    <t>丸櫨折板　ｔ＝0.8</t>
    <rPh sb="0" eb="1">
      <t>マル</t>
    </rPh>
    <rPh sb="1" eb="2">
      <t>ハゼ</t>
    </rPh>
    <rPh sb="2" eb="4">
      <t>セッパン</t>
    </rPh>
    <phoneticPr fontId="25"/>
  </si>
  <si>
    <t>ALC版　t=50</t>
    <rPh sb="3" eb="4">
      <t>バン</t>
    </rPh>
    <phoneticPr fontId="25"/>
  </si>
  <si>
    <t>H=1.2</t>
  </si>
  <si>
    <t>①材料</t>
    <rPh sb="1" eb="3">
      <t>ザイリョウ</t>
    </rPh>
    <phoneticPr fontId="4"/>
  </si>
  <si>
    <t>φ900MH</t>
  </si>
  <si>
    <t>ドラフトチューブ</t>
  </si>
  <si>
    <t>600×600MH</t>
  </si>
  <si>
    <t>台</t>
    <rPh sb="0" eb="1">
      <t>ダイ</t>
    </rPh>
    <phoneticPr fontId="4"/>
  </si>
  <si>
    <t>WN81017-010 A</t>
  </si>
  <si>
    <t>φ2,030、L2340　FRP</t>
  </si>
  <si>
    <t>FRP</t>
  </si>
  <si>
    <t>なお、珪藻土保温材は、そのまま袋入りして、水質試験室に一時保管する</t>
    <rPh sb="3" eb="6">
      <t>ケイソウド</t>
    </rPh>
    <rPh sb="6" eb="9">
      <t>ホオンザイ</t>
    </rPh>
    <rPh sb="15" eb="17">
      <t>フクロイ</t>
    </rPh>
    <rPh sb="21" eb="26">
      <t>スイシツシケンシツ</t>
    </rPh>
    <rPh sb="27" eb="31">
      <t>イチジホカン</t>
    </rPh>
    <phoneticPr fontId="4"/>
  </si>
  <si>
    <t>L6000</t>
  </si>
  <si>
    <t>VV14□×3C</t>
  </si>
  <si>
    <t>オイルセパレーター</t>
  </si>
  <si>
    <t>科目名称　2.取水棟（地下部）解体</t>
    <rPh sb="0" eb="2">
      <t>カモク</t>
    </rPh>
    <rPh sb="2" eb="4">
      <t>メイショウ</t>
    </rPh>
    <rPh sb="7" eb="9">
      <t>シュスイ</t>
    </rPh>
    <rPh sb="9" eb="10">
      <t>トウ</t>
    </rPh>
    <rPh sb="11" eb="14">
      <t>チカブ</t>
    </rPh>
    <rPh sb="15" eb="17">
      <t>カイタイ</t>
    </rPh>
    <phoneticPr fontId="24"/>
  </si>
  <si>
    <t>D2-7507</t>
  </si>
  <si>
    <t>口径63　電動機2.2Kw</t>
  </si>
  <si>
    <t>配管類</t>
    <rPh sb="0" eb="2">
      <t>ハイカン</t>
    </rPh>
    <rPh sb="2" eb="3">
      <t>ルイ</t>
    </rPh>
    <phoneticPr fontId="4"/>
  </si>
  <si>
    <t>口径63　電動機1.5Kw</t>
  </si>
  <si>
    <t>汚泥濃縮ポンプ室(1F)</t>
    <rPh sb="0" eb="4">
      <t>オデイノウシュク</t>
    </rPh>
    <rPh sb="7" eb="8">
      <t>シツ</t>
    </rPh>
    <phoneticPr fontId="25"/>
  </si>
  <si>
    <t>設置</t>
    <rPh sb="0" eb="2">
      <t>セッチ</t>
    </rPh>
    <phoneticPr fontId="4"/>
  </si>
  <si>
    <t>74㎏</t>
  </si>
  <si>
    <t>φ1100×3600L　</t>
  </si>
  <si>
    <t>BV003C055</t>
  </si>
  <si>
    <t>205㎏</t>
  </si>
  <si>
    <t>CVV2□-10C</t>
  </si>
  <si>
    <t>BV002B108</t>
  </si>
  <si>
    <t>南北管廊（地下部）解体</t>
    <rPh sb="0" eb="2">
      <t>ナンボク</t>
    </rPh>
    <rPh sb="2" eb="4">
      <t>カンロウ</t>
    </rPh>
    <rPh sb="5" eb="8">
      <t>チカブ</t>
    </rPh>
    <rPh sb="9" eb="11">
      <t>カイタイ</t>
    </rPh>
    <phoneticPr fontId="24"/>
  </si>
  <si>
    <t>BV003C010</t>
  </si>
  <si>
    <t>科目名称　4.オゾン脱色棟（地上部）解体</t>
    <rPh sb="0" eb="2">
      <t>カモク</t>
    </rPh>
    <rPh sb="2" eb="4">
      <t>メイショウ</t>
    </rPh>
    <rPh sb="10" eb="12">
      <t>ダッショク</t>
    </rPh>
    <rPh sb="12" eb="13">
      <t>トウ</t>
    </rPh>
    <rPh sb="14" eb="16">
      <t>チジョウ</t>
    </rPh>
    <rPh sb="16" eb="17">
      <t>ブ</t>
    </rPh>
    <rPh sb="18" eb="20">
      <t>カイタイ</t>
    </rPh>
    <phoneticPr fontId="23"/>
  </si>
  <si>
    <t>110㎏</t>
  </si>
  <si>
    <t>65A</t>
  </si>
  <si>
    <t>BV003C217</t>
  </si>
  <si>
    <t>②労務他</t>
    <rPh sb="1" eb="3">
      <t>ロウム</t>
    </rPh>
    <rPh sb="3" eb="4">
      <t>ホカ</t>
    </rPh>
    <phoneticPr fontId="4"/>
  </si>
  <si>
    <t>除去中</t>
    <rPh sb="0" eb="2">
      <t>ジョキョ</t>
    </rPh>
    <rPh sb="2" eb="3">
      <t>チュウ</t>
    </rPh>
    <phoneticPr fontId="4"/>
  </si>
  <si>
    <t>BV002B200</t>
  </si>
  <si>
    <t>消化汚泥用遠心脱水機</t>
    <rPh sb="0" eb="2">
      <t>ショウカ</t>
    </rPh>
    <rPh sb="2" eb="5">
      <t>オデイヨウ</t>
    </rPh>
    <rPh sb="5" eb="7">
      <t>エンシン</t>
    </rPh>
    <rPh sb="7" eb="10">
      <t>ダッスイキ</t>
    </rPh>
    <phoneticPr fontId="25"/>
  </si>
  <si>
    <t>BV003C234</t>
  </si>
  <si>
    <t>3.電灯盤撤去</t>
    <rPh sb="2" eb="4">
      <t>デントウ</t>
    </rPh>
    <rPh sb="4" eb="5">
      <t>バン</t>
    </rPh>
    <rPh sb="5" eb="7">
      <t>テッキョ</t>
    </rPh>
    <phoneticPr fontId="4"/>
  </si>
  <si>
    <t>曝気槽・沈殿槽他（地上部）解体</t>
    <rPh sb="0" eb="2">
      <t>バッキ</t>
    </rPh>
    <rPh sb="2" eb="3">
      <t>ソウ</t>
    </rPh>
    <rPh sb="4" eb="6">
      <t>チンデン</t>
    </rPh>
    <rPh sb="6" eb="7">
      <t>ソウ</t>
    </rPh>
    <rPh sb="7" eb="8">
      <t>ホカ</t>
    </rPh>
    <rPh sb="9" eb="11">
      <t>チジョウ</t>
    </rPh>
    <rPh sb="11" eb="12">
      <t>ブ</t>
    </rPh>
    <rPh sb="13" eb="15">
      <t>カイタイ</t>
    </rPh>
    <phoneticPr fontId="24"/>
  </si>
  <si>
    <t>ガードマンボックス</t>
  </si>
  <si>
    <t>850㎏</t>
  </si>
  <si>
    <t>リアクトル</t>
  </si>
  <si>
    <t>φ900×3500H　FRP</t>
  </si>
  <si>
    <t>有筋・無筋共</t>
    <rPh sb="0" eb="2">
      <t>ユウキン</t>
    </rPh>
    <rPh sb="3" eb="5">
      <t>ムキン</t>
    </rPh>
    <rPh sb="5" eb="6">
      <t>トモ</t>
    </rPh>
    <phoneticPr fontId="4"/>
  </si>
  <si>
    <t>ｴﾗｽﾀｲﾄ</t>
  </si>
  <si>
    <t>175㎏</t>
  </si>
  <si>
    <t>プラント配管設備（S43・44）</t>
    <rPh sb="4" eb="6">
      <t>ハイカン</t>
    </rPh>
    <rPh sb="6" eb="8">
      <t>セツビ</t>
    </rPh>
    <phoneticPr fontId="4"/>
  </si>
  <si>
    <t>壁掛式　200×150×240H</t>
    <rPh sb="0" eb="2">
      <t>カベカ</t>
    </rPh>
    <rPh sb="2" eb="3">
      <t>シキ</t>
    </rPh>
    <phoneticPr fontId="25"/>
  </si>
  <si>
    <t>集積・積込共</t>
    <rPh sb="0" eb="2">
      <t>シュウセキ</t>
    </rPh>
    <rPh sb="3" eb="6">
      <t>ツミコミトモ</t>
    </rPh>
    <phoneticPr fontId="4"/>
  </si>
  <si>
    <t>配管用炭素鋼鋼管</t>
    <rPh sb="0" eb="2">
      <t>ハイカン</t>
    </rPh>
    <rPh sb="2" eb="3">
      <t>ヨウ</t>
    </rPh>
    <rPh sb="3" eb="5">
      <t>タンソ</t>
    </rPh>
    <rPh sb="5" eb="6">
      <t>コウ</t>
    </rPh>
    <rPh sb="6" eb="8">
      <t>コウカン</t>
    </rPh>
    <phoneticPr fontId="29"/>
  </si>
  <si>
    <t>式</t>
    <rPh sb="0" eb="1">
      <t>シキ</t>
    </rPh>
    <phoneticPr fontId="25"/>
  </si>
  <si>
    <t>配管撤去</t>
    <rPh sb="0" eb="2">
      <t>ハイカン</t>
    </rPh>
    <rPh sb="2" eb="4">
      <t>テッキョ</t>
    </rPh>
    <phoneticPr fontId="4"/>
  </si>
  <si>
    <t>SGP</t>
  </si>
  <si>
    <t>ステンレスEP鋼管</t>
    <rPh sb="7" eb="9">
      <t>コウカン</t>
    </rPh>
    <phoneticPr fontId="29"/>
  </si>
  <si>
    <t>科目名称　3.処理棟設備解体</t>
    <rPh sb="0" eb="2">
      <t>カモク</t>
    </rPh>
    <rPh sb="2" eb="4">
      <t>メイショウ</t>
    </rPh>
    <rPh sb="7" eb="9">
      <t>ショリ</t>
    </rPh>
    <rPh sb="9" eb="10">
      <t>トウ</t>
    </rPh>
    <rPh sb="10" eb="12">
      <t>セツビ</t>
    </rPh>
    <rPh sb="12" eb="14">
      <t>カイタイ</t>
    </rPh>
    <phoneticPr fontId="4"/>
  </si>
  <si>
    <t>ダクタイル鋳鉄管</t>
    <rPh sb="5" eb="8">
      <t>チュウテツカン</t>
    </rPh>
    <phoneticPr fontId="4"/>
  </si>
  <si>
    <t>埋設配管撤去</t>
    <rPh sb="0" eb="2">
      <t>マイセツ</t>
    </rPh>
    <rPh sb="2" eb="4">
      <t>ハイカン</t>
    </rPh>
    <rPh sb="4" eb="6">
      <t>テッキョ</t>
    </rPh>
    <phoneticPr fontId="4"/>
  </si>
  <si>
    <t>CIP</t>
  </si>
  <si>
    <t>塩ビ管</t>
    <rPh sb="0" eb="1">
      <t>エン</t>
    </rPh>
    <rPh sb="2" eb="3">
      <t>カン</t>
    </rPh>
    <phoneticPr fontId="4"/>
  </si>
  <si>
    <t>フランジ継手</t>
    <rPh sb="4" eb="6">
      <t>ツギテ</t>
    </rPh>
    <phoneticPr fontId="4"/>
  </si>
  <si>
    <t>1.配管撤去</t>
    <rPh sb="2" eb="4">
      <t>ハイカン</t>
    </rPh>
    <rPh sb="4" eb="6">
      <t>テッキョ</t>
    </rPh>
    <phoneticPr fontId="4"/>
  </si>
  <si>
    <t>3.処理棟解体</t>
    <rPh sb="2" eb="5">
      <t>ショリトウ</t>
    </rPh>
    <rPh sb="5" eb="7">
      <t>カイタイ</t>
    </rPh>
    <phoneticPr fontId="4"/>
  </si>
  <si>
    <t>凝集槽撹拌機</t>
    <rPh sb="0" eb="2">
      <t>ギョウシュウ</t>
    </rPh>
    <rPh sb="2" eb="3">
      <t>ソウ</t>
    </rPh>
    <rPh sb="3" eb="6">
      <t>カクハンキ</t>
    </rPh>
    <phoneticPr fontId="25"/>
  </si>
  <si>
    <t>式</t>
    <rPh sb="0" eb="1">
      <t>シキ</t>
    </rPh>
    <phoneticPr fontId="23"/>
  </si>
  <si>
    <t>10A</t>
  </si>
  <si>
    <t>鋼製</t>
    <rPh sb="0" eb="2">
      <t>コウセイ</t>
    </rPh>
    <phoneticPr fontId="25"/>
  </si>
  <si>
    <t>20A</t>
  </si>
  <si>
    <t>25A</t>
  </si>
  <si>
    <t>40A</t>
  </si>
  <si>
    <t>50A</t>
  </si>
  <si>
    <t>ポリマー注入ポンプ</t>
    <rPh sb="4" eb="6">
      <t>チュウニュウ</t>
    </rPh>
    <phoneticPr fontId="25"/>
  </si>
  <si>
    <t>床プラスチックシート</t>
    <rPh sb="0" eb="1">
      <t>ユカ</t>
    </rPh>
    <phoneticPr fontId="24"/>
  </si>
  <si>
    <t>100A</t>
  </si>
  <si>
    <t>150A</t>
  </si>
  <si>
    <t>250A</t>
  </si>
  <si>
    <t>VV1.6×3C</t>
  </si>
  <si>
    <t>金額</t>
    <rPh sb="0" eb="2">
      <t>キンガク</t>
    </rPh>
    <phoneticPr fontId="4"/>
  </si>
  <si>
    <t>配管アスベスト撤去</t>
    <rPh sb="0" eb="2">
      <t>ハイカン</t>
    </rPh>
    <rPh sb="7" eb="9">
      <t>テッキョ</t>
    </rPh>
    <phoneticPr fontId="4"/>
  </si>
  <si>
    <t>壁プラスチックシート</t>
    <rPh sb="0" eb="1">
      <t>カベ</t>
    </rPh>
    <phoneticPr fontId="24"/>
  </si>
  <si>
    <t>CVV2□-8C</t>
  </si>
  <si>
    <t>パッキン、ガスケット他</t>
    <rPh sb="10" eb="11">
      <t>ホカ</t>
    </rPh>
    <phoneticPr fontId="4"/>
  </si>
  <si>
    <t>ポリマー溶解槽</t>
    <rPh sb="4" eb="7">
      <t>ヨウカイソウ</t>
    </rPh>
    <phoneticPr fontId="25"/>
  </si>
  <si>
    <t>配管フランジガスケット</t>
    <rPh sb="0" eb="2">
      <t>ハイカン</t>
    </rPh>
    <phoneticPr fontId="4"/>
  </si>
  <si>
    <t>ｽﾀｲﾛﾌｫｰﾑ</t>
  </si>
  <si>
    <t>施工前</t>
    <rPh sb="0" eb="3">
      <t>セコウマエ</t>
    </rPh>
    <phoneticPr fontId="4"/>
  </si>
  <si>
    <t>珪藻土保温材</t>
    <rPh sb="0" eb="3">
      <t>ケイソウド</t>
    </rPh>
    <rPh sb="3" eb="6">
      <t>ホオンザイ</t>
    </rPh>
    <phoneticPr fontId="4"/>
  </si>
  <si>
    <t>建設リサイクル廃棄物</t>
    <rPh sb="0" eb="2">
      <t>ケンセツ</t>
    </rPh>
    <rPh sb="7" eb="10">
      <t>ハイキブツ</t>
    </rPh>
    <phoneticPr fontId="4"/>
  </si>
  <si>
    <t>1.電線撤去</t>
    <rPh sb="2" eb="4">
      <t>デンセン</t>
    </rPh>
    <rPh sb="4" eb="6">
      <t>テッキョ</t>
    </rPh>
    <phoneticPr fontId="4"/>
  </si>
  <si>
    <t>2.電線管撤去</t>
    <rPh sb="2" eb="5">
      <t>デンセンカン</t>
    </rPh>
    <rPh sb="5" eb="7">
      <t>テッキョ</t>
    </rPh>
    <phoneticPr fontId="4"/>
  </si>
  <si>
    <t>外灯含む</t>
    <rPh sb="0" eb="2">
      <t>ガイトウ</t>
    </rPh>
    <rPh sb="2" eb="3">
      <t>フク</t>
    </rPh>
    <phoneticPr fontId="4"/>
  </si>
  <si>
    <t>CVV3.5×2C</t>
  </si>
  <si>
    <t>IV1.6×3</t>
  </si>
  <si>
    <t>面</t>
    <rPh sb="0" eb="1">
      <t>メン</t>
    </rPh>
    <phoneticPr fontId="4"/>
  </si>
  <si>
    <t>コンクリートガラ</t>
  </si>
  <si>
    <t>清掃後</t>
    <rPh sb="0" eb="2">
      <t>セイソウ</t>
    </rPh>
    <rPh sb="2" eb="3">
      <t>ゴ</t>
    </rPh>
    <phoneticPr fontId="4"/>
  </si>
  <si>
    <t>硫酸バンド貯槽</t>
    <rPh sb="0" eb="2">
      <t>リュウサン</t>
    </rPh>
    <rPh sb="5" eb="7">
      <t>チョソウ</t>
    </rPh>
    <phoneticPr fontId="25"/>
  </si>
  <si>
    <t>E線</t>
    <rPh sb="1" eb="2">
      <t>セン</t>
    </rPh>
    <phoneticPr fontId="4"/>
  </si>
  <si>
    <t>1.建設リサイクル廃棄物</t>
    <rPh sb="2" eb="4">
      <t>ケンセツ</t>
    </rPh>
    <rPh sb="9" eb="12">
      <t>ハイキブツ</t>
    </rPh>
    <phoneticPr fontId="4"/>
  </si>
  <si>
    <t>2.産業廃棄物</t>
    <rPh sb="2" eb="4">
      <t>サンギョウ</t>
    </rPh>
    <rPh sb="4" eb="7">
      <t>ハイキブツ</t>
    </rPh>
    <phoneticPr fontId="4"/>
  </si>
  <si>
    <t>トランス・コンデンサー</t>
  </si>
  <si>
    <t>5か月</t>
    <rPh sb="2" eb="3">
      <t>ゲツ</t>
    </rPh>
    <phoneticPr fontId="4"/>
  </si>
  <si>
    <t>建築系</t>
    <rPh sb="0" eb="3">
      <t>ケンチクケイ</t>
    </rPh>
    <phoneticPr fontId="4"/>
  </si>
  <si>
    <t>除去完了後</t>
    <rPh sb="0" eb="2">
      <t>ジョキョ</t>
    </rPh>
    <rPh sb="2" eb="5">
      <t>カンリョウゴ</t>
    </rPh>
    <phoneticPr fontId="4"/>
  </si>
  <si>
    <t>がれき類</t>
    <rPh sb="3" eb="4">
      <t>ルイ</t>
    </rPh>
    <phoneticPr fontId="4"/>
  </si>
  <si>
    <t>ガラス・陶磁器くず</t>
    <rPh sb="4" eb="7">
      <t>トウジキ</t>
    </rPh>
    <phoneticPr fontId="4"/>
  </si>
  <si>
    <t>ﾛｯｸｳｰﾙ</t>
  </si>
  <si>
    <t>科目名称　4.役務費（積み上げ）</t>
    <rPh sb="0" eb="2">
      <t>カモク</t>
    </rPh>
    <rPh sb="2" eb="4">
      <t>メイショウ</t>
    </rPh>
    <rPh sb="7" eb="10">
      <t>エキムヒ</t>
    </rPh>
    <rPh sb="11" eb="12">
      <t>ツ</t>
    </rPh>
    <rPh sb="13" eb="14">
      <t>ア</t>
    </rPh>
    <phoneticPr fontId="23"/>
  </si>
  <si>
    <t>廃プラスチック類</t>
    <rPh sb="0" eb="1">
      <t>ハイ</t>
    </rPh>
    <rPh sb="7" eb="8">
      <t>ルイ</t>
    </rPh>
    <phoneticPr fontId="4"/>
  </si>
  <si>
    <t>防水くず</t>
    <rPh sb="0" eb="2">
      <t>ボウスイ</t>
    </rPh>
    <phoneticPr fontId="4"/>
  </si>
  <si>
    <t>石綿含有塗装屑</t>
    <rPh sb="0" eb="2">
      <t>イシワタ</t>
    </rPh>
    <rPh sb="2" eb="4">
      <t>ガンユウ</t>
    </rPh>
    <rPh sb="4" eb="7">
      <t>トソウクズ</t>
    </rPh>
    <phoneticPr fontId="4"/>
  </si>
  <si>
    <t>プラント系</t>
    <rPh sb="4" eb="5">
      <t>ケイ</t>
    </rPh>
    <phoneticPr fontId="4"/>
  </si>
  <si>
    <t>備　　考</t>
    <rPh sb="0" eb="1">
      <t>ビ</t>
    </rPh>
    <rPh sb="3" eb="4">
      <t>コウ</t>
    </rPh>
    <phoneticPr fontId="4"/>
  </si>
  <si>
    <t>その他必要器具</t>
    <rPh sb="2" eb="3">
      <t>タ</t>
    </rPh>
    <rPh sb="3" eb="5">
      <t>ヒツヨウ</t>
    </rPh>
    <rPh sb="5" eb="7">
      <t>キグ</t>
    </rPh>
    <phoneticPr fontId="4"/>
  </si>
  <si>
    <t>1.第一消化槽</t>
    <rPh sb="2" eb="4">
      <t>ダイイチ</t>
    </rPh>
    <rPh sb="4" eb="7">
      <t>ショウカソウ</t>
    </rPh>
    <phoneticPr fontId="4"/>
  </si>
  <si>
    <t>有価物　場内運搬・集積</t>
    <rPh sb="0" eb="3">
      <t>ユウカブツ</t>
    </rPh>
    <rPh sb="4" eb="6">
      <t>ジョウナイ</t>
    </rPh>
    <rPh sb="6" eb="8">
      <t>ウンパン</t>
    </rPh>
    <rPh sb="9" eb="11">
      <t>シュウセキ</t>
    </rPh>
    <phoneticPr fontId="25"/>
  </si>
  <si>
    <t>天井プラスチックシート</t>
    <rPh sb="0" eb="2">
      <t>テンジョウ</t>
    </rPh>
    <phoneticPr fontId="24"/>
  </si>
  <si>
    <t>保護具（PL3又PS3）</t>
  </si>
  <si>
    <t>JIST8115浮遊固形粉じん防護用</t>
    <rPh sb="8" eb="10">
      <t>フユウ</t>
    </rPh>
    <rPh sb="10" eb="12">
      <t>コケイ</t>
    </rPh>
    <rPh sb="12" eb="13">
      <t>フン</t>
    </rPh>
    <rPh sb="15" eb="17">
      <t>ボウゴ</t>
    </rPh>
    <rPh sb="17" eb="18">
      <t>ヨウ</t>
    </rPh>
    <phoneticPr fontId="4"/>
  </si>
  <si>
    <t>2×8</t>
  </si>
  <si>
    <t>除去後</t>
    <rPh sb="0" eb="3">
      <t>ジョキョゴ</t>
    </rPh>
    <phoneticPr fontId="4"/>
  </si>
  <si>
    <t>③屋外設備</t>
    <rPh sb="1" eb="3">
      <t>オクガイ</t>
    </rPh>
    <rPh sb="3" eb="5">
      <t>セツビ</t>
    </rPh>
    <phoneticPr fontId="25"/>
  </si>
  <si>
    <t>VV2.0×3C</t>
  </si>
  <si>
    <t>VV2□×2C</t>
  </si>
  <si>
    <t>5.取水棟解体</t>
    <rPh sb="2" eb="4">
      <t>シュスイ</t>
    </rPh>
    <rPh sb="4" eb="5">
      <t>トウ</t>
    </rPh>
    <rPh sb="5" eb="7">
      <t>カイタイ</t>
    </rPh>
    <phoneticPr fontId="4"/>
  </si>
  <si>
    <t>VV2□×5C</t>
  </si>
  <si>
    <t>手摺</t>
    <rPh sb="0" eb="2">
      <t>テスリ</t>
    </rPh>
    <phoneticPr fontId="25"/>
  </si>
  <si>
    <t>VV6□×3C</t>
  </si>
  <si>
    <t>VV22□×6C</t>
  </si>
  <si>
    <t>VV38□×3C</t>
  </si>
  <si>
    <t>VV30□×6C</t>
  </si>
  <si>
    <t>COL38□×3C</t>
  </si>
  <si>
    <t>CVT線</t>
    <rPh sb="3" eb="4">
      <t>セン</t>
    </rPh>
    <phoneticPr fontId="4"/>
  </si>
  <si>
    <t>石綿含有産業廃棄物</t>
    <rPh sb="0" eb="2">
      <t>イシワタ</t>
    </rPh>
    <rPh sb="2" eb="4">
      <t>ガンユウ</t>
    </rPh>
    <rPh sb="4" eb="6">
      <t>サンギョウ</t>
    </rPh>
    <rPh sb="6" eb="9">
      <t>ハイキブツ</t>
    </rPh>
    <phoneticPr fontId="4"/>
  </si>
  <si>
    <t>ﾋｭｰﾑ管</t>
    <rPh sb="4" eb="5">
      <t>カン</t>
    </rPh>
    <phoneticPr fontId="25"/>
  </si>
  <si>
    <t>陶器</t>
    <rPh sb="0" eb="2">
      <t>トウキ</t>
    </rPh>
    <phoneticPr fontId="25"/>
  </si>
  <si>
    <t>CV14□-3C</t>
  </si>
  <si>
    <t>ｱｽﾌｧﾙﾄ防水材</t>
    <rPh sb="6" eb="8">
      <t>ボウスイ</t>
    </rPh>
    <rPh sb="8" eb="9">
      <t>ザイ</t>
    </rPh>
    <phoneticPr fontId="25"/>
  </si>
  <si>
    <t>塩ﾋﾞ管</t>
    <rPh sb="0" eb="1">
      <t>エン</t>
    </rPh>
    <rPh sb="3" eb="4">
      <t>カン</t>
    </rPh>
    <phoneticPr fontId="25"/>
  </si>
  <si>
    <t>契約締結日</t>
    <rPh sb="0" eb="2">
      <t>ケイヤク</t>
    </rPh>
    <rPh sb="2" eb="5">
      <t>テイケツビ</t>
    </rPh>
    <phoneticPr fontId="24"/>
  </si>
  <si>
    <t>IV3.5□×4</t>
  </si>
  <si>
    <t>3.石綿廃棄物</t>
    <rPh sb="2" eb="4">
      <t>イシワタ</t>
    </rPh>
    <rPh sb="4" eb="7">
      <t>ハイキブツ</t>
    </rPh>
    <phoneticPr fontId="4"/>
  </si>
  <si>
    <t>IV3.5□×12</t>
  </si>
  <si>
    <t>4.一般産業廃棄物</t>
    <rPh sb="2" eb="4">
      <t>イッパン</t>
    </rPh>
    <rPh sb="4" eb="6">
      <t>サンギョウ</t>
    </rPh>
    <rPh sb="6" eb="9">
      <t>ハイキブツ</t>
    </rPh>
    <phoneticPr fontId="4"/>
  </si>
  <si>
    <t>人</t>
    <rPh sb="0" eb="1">
      <t>ニン</t>
    </rPh>
    <phoneticPr fontId="4"/>
  </si>
  <si>
    <t>建築系</t>
    <rPh sb="0" eb="2">
      <t>ケンチク</t>
    </rPh>
    <rPh sb="2" eb="3">
      <t>ケイ</t>
    </rPh>
    <phoneticPr fontId="4"/>
  </si>
  <si>
    <t>5.石綿廃棄物</t>
    <rPh sb="2" eb="4">
      <t>イシワタ</t>
    </rPh>
    <rPh sb="4" eb="7">
      <t>ハイキブツ</t>
    </rPh>
    <phoneticPr fontId="4"/>
  </si>
  <si>
    <t>工   事   内   容</t>
  </si>
  <si>
    <t>石綿含有建材</t>
    <rPh sb="0" eb="2">
      <t>イシワタ</t>
    </rPh>
    <rPh sb="2" eb="4">
      <t>ガンユウ</t>
    </rPh>
    <rPh sb="4" eb="6">
      <t>ケンザイ</t>
    </rPh>
    <phoneticPr fontId="4"/>
  </si>
  <si>
    <t>備     考     欄</t>
  </si>
  <si>
    <t>ガスケット</t>
  </si>
  <si>
    <t>パッキン</t>
  </si>
  <si>
    <t>アルミニウム</t>
  </si>
  <si>
    <t>CVV2□-4C</t>
  </si>
  <si>
    <t>養生シート保護具他</t>
    <rPh sb="0" eb="2">
      <t>ヨウジョウ</t>
    </rPh>
    <rPh sb="5" eb="8">
      <t>ホゴグ</t>
    </rPh>
    <rPh sb="8" eb="9">
      <t>ホカ</t>
    </rPh>
    <phoneticPr fontId="4"/>
  </si>
  <si>
    <t>鋼矢板工</t>
    <rPh sb="0" eb="3">
      <t>コウヤイタ</t>
    </rPh>
    <rPh sb="3" eb="4">
      <t>コウ</t>
    </rPh>
    <phoneticPr fontId="4"/>
  </si>
  <si>
    <t>Ⅳ型</t>
    <rPh sb="1" eb="2">
      <t>ガタ</t>
    </rPh>
    <phoneticPr fontId="4"/>
  </si>
  <si>
    <t>L=9ｍ以下</t>
    <rPh sb="4" eb="6">
      <t>イカ</t>
    </rPh>
    <phoneticPr fontId="4"/>
  </si>
  <si>
    <t>腹起し・切梁</t>
    <rPh sb="0" eb="2">
      <t>ハラオコ</t>
    </rPh>
    <rPh sb="4" eb="6">
      <t>キリバリ</t>
    </rPh>
    <phoneticPr fontId="4"/>
  </si>
  <si>
    <t>引抜</t>
    <rPh sb="0" eb="2">
      <t>ヒキヌキ</t>
    </rPh>
    <phoneticPr fontId="4"/>
  </si>
  <si>
    <t>オゾン脱色棟</t>
    <rPh sb="3" eb="6">
      <t>ダッショクトウ</t>
    </rPh>
    <phoneticPr fontId="25"/>
  </si>
  <si>
    <t>運搬</t>
    <rPh sb="0" eb="2">
      <t>ウンパン</t>
    </rPh>
    <phoneticPr fontId="4"/>
  </si>
  <si>
    <t>鋼矢板</t>
    <rPh sb="0" eb="3">
      <t>コウヤイタ</t>
    </rPh>
    <phoneticPr fontId="4"/>
  </si>
  <si>
    <t>山留材</t>
    <rPh sb="0" eb="2">
      <t>ヤマドメ</t>
    </rPh>
    <rPh sb="2" eb="3">
      <t>ザイ</t>
    </rPh>
    <phoneticPr fontId="4"/>
  </si>
  <si>
    <t>撤去</t>
    <rPh sb="0" eb="2">
      <t>テッキョ</t>
    </rPh>
    <phoneticPr fontId="4"/>
  </si>
  <si>
    <t>1.構造体解体</t>
    <rPh sb="2" eb="4">
      <t>コウゾウ</t>
    </rPh>
    <rPh sb="4" eb="5">
      <t>タイ</t>
    </rPh>
    <rPh sb="5" eb="7">
      <t>カイタイ</t>
    </rPh>
    <phoneticPr fontId="4"/>
  </si>
  <si>
    <t>科目名称　1.第一消化槽設備解体</t>
    <rPh sb="0" eb="2">
      <t>カモク</t>
    </rPh>
    <rPh sb="2" eb="4">
      <t>メイショウ</t>
    </rPh>
    <rPh sb="7" eb="8">
      <t>ダイ</t>
    </rPh>
    <rPh sb="8" eb="9">
      <t>イチ</t>
    </rPh>
    <rPh sb="9" eb="11">
      <t>ショウカ</t>
    </rPh>
    <rPh sb="11" eb="12">
      <t>ソウ</t>
    </rPh>
    <rPh sb="12" eb="14">
      <t>セツビ</t>
    </rPh>
    <rPh sb="14" eb="16">
      <t>カイタイ</t>
    </rPh>
    <phoneticPr fontId="4"/>
  </si>
  <si>
    <t>揚重機</t>
    <rPh sb="0" eb="3">
      <t>ヨウジュウキ</t>
    </rPh>
    <phoneticPr fontId="4"/>
  </si>
  <si>
    <t>50-50ｔ吊</t>
    <rPh sb="6" eb="7">
      <t>ツリ</t>
    </rPh>
    <phoneticPr fontId="4"/>
  </si>
  <si>
    <t>L-10ｍ45枚　90日</t>
    <rPh sb="7" eb="8">
      <t>マイ</t>
    </rPh>
    <rPh sb="11" eb="12">
      <t>ニチ</t>
    </rPh>
    <phoneticPr fontId="4"/>
  </si>
  <si>
    <t>Ⅳ型L-9ｍ31枚</t>
    <rPh sb="1" eb="2">
      <t>ガタ</t>
    </rPh>
    <rPh sb="8" eb="9">
      <t>マイ</t>
    </rPh>
    <phoneticPr fontId="4"/>
  </si>
  <si>
    <t>H-350</t>
  </si>
  <si>
    <t>火打ち</t>
    <rPh sb="0" eb="2">
      <t>ヒウ</t>
    </rPh>
    <phoneticPr fontId="4"/>
  </si>
  <si>
    <t>土留め内</t>
    <rPh sb="0" eb="2">
      <t>ドト</t>
    </rPh>
    <rPh sb="3" eb="4">
      <t>ナイ</t>
    </rPh>
    <phoneticPr fontId="4"/>
  </si>
  <si>
    <t>一部土留め内</t>
    <rPh sb="0" eb="2">
      <t>イチブ</t>
    </rPh>
    <rPh sb="2" eb="4">
      <t>ドト</t>
    </rPh>
    <rPh sb="5" eb="6">
      <t>ナイ</t>
    </rPh>
    <phoneticPr fontId="4"/>
  </si>
  <si>
    <t>集水管　SGPφ100　L=8.9m</t>
    <rPh sb="0" eb="2">
      <t>シュウスイ</t>
    </rPh>
    <rPh sb="2" eb="3">
      <t>カン</t>
    </rPh>
    <phoneticPr fontId="4"/>
  </si>
  <si>
    <t>設置・撤去</t>
    <rPh sb="0" eb="2">
      <t>セッチ</t>
    </rPh>
    <rPh sb="3" eb="5">
      <t>テッキョ</t>
    </rPh>
    <phoneticPr fontId="4"/>
  </si>
  <si>
    <t>山留工材含まず</t>
    <rPh sb="0" eb="2">
      <t>ヤマドメ</t>
    </rPh>
    <rPh sb="2" eb="4">
      <t>コウザイ</t>
    </rPh>
    <rPh sb="4" eb="5">
      <t>フク</t>
    </rPh>
    <phoneticPr fontId="4"/>
  </si>
  <si>
    <t>ホイールローダー</t>
  </si>
  <si>
    <t>事務所用地造成・撤去費</t>
    <rPh sb="0" eb="5">
      <t>ジムショヨウチ</t>
    </rPh>
    <rPh sb="5" eb="7">
      <t>ゾウセイ</t>
    </rPh>
    <rPh sb="8" eb="10">
      <t>テッキョ</t>
    </rPh>
    <rPh sb="10" eb="11">
      <t>ヒ</t>
    </rPh>
    <phoneticPr fontId="25"/>
  </si>
  <si>
    <t>高電圧変圧器</t>
    <rPh sb="0" eb="3">
      <t>コウデンアツ</t>
    </rPh>
    <rPh sb="3" eb="6">
      <t>ヘンアツキ</t>
    </rPh>
    <phoneticPr fontId="4"/>
  </si>
  <si>
    <t>砕石敷</t>
    <rPh sb="0" eb="2">
      <t>サイセキ</t>
    </rPh>
    <rPh sb="2" eb="3">
      <t>シキ</t>
    </rPh>
    <phoneticPr fontId="25"/>
  </si>
  <si>
    <t>汚泥処理室</t>
    <rPh sb="0" eb="4">
      <t>オデイショリ</t>
    </rPh>
    <rPh sb="4" eb="5">
      <t>シツ</t>
    </rPh>
    <phoneticPr fontId="25"/>
  </si>
  <si>
    <t>取水棟関係</t>
    <rPh sb="0" eb="2">
      <t>シュスイ</t>
    </rPh>
    <rPh sb="2" eb="3">
      <t>トウ</t>
    </rPh>
    <rPh sb="3" eb="5">
      <t>カンケイ</t>
    </rPh>
    <phoneticPr fontId="4"/>
  </si>
  <si>
    <t>土留め工設計費</t>
    <rPh sb="0" eb="2">
      <t>ドト</t>
    </rPh>
    <rPh sb="3" eb="4">
      <t>コウ</t>
    </rPh>
    <rPh sb="4" eb="6">
      <t>セッケイ</t>
    </rPh>
    <rPh sb="6" eb="7">
      <t>ヒ</t>
    </rPh>
    <phoneticPr fontId="4"/>
  </si>
  <si>
    <t>ヶ月</t>
    <rPh sb="1" eb="2">
      <t>ゲツ</t>
    </rPh>
    <phoneticPr fontId="25"/>
  </si>
  <si>
    <t>省     庁     名</t>
  </si>
  <si>
    <t>NO１脱水コンベア</t>
    <rPh sb="3" eb="5">
      <t>ダツスイ</t>
    </rPh>
    <phoneticPr fontId="25"/>
  </si>
  <si>
    <t>6.倉庫・下小屋費</t>
  </si>
  <si>
    <t>10日/月稼働×4カ月</t>
    <rPh sb="2" eb="3">
      <t>ヒ</t>
    </rPh>
    <rPh sb="4" eb="5">
      <t>ツキ</t>
    </rPh>
    <rPh sb="5" eb="7">
      <t>カドウ</t>
    </rPh>
    <rPh sb="10" eb="11">
      <t>ゲツ</t>
    </rPh>
    <phoneticPr fontId="25"/>
  </si>
  <si>
    <t>河川用申請手続き</t>
    <rPh sb="0" eb="2">
      <t>カセン</t>
    </rPh>
    <rPh sb="2" eb="3">
      <t>ヨウ</t>
    </rPh>
    <rPh sb="3" eb="5">
      <t>シンセイ</t>
    </rPh>
    <rPh sb="5" eb="7">
      <t>テツヅ</t>
    </rPh>
    <phoneticPr fontId="4"/>
  </si>
  <si>
    <t>放流ポンプ室</t>
    <rPh sb="0" eb="2">
      <t>ホウリュウ</t>
    </rPh>
    <rPh sb="5" eb="6">
      <t>シツ</t>
    </rPh>
    <phoneticPr fontId="25"/>
  </si>
  <si>
    <t>次期工事用</t>
    <rPh sb="0" eb="2">
      <t>ジキ</t>
    </rPh>
    <rPh sb="2" eb="4">
      <t>コウジ</t>
    </rPh>
    <rPh sb="4" eb="5">
      <t>ヨウ</t>
    </rPh>
    <phoneticPr fontId="4"/>
  </si>
  <si>
    <t>土取り場測量</t>
    <rPh sb="0" eb="2">
      <t>ドト</t>
    </rPh>
    <rPh sb="3" eb="4">
      <t>バ</t>
    </rPh>
    <rPh sb="4" eb="6">
      <t>ソクリョウ</t>
    </rPh>
    <phoneticPr fontId="4"/>
  </si>
  <si>
    <t>脱水機点検用モノレール</t>
    <rPh sb="0" eb="2">
      <t>ダツスイ</t>
    </rPh>
    <rPh sb="2" eb="3">
      <t>キ</t>
    </rPh>
    <rPh sb="3" eb="5">
      <t>テンケン</t>
    </rPh>
    <rPh sb="5" eb="6">
      <t>ヨウ</t>
    </rPh>
    <phoneticPr fontId="25"/>
  </si>
  <si>
    <t>残土量測量</t>
    <rPh sb="0" eb="2">
      <t>ザンド</t>
    </rPh>
    <rPh sb="2" eb="3">
      <t>リョウ</t>
    </rPh>
    <rPh sb="3" eb="5">
      <t>ソクリョウ</t>
    </rPh>
    <phoneticPr fontId="4"/>
  </si>
  <si>
    <t>㎏</t>
  </si>
  <si>
    <t>100～150</t>
  </si>
  <si>
    <t>100～250</t>
  </si>
  <si>
    <t>処理棟1F電灯盤(5,C)</t>
    <rPh sb="0" eb="3">
      <t>ショリトウ</t>
    </rPh>
    <rPh sb="5" eb="8">
      <t>デントウバン</t>
    </rPh>
    <phoneticPr fontId="25"/>
  </si>
  <si>
    <t>CV100□-3C</t>
  </si>
  <si>
    <t>CV2□-4C</t>
  </si>
  <si>
    <t>CV3.5□-2C</t>
  </si>
  <si>
    <t>CV3.5□-3C</t>
  </si>
  <si>
    <t>CV38□-3C</t>
  </si>
  <si>
    <t>CV5.5□-3C</t>
  </si>
  <si>
    <t>CV5.5□-4C</t>
  </si>
  <si>
    <t>CV8□-3C</t>
  </si>
  <si>
    <t>CV8□-4C</t>
  </si>
  <si>
    <t>高電圧変圧器</t>
    <rPh sb="0" eb="3">
      <t>コウデンアツ</t>
    </rPh>
    <rPh sb="3" eb="6">
      <t>ヘンアツキ</t>
    </rPh>
    <phoneticPr fontId="25"/>
  </si>
  <si>
    <t>CVT100□-3C</t>
  </si>
  <si>
    <t>CVT150□-3C</t>
  </si>
  <si>
    <t>CVT22□-3C</t>
  </si>
  <si>
    <t>CVT60□-3C</t>
  </si>
  <si>
    <t>一般土木</t>
  </si>
  <si>
    <t>ホッパー室</t>
    <rPh sb="4" eb="5">
      <t>シツ</t>
    </rPh>
    <phoneticPr fontId="25"/>
  </si>
  <si>
    <t>CWW線</t>
    <rPh sb="3" eb="4">
      <t>セン</t>
    </rPh>
    <phoneticPr fontId="4"/>
  </si>
  <si>
    <t>6.オゾン脱色棟解体</t>
    <rPh sb="5" eb="7">
      <t>ダッショク</t>
    </rPh>
    <rPh sb="7" eb="8">
      <t>トウ</t>
    </rPh>
    <rPh sb="8" eb="10">
      <t>カイタイ</t>
    </rPh>
    <phoneticPr fontId="4"/>
  </si>
  <si>
    <t>CVV2□-2C</t>
  </si>
  <si>
    <t>CVV2□-5C</t>
  </si>
  <si>
    <t>CVV2□-6C</t>
  </si>
  <si>
    <t>CVV3.5□-4C</t>
  </si>
  <si>
    <t>E100□</t>
  </si>
  <si>
    <t>E14□</t>
  </si>
  <si>
    <t>塩素ボンベ</t>
    <rPh sb="0" eb="2">
      <t>エンソ</t>
    </rPh>
    <phoneticPr fontId="25"/>
  </si>
  <si>
    <t>E38□</t>
  </si>
  <si>
    <t>1.動力電気設備解体</t>
    <rPh sb="2" eb="4">
      <t>ドウリョク</t>
    </rPh>
    <rPh sb="4" eb="6">
      <t>デンキ</t>
    </rPh>
    <rPh sb="6" eb="8">
      <t>セツビ</t>
    </rPh>
    <rPh sb="8" eb="10">
      <t>カイタイ</t>
    </rPh>
    <phoneticPr fontId="4"/>
  </si>
  <si>
    <t>E5.5□</t>
  </si>
  <si>
    <t>E60□</t>
  </si>
  <si>
    <t>E8□</t>
  </si>
  <si>
    <t>厚鋼電線管</t>
    <rPh sb="0" eb="2">
      <t>アツコウ</t>
    </rPh>
    <rPh sb="2" eb="5">
      <t>デンセンカン</t>
    </rPh>
    <phoneticPr fontId="4"/>
  </si>
  <si>
    <t>ファンヒータ分電盤</t>
    <rPh sb="6" eb="9">
      <t>ブンデンバン</t>
    </rPh>
    <phoneticPr fontId="25"/>
  </si>
  <si>
    <t>2号トラフ</t>
    <rPh sb="1" eb="2">
      <t>ゴウ</t>
    </rPh>
    <phoneticPr fontId="25"/>
  </si>
  <si>
    <t>3.盤関係</t>
    <rPh sb="2" eb="3">
      <t>バン</t>
    </rPh>
    <rPh sb="3" eb="5">
      <t>カンケイ</t>
    </rPh>
    <phoneticPr fontId="4"/>
  </si>
  <si>
    <t>硫酸バンド注入ポンプ</t>
    <rPh sb="0" eb="2">
      <t>リュウサン</t>
    </rPh>
    <rPh sb="5" eb="7">
      <t>チュウニュウ</t>
    </rPh>
    <phoneticPr fontId="25"/>
  </si>
  <si>
    <t>取水ポンプ盤</t>
    <rPh sb="0" eb="2">
      <t>シュスイ</t>
    </rPh>
    <rPh sb="5" eb="6">
      <t>バン</t>
    </rPh>
    <phoneticPr fontId="27"/>
  </si>
  <si>
    <t>放流ポンプ盤</t>
    <rPh sb="0" eb="2">
      <t>ホウリュウ</t>
    </rPh>
    <rPh sb="5" eb="6">
      <t>バン</t>
    </rPh>
    <phoneticPr fontId="27"/>
  </si>
  <si>
    <t>井戸ポンプ盤</t>
    <rPh sb="0" eb="2">
      <t>イド</t>
    </rPh>
    <rPh sb="5" eb="6">
      <t>バン</t>
    </rPh>
    <phoneticPr fontId="27"/>
  </si>
  <si>
    <t>オゾン反応塔（デモ用）</t>
    <rPh sb="3" eb="6">
      <t>ハンノウトウ</t>
    </rPh>
    <rPh sb="9" eb="10">
      <t>ヨウ</t>
    </rPh>
    <phoneticPr fontId="25"/>
  </si>
  <si>
    <t>ｽﾀﾋﾞﾗｲｻﾞ制御盤</t>
    <rPh sb="8" eb="11">
      <t>セイギョバン</t>
    </rPh>
    <phoneticPr fontId="25"/>
  </si>
  <si>
    <t>オゾン脱色棟</t>
    <rPh sb="3" eb="5">
      <t>ダッショク</t>
    </rPh>
    <rPh sb="5" eb="6">
      <t>トウ</t>
    </rPh>
    <phoneticPr fontId="25"/>
  </si>
  <si>
    <t>高圧受電盤</t>
    <rPh sb="0" eb="5">
      <t>コウアツジュデンバン</t>
    </rPh>
    <phoneticPr fontId="25"/>
  </si>
  <si>
    <t>オゾン棟（地下部）解体</t>
    <rPh sb="3" eb="4">
      <t>トウ</t>
    </rPh>
    <rPh sb="5" eb="8">
      <t>チカブ</t>
    </rPh>
    <rPh sb="9" eb="11">
      <t>カイタイ</t>
    </rPh>
    <phoneticPr fontId="24"/>
  </si>
  <si>
    <t>IV1.6×2</t>
  </si>
  <si>
    <t>IV1.6×5</t>
  </si>
  <si>
    <t>4.南北管廊解体（S57年管路）</t>
    <rPh sb="2" eb="4">
      <t>ナンボク</t>
    </rPh>
    <rPh sb="4" eb="6">
      <t>カンロウ</t>
    </rPh>
    <rPh sb="6" eb="8">
      <t>カイタイ</t>
    </rPh>
    <rPh sb="12" eb="13">
      <t>ネン</t>
    </rPh>
    <rPh sb="13" eb="15">
      <t>カンロ</t>
    </rPh>
    <phoneticPr fontId="4"/>
  </si>
  <si>
    <t>IV2.0×2</t>
  </si>
  <si>
    <t>IV2.0×4</t>
  </si>
  <si>
    <t>IV3.5□×2</t>
  </si>
  <si>
    <t>IV3.5□×6</t>
  </si>
  <si>
    <t>IV3.5□×10</t>
  </si>
  <si>
    <t>HIV</t>
  </si>
  <si>
    <t>2.曝気槽・沈殿池他設備解体</t>
    <rPh sb="2" eb="5">
      <t>バッキソウ</t>
    </rPh>
    <rPh sb="6" eb="9">
      <t>チンデンチ</t>
    </rPh>
    <rPh sb="9" eb="10">
      <t>ホカ</t>
    </rPh>
    <rPh sb="10" eb="12">
      <t>セツビ</t>
    </rPh>
    <rPh sb="12" eb="14">
      <t>カイタイ</t>
    </rPh>
    <phoneticPr fontId="4"/>
  </si>
  <si>
    <t>凝集槽</t>
    <rPh sb="0" eb="2">
      <t>ギョウシュウ</t>
    </rPh>
    <rPh sb="2" eb="3">
      <t>ソウ</t>
    </rPh>
    <phoneticPr fontId="25"/>
  </si>
  <si>
    <t>曝気槽</t>
    <rPh sb="0" eb="3">
      <t>バッキソウ</t>
    </rPh>
    <phoneticPr fontId="25"/>
  </si>
  <si>
    <t>蛍光管</t>
    <rPh sb="0" eb="3">
      <t>ケイコウカン</t>
    </rPh>
    <phoneticPr fontId="4"/>
  </si>
  <si>
    <t>配管設備解体</t>
    <rPh sb="0" eb="2">
      <t>ハイカン</t>
    </rPh>
    <rPh sb="2" eb="4">
      <t>セツビ</t>
    </rPh>
    <rPh sb="4" eb="6">
      <t>カイタイ</t>
    </rPh>
    <phoneticPr fontId="4"/>
  </si>
  <si>
    <t>保温材等</t>
    <rPh sb="0" eb="3">
      <t>ホオンザイ</t>
    </rPh>
    <rPh sb="3" eb="4">
      <t>トウ</t>
    </rPh>
    <phoneticPr fontId="4"/>
  </si>
  <si>
    <t>主にFRP</t>
    <rPh sb="0" eb="1">
      <t>シュ</t>
    </rPh>
    <phoneticPr fontId="4"/>
  </si>
  <si>
    <t>トランス</t>
  </si>
  <si>
    <t>30L</t>
  </si>
  <si>
    <t>L</t>
  </si>
  <si>
    <t>汚泥濃度計</t>
    <rPh sb="0" eb="5">
      <t>オデイノウドケイ</t>
    </rPh>
    <phoneticPr fontId="25"/>
  </si>
  <si>
    <t>進相コンデンサー</t>
    <rPh sb="0" eb="2">
      <t>シンソウ</t>
    </rPh>
    <phoneticPr fontId="4"/>
  </si>
  <si>
    <t>7.7L</t>
  </si>
  <si>
    <t>誘導電圧調整器</t>
    <rPh sb="0" eb="4">
      <t>ユウドウデンアツ</t>
    </rPh>
    <rPh sb="4" eb="7">
      <t>チョウセイキ</t>
    </rPh>
    <phoneticPr fontId="4"/>
  </si>
  <si>
    <t>衛生センター解体工事   衛生センター解体工</t>
    <rPh sb="13" eb="15">
      <t>エイセイ</t>
    </rPh>
    <rPh sb="19" eb="22">
      <t>カイタイコウ</t>
    </rPh>
    <phoneticPr fontId="24"/>
  </si>
  <si>
    <t>油量180L</t>
    <rPh sb="0" eb="1">
      <t>アブラ</t>
    </rPh>
    <rPh sb="1" eb="2">
      <t>リョウ</t>
    </rPh>
    <phoneticPr fontId="4"/>
  </si>
  <si>
    <t>360L</t>
  </si>
  <si>
    <t>ステンレス</t>
  </si>
  <si>
    <t>電線管</t>
    <rPh sb="0" eb="3">
      <t>デンセンカン</t>
    </rPh>
    <phoneticPr fontId="4"/>
  </si>
  <si>
    <t>鉄骨・重量鉄骨</t>
    <rPh sb="0" eb="2">
      <t>テッコツ</t>
    </rPh>
    <rPh sb="3" eb="5">
      <t>ジュウリョウ</t>
    </rPh>
    <rPh sb="5" eb="7">
      <t>テッコツ</t>
    </rPh>
    <phoneticPr fontId="4"/>
  </si>
  <si>
    <t>鉄筋類</t>
    <rPh sb="0" eb="2">
      <t>テッキン</t>
    </rPh>
    <rPh sb="2" eb="3">
      <t>ルイ</t>
    </rPh>
    <phoneticPr fontId="4"/>
  </si>
  <si>
    <t>水道光熱費使用料</t>
    <rPh sb="0" eb="2">
      <t>スイドウ</t>
    </rPh>
    <rPh sb="2" eb="5">
      <t>コウネツヒ</t>
    </rPh>
    <rPh sb="5" eb="8">
      <t>シヨウリョウ</t>
    </rPh>
    <phoneticPr fontId="4"/>
  </si>
  <si>
    <t>2.曝気槽・沈殿槽・接触ばっ気槽・放流ポンプ室解体</t>
    <rPh sb="2" eb="5">
      <t>バッキソウ</t>
    </rPh>
    <rPh sb="6" eb="9">
      <t>チンデンソウ</t>
    </rPh>
    <rPh sb="10" eb="12">
      <t>セッショク</t>
    </rPh>
    <rPh sb="14" eb="15">
      <t>キ</t>
    </rPh>
    <rPh sb="15" eb="16">
      <t>ソウ</t>
    </rPh>
    <rPh sb="17" eb="19">
      <t>ホウリュウ</t>
    </rPh>
    <rPh sb="22" eb="23">
      <t>シツ</t>
    </rPh>
    <rPh sb="23" eb="25">
      <t>カイタイ</t>
    </rPh>
    <phoneticPr fontId="4"/>
  </si>
  <si>
    <t>安全手摺</t>
    <rPh sb="0" eb="2">
      <t>アンゼン</t>
    </rPh>
    <rPh sb="2" eb="4">
      <t>テスリ</t>
    </rPh>
    <phoneticPr fontId="4"/>
  </si>
  <si>
    <t>科目名称　4.曝気槽・沈殿槽他（地上部）解体</t>
    <rPh sb="0" eb="2">
      <t>カモク</t>
    </rPh>
    <rPh sb="2" eb="4">
      <t>メイショウ</t>
    </rPh>
    <rPh sb="7" eb="10">
      <t>バッキソウ</t>
    </rPh>
    <rPh sb="11" eb="14">
      <t>チンデンソウ</t>
    </rPh>
    <rPh sb="14" eb="15">
      <t>ホカ</t>
    </rPh>
    <rPh sb="16" eb="18">
      <t>チジョウ</t>
    </rPh>
    <rPh sb="18" eb="19">
      <t>ブ</t>
    </rPh>
    <rPh sb="20" eb="22">
      <t>カイタイ</t>
    </rPh>
    <phoneticPr fontId="23"/>
  </si>
  <si>
    <t>科目名称　1.南北管廊（地下部）解体</t>
    <rPh sb="0" eb="2">
      <t>カモク</t>
    </rPh>
    <rPh sb="2" eb="4">
      <t>メイショウ</t>
    </rPh>
    <rPh sb="7" eb="9">
      <t>ナンボク</t>
    </rPh>
    <rPh sb="9" eb="11">
      <t>カンロウ</t>
    </rPh>
    <rPh sb="12" eb="14">
      <t>チカ</t>
    </rPh>
    <rPh sb="14" eb="15">
      <t>ブ</t>
    </rPh>
    <rPh sb="16" eb="18">
      <t>カイタイ</t>
    </rPh>
    <phoneticPr fontId="23"/>
  </si>
  <si>
    <t>2.管廊地上解体</t>
    <rPh sb="2" eb="4">
      <t>カンロウ</t>
    </rPh>
    <rPh sb="4" eb="6">
      <t>チジョウ</t>
    </rPh>
    <rPh sb="6" eb="8">
      <t>カイタイ</t>
    </rPh>
    <phoneticPr fontId="4"/>
  </si>
  <si>
    <t>取水棟（地下部）解体</t>
    <rPh sb="0" eb="2">
      <t>シュスイ</t>
    </rPh>
    <rPh sb="2" eb="3">
      <t>トウ</t>
    </rPh>
    <rPh sb="4" eb="7">
      <t>チカブ</t>
    </rPh>
    <rPh sb="8" eb="10">
      <t>カイタイ</t>
    </rPh>
    <phoneticPr fontId="24"/>
  </si>
  <si>
    <t>取水棟（地上部）解体</t>
    <rPh sb="0" eb="2">
      <t>シュスイ</t>
    </rPh>
    <rPh sb="2" eb="3">
      <t>トウ</t>
    </rPh>
    <rPh sb="4" eb="6">
      <t>チジョウ</t>
    </rPh>
    <rPh sb="6" eb="7">
      <t>ブ</t>
    </rPh>
    <rPh sb="8" eb="10">
      <t>カイタイ</t>
    </rPh>
    <phoneticPr fontId="24"/>
  </si>
  <si>
    <t>2.埋設配管撤去</t>
    <rPh sb="2" eb="4">
      <t>マイセツ</t>
    </rPh>
    <rPh sb="4" eb="6">
      <t>ハイカン</t>
    </rPh>
    <rPh sb="6" eb="8">
      <t>テッキョ</t>
    </rPh>
    <phoneticPr fontId="4"/>
  </si>
  <si>
    <t>消化槽（地下部）解体</t>
    <rPh sb="0" eb="3">
      <t>ショウカソウ</t>
    </rPh>
    <rPh sb="4" eb="7">
      <t>チカブ</t>
    </rPh>
    <rPh sb="8" eb="10">
      <t>カイタイ</t>
    </rPh>
    <phoneticPr fontId="24"/>
  </si>
  <si>
    <t>消化槽（地上部）解体</t>
    <rPh sb="0" eb="3">
      <t>ショウカソウ</t>
    </rPh>
    <rPh sb="4" eb="6">
      <t>チジョウ</t>
    </rPh>
    <rPh sb="6" eb="7">
      <t>ブ</t>
    </rPh>
    <rPh sb="8" eb="10">
      <t>カイタイ</t>
    </rPh>
    <phoneticPr fontId="24"/>
  </si>
  <si>
    <t>科目名称　3.消化槽（地下部）解体</t>
    <rPh sb="0" eb="2">
      <t>カモク</t>
    </rPh>
    <rPh sb="2" eb="4">
      <t>メイショウ</t>
    </rPh>
    <rPh sb="7" eb="9">
      <t>ショウカ</t>
    </rPh>
    <rPh sb="9" eb="10">
      <t>ソウ</t>
    </rPh>
    <rPh sb="11" eb="14">
      <t>チカブ</t>
    </rPh>
    <rPh sb="15" eb="17">
      <t>カイタイ</t>
    </rPh>
    <phoneticPr fontId="23"/>
  </si>
  <si>
    <t>処理棟（地上部）解体</t>
    <rPh sb="0" eb="3">
      <t>ショリトウ</t>
    </rPh>
    <rPh sb="4" eb="6">
      <t>チジョウ</t>
    </rPh>
    <rPh sb="6" eb="7">
      <t>ブ</t>
    </rPh>
    <rPh sb="8" eb="10">
      <t>カイタイ</t>
    </rPh>
    <phoneticPr fontId="24"/>
  </si>
  <si>
    <t>オゾン棟（地上部）解体</t>
    <rPh sb="3" eb="4">
      <t>トウ</t>
    </rPh>
    <rPh sb="5" eb="7">
      <t>チジョウ</t>
    </rPh>
    <rPh sb="7" eb="8">
      <t>ブ</t>
    </rPh>
    <rPh sb="9" eb="11">
      <t>カイタイ</t>
    </rPh>
    <phoneticPr fontId="24"/>
  </si>
  <si>
    <t>科目名称　3.オゾン脱色棟（地下部）解体</t>
    <rPh sb="0" eb="2">
      <t>カモク</t>
    </rPh>
    <rPh sb="2" eb="4">
      <t>メイショウ</t>
    </rPh>
    <rPh sb="10" eb="12">
      <t>ダッショク</t>
    </rPh>
    <rPh sb="12" eb="13">
      <t>トウ</t>
    </rPh>
    <rPh sb="14" eb="16">
      <t>チカ</t>
    </rPh>
    <rPh sb="16" eb="17">
      <t>ブ</t>
    </rPh>
    <rPh sb="18" eb="20">
      <t>カイタイ</t>
    </rPh>
    <phoneticPr fontId="23"/>
  </si>
  <si>
    <t>揚砂ポンプ</t>
    <rPh sb="0" eb="1">
      <t>ヨウ</t>
    </rPh>
    <rPh sb="1" eb="2">
      <t>スナ</t>
    </rPh>
    <phoneticPr fontId="25"/>
  </si>
  <si>
    <t>図面番号</t>
    <rPh sb="0" eb="2">
      <t>ズメン</t>
    </rPh>
    <rPh sb="2" eb="4">
      <t>バンゴウ</t>
    </rPh>
    <phoneticPr fontId="25"/>
  </si>
  <si>
    <t>基</t>
    <rPh sb="0" eb="1">
      <t>キ</t>
    </rPh>
    <phoneticPr fontId="25"/>
  </si>
  <si>
    <t>建築設備解体</t>
    <rPh sb="0" eb="2">
      <t>ケンチク</t>
    </rPh>
    <rPh sb="2" eb="4">
      <t>セツビ</t>
    </rPh>
    <rPh sb="4" eb="6">
      <t>カイタイ</t>
    </rPh>
    <phoneticPr fontId="4"/>
  </si>
  <si>
    <t>消泡塔</t>
    <rPh sb="0" eb="2">
      <t>ショウアワ</t>
    </rPh>
    <rPh sb="2" eb="3">
      <t>トウ</t>
    </rPh>
    <phoneticPr fontId="25"/>
  </si>
  <si>
    <t>壁掛式　500×330×500H</t>
    <rPh sb="0" eb="2">
      <t>カベカ</t>
    </rPh>
    <rPh sb="2" eb="3">
      <t>シキ</t>
    </rPh>
    <phoneticPr fontId="25"/>
  </si>
  <si>
    <t>43㎏/台</t>
    <rPh sb="4" eb="5">
      <t>ダイ</t>
    </rPh>
    <phoneticPr fontId="25"/>
  </si>
  <si>
    <t>原水ポンプ</t>
    <rPh sb="0" eb="2">
      <t>ゲンスイ</t>
    </rPh>
    <phoneticPr fontId="25"/>
  </si>
  <si>
    <t>燃料タンク</t>
    <rPh sb="0" eb="2">
      <t>ネンリョウ</t>
    </rPh>
    <phoneticPr fontId="25"/>
  </si>
  <si>
    <t>自家発電室</t>
    <rPh sb="0" eb="5">
      <t>ジカハツデンシツ</t>
    </rPh>
    <phoneticPr fontId="25"/>
  </si>
  <si>
    <t>RG形　単相　油量105ℓ</t>
    <rPh sb="2" eb="3">
      <t>カタ</t>
    </rPh>
    <rPh sb="4" eb="6">
      <t>タンソウ</t>
    </rPh>
    <rPh sb="7" eb="9">
      <t>ユリョウ</t>
    </rPh>
    <phoneticPr fontId="25"/>
  </si>
  <si>
    <t>25KVA　油量180ℓ　</t>
    <rPh sb="6" eb="7">
      <t>ユ</t>
    </rPh>
    <rPh sb="7" eb="8">
      <t>リョウ</t>
    </rPh>
    <phoneticPr fontId="25"/>
  </si>
  <si>
    <t>ヒーター用開閉器盤</t>
    <rPh sb="4" eb="5">
      <t>ヨウ</t>
    </rPh>
    <rPh sb="5" eb="9">
      <t>カイヘイキバン</t>
    </rPh>
    <phoneticPr fontId="25"/>
  </si>
  <si>
    <t>オゾン脱臭設備操作盤</t>
    <rPh sb="3" eb="5">
      <t>ダッシュウ</t>
    </rPh>
    <rPh sb="5" eb="7">
      <t>セツビ</t>
    </rPh>
    <rPh sb="7" eb="10">
      <t>ソウサバン</t>
    </rPh>
    <phoneticPr fontId="25"/>
  </si>
  <si>
    <t>シェルアンドチューブ式</t>
    <rPh sb="10" eb="11">
      <t>シキ</t>
    </rPh>
    <phoneticPr fontId="25"/>
  </si>
  <si>
    <t>熱交換器</t>
    <rPh sb="0" eb="4">
      <t>ネツコウカンキ</t>
    </rPh>
    <phoneticPr fontId="25"/>
  </si>
  <si>
    <t>雑排水ポンプ</t>
    <rPh sb="0" eb="3">
      <t>ザツハイスイ</t>
    </rPh>
    <phoneticPr fontId="25"/>
  </si>
  <si>
    <t>φ50　電動機直結型</t>
    <rPh sb="4" eb="7">
      <t>デンドウキ</t>
    </rPh>
    <rPh sb="7" eb="9">
      <t>チョッケツ</t>
    </rPh>
    <rPh sb="9" eb="10">
      <t>ガタ</t>
    </rPh>
    <phoneticPr fontId="25"/>
  </si>
  <si>
    <t>SUS　触媒式　15ℓ　</t>
    <rPh sb="4" eb="6">
      <t>ショクバイ</t>
    </rPh>
    <rPh sb="6" eb="7">
      <t>シキ</t>
    </rPh>
    <phoneticPr fontId="25"/>
  </si>
  <si>
    <t>排気ポンプ分離塔</t>
    <rPh sb="0" eb="2">
      <t>ハイキ</t>
    </rPh>
    <rPh sb="5" eb="8">
      <t>ブンリトウ</t>
    </rPh>
    <phoneticPr fontId="25"/>
  </si>
  <si>
    <t>オゾン発生器</t>
    <rPh sb="3" eb="5">
      <t>ハッセイ</t>
    </rPh>
    <rPh sb="5" eb="6">
      <t>キ</t>
    </rPh>
    <phoneticPr fontId="25"/>
  </si>
  <si>
    <t>吸着剤あり</t>
    <rPh sb="0" eb="3">
      <t>キュウチャクザイ</t>
    </rPh>
    <phoneticPr fontId="25"/>
  </si>
  <si>
    <t>空気乾燥装置</t>
    <rPh sb="0" eb="4">
      <t>クウキカンソウ</t>
    </rPh>
    <rPh sb="4" eb="6">
      <t>ソウチ</t>
    </rPh>
    <phoneticPr fontId="25"/>
  </si>
  <si>
    <t>冷水ポンプ</t>
    <rPh sb="0" eb="2">
      <t>レイスイ</t>
    </rPh>
    <phoneticPr fontId="25"/>
  </si>
  <si>
    <t>空気冷却装置</t>
    <rPh sb="0" eb="2">
      <t>クウキ</t>
    </rPh>
    <rPh sb="2" eb="4">
      <t>レイキャク</t>
    </rPh>
    <rPh sb="4" eb="6">
      <t>ソウチ</t>
    </rPh>
    <phoneticPr fontId="25"/>
  </si>
  <si>
    <t>332㎏/台</t>
    <rPh sb="5" eb="6">
      <t>ダイ</t>
    </rPh>
    <phoneticPr fontId="25"/>
  </si>
  <si>
    <t>φ100　電動機直結型</t>
    <rPh sb="5" eb="8">
      <t>デンドウキ</t>
    </rPh>
    <rPh sb="8" eb="10">
      <t>チョッケツ</t>
    </rPh>
    <rPh sb="10" eb="11">
      <t>ガタ</t>
    </rPh>
    <phoneticPr fontId="25"/>
  </si>
  <si>
    <t>PH指示計</t>
    <rPh sb="2" eb="5">
      <t>シジケイ</t>
    </rPh>
    <phoneticPr fontId="25"/>
  </si>
  <si>
    <t>処理棟１F</t>
    <rPh sb="0" eb="3">
      <t>ショリトウ</t>
    </rPh>
    <phoneticPr fontId="25"/>
  </si>
  <si>
    <t>二次汚水処理水圧送ポンプ</t>
    <rPh sb="0" eb="2">
      <t>ニジ</t>
    </rPh>
    <rPh sb="2" eb="4">
      <t>オスイ</t>
    </rPh>
    <rPh sb="4" eb="6">
      <t>ショリ</t>
    </rPh>
    <rPh sb="6" eb="7">
      <t>スイ</t>
    </rPh>
    <rPh sb="7" eb="9">
      <t>アッソウ</t>
    </rPh>
    <phoneticPr fontId="25"/>
  </si>
  <si>
    <t>消泡ノズル</t>
    <rPh sb="0" eb="1">
      <t>ショウ</t>
    </rPh>
    <rPh sb="1" eb="2">
      <t>アワ</t>
    </rPh>
    <phoneticPr fontId="25"/>
  </si>
  <si>
    <t>汚泥掻き寄せ機</t>
    <rPh sb="0" eb="2">
      <t>オデイ</t>
    </rPh>
    <rPh sb="2" eb="7">
      <t>カキヨセキ</t>
    </rPh>
    <phoneticPr fontId="25"/>
  </si>
  <si>
    <t>南北管廊解体</t>
    <rPh sb="0" eb="2">
      <t>ナンボク</t>
    </rPh>
    <rPh sb="2" eb="4">
      <t>カンロウ</t>
    </rPh>
    <rPh sb="4" eb="6">
      <t>カイタイ</t>
    </rPh>
    <phoneticPr fontId="4"/>
  </si>
  <si>
    <t>沈殿槽</t>
    <rPh sb="0" eb="3">
      <t>チンデンソウ</t>
    </rPh>
    <phoneticPr fontId="25"/>
  </si>
  <si>
    <t>工     事     名</t>
    <rPh sb="0" eb="1">
      <t>コウ</t>
    </rPh>
    <rPh sb="6" eb="7">
      <t>コト</t>
    </rPh>
    <rPh sb="12" eb="13">
      <t>メイ</t>
    </rPh>
    <phoneticPr fontId="24"/>
  </si>
  <si>
    <t>NO１床排水ポンプ</t>
    <rPh sb="3" eb="4">
      <t>ユカ</t>
    </rPh>
    <rPh sb="4" eb="6">
      <t>ハイスイ</t>
    </rPh>
    <phoneticPr fontId="25"/>
  </si>
  <si>
    <t>油分離槽</t>
    <rPh sb="0" eb="1">
      <t>アブラ</t>
    </rPh>
    <rPh sb="1" eb="4">
      <t>ブンリソウ</t>
    </rPh>
    <phoneticPr fontId="25"/>
  </si>
  <si>
    <t>返送汚泥ポンプ</t>
    <rPh sb="0" eb="2">
      <t>ヘンソウ</t>
    </rPh>
    <rPh sb="2" eb="4">
      <t>オデイ</t>
    </rPh>
    <phoneticPr fontId="25"/>
  </si>
  <si>
    <t>濃縮汚泥ポンプ</t>
    <rPh sb="0" eb="2">
      <t>ノウシュク</t>
    </rPh>
    <rPh sb="2" eb="4">
      <t>オデイ</t>
    </rPh>
    <phoneticPr fontId="25"/>
  </si>
  <si>
    <t>ポリマー溶解槽撹拌機</t>
    <rPh sb="4" eb="7">
      <t>ヨウカイソウ</t>
    </rPh>
    <rPh sb="7" eb="10">
      <t>カクハンキ</t>
    </rPh>
    <phoneticPr fontId="25"/>
  </si>
  <si>
    <t>混和槽撹拌機</t>
    <rPh sb="0" eb="2">
      <t>コンワ</t>
    </rPh>
    <rPh sb="2" eb="3">
      <t>ソウ</t>
    </rPh>
    <rPh sb="3" eb="6">
      <t>カクハンキ</t>
    </rPh>
    <phoneticPr fontId="25"/>
  </si>
  <si>
    <t>混和槽</t>
    <rPh sb="0" eb="3">
      <t>コンワソウ</t>
    </rPh>
    <phoneticPr fontId="25"/>
  </si>
  <si>
    <t>雑排水槽</t>
    <rPh sb="0" eb="4">
      <t>ザツハイスイソウ</t>
    </rPh>
    <phoneticPr fontId="25"/>
  </si>
  <si>
    <t>余剰汚泥計量桝</t>
    <rPh sb="0" eb="2">
      <t>ヨジョウ</t>
    </rPh>
    <rPh sb="2" eb="4">
      <t>オデイ</t>
    </rPh>
    <rPh sb="4" eb="6">
      <t>ケイリョウ</t>
    </rPh>
    <rPh sb="6" eb="7">
      <t>マス</t>
    </rPh>
    <phoneticPr fontId="25"/>
  </si>
  <si>
    <t>液位スイッチ</t>
    <rPh sb="0" eb="2">
      <t>エキイ</t>
    </rPh>
    <phoneticPr fontId="25"/>
  </si>
  <si>
    <t>ケ</t>
  </si>
  <si>
    <t>2t用 L9000 チェーンブロック</t>
    <rPh sb="2" eb="3">
      <t>ヨウ</t>
    </rPh>
    <phoneticPr fontId="25"/>
  </si>
  <si>
    <t>NO2脱水コンベア</t>
    <rPh sb="3" eb="5">
      <t>ダツスイ</t>
    </rPh>
    <phoneticPr fontId="25"/>
  </si>
  <si>
    <t>NO2床排水ポンプ</t>
    <rPh sb="3" eb="6">
      <t>ユカハイスイ</t>
    </rPh>
    <phoneticPr fontId="25"/>
  </si>
  <si>
    <t>8m3　架台付き</t>
    <rPh sb="4" eb="6">
      <t>カダイ</t>
    </rPh>
    <rPh sb="6" eb="7">
      <t>ツ</t>
    </rPh>
    <phoneticPr fontId="25"/>
  </si>
  <si>
    <t>脱水ケーキホッパ</t>
    <rPh sb="0" eb="2">
      <t>ダツスイ</t>
    </rPh>
    <phoneticPr fontId="25"/>
  </si>
  <si>
    <t>撹拌装置</t>
    <rPh sb="0" eb="2">
      <t>カクハン</t>
    </rPh>
    <rPh sb="2" eb="4">
      <t>ソウチ</t>
    </rPh>
    <phoneticPr fontId="25"/>
  </si>
  <si>
    <t>沈殿池</t>
    <rPh sb="0" eb="3">
      <t>チンデンチ</t>
    </rPh>
    <phoneticPr fontId="25"/>
  </si>
  <si>
    <t>換気ダクト</t>
    <rPh sb="0" eb="2">
      <t>カンキ</t>
    </rPh>
    <phoneticPr fontId="25"/>
  </si>
  <si>
    <t>800角MH</t>
    <rPh sb="3" eb="4">
      <t>カク</t>
    </rPh>
    <phoneticPr fontId="25"/>
  </si>
  <si>
    <t>滅菌器</t>
    <rPh sb="0" eb="2">
      <t>メッキン</t>
    </rPh>
    <rPh sb="2" eb="3">
      <t>キ</t>
    </rPh>
    <phoneticPr fontId="25"/>
  </si>
  <si>
    <t>排風機</t>
    <rPh sb="0" eb="2">
      <t>ハイフウ</t>
    </rPh>
    <rPh sb="2" eb="3">
      <t>キ</t>
    </rPh>
    <phoneticPr fontId="25"/>
  </si>
  <si>
    <t>余剰汚泥ポンプ</t>
    <rPh sb="0" eb="4">
      <t>ヨジョウオデイ</t>
    </rPh>
    <phoneticPr fontId="25"/>
  </si>
  <si>
    <t>脱離液ポンプ室（BF)</t>
    <rPh sb="0" eb="2">
      <t>ダツリ</t>
    </rPh>
    <rPh sb="2" eb="3">
      <t>エキ</t>
    </rPh>
    <rPh sb="6" eb="7">
      <t>シツ</t>
    </rPh>
    <phoneticPr fontId="25"/>
  </si>
  <si>
    <t>希釈調整槽室（2F)</t>
    <rPh sb="0" eb="2">
      <t>キシャク</t>
    </rPh>
    <rPh sb="2" eb="4">
      <t>チョウセイ</t>
    </rPh>
    <rPh sb="4" eb="5">
      <t>ソウ</t>
    </rPh>
    <rPh sb="5" eb="6">
      <t>シツ</t>
    </rPh>
    <phoneticPr fontId="25"/>
  </si>
  <si>
    <t>ブロア室（2F）</t>
    <rPh sb="3" eb="4">
      <t>シツ</t>
    </rPh>
    <phoneticPr fontId="25"/>
  </si>
  <si>
    <t>希釈調整槽</t>
    <rPh sb="0" eb="2">
      <t>キシャク</t>
    </rPh>
    <rPh sb="2" eb="5">
      <t>チョウセイソウ</t>
    </rPh>
    <phoneticPr fontId="25"/>
  </si>
  <si>
    <t>防蝕</t>
    <rPh sb="0" eb="2">
      <t>ボウショク</t>
    </rPh>
    <phoneticPr fontId="25"/>
  </si>
  <si>
    <t>内　部</t>
    <rPh sb="0" eb="1">
      <t>ウチ</t>
    </rPh>
    <rPh sb="2" eb="3">
      <t>ブ</t>
    </rPh>
    <phoneticPr fontId="25"/>
  </si>
  <si>
    <t>下部受台</t>
    <rPh sb="0" eb="2">
      <t>カブ</t>
    </rPh>
    <rPh sb="2" eb="3">
      <t>ウケ</t>
    </rPh>
    <rPh sb="3" eb="4">
      <t>ダイ</t>
    </rPh>
    <phoneticPr fontId="25"/>
  </si>
  <si>
    <t>投入調整槽</t>
    <rPh sb="0" eb="2">
      <t>トウニュウ</t>
    </rPh>
    <rPh sb="2" eb="5">
      <t>チョウセイソウ</t>
    </rPh>
    <phoneticPr fontId="25"/>
  </si>
  <si>
    <t>側壁マンホール</t>
    <rPh sb="0" eb="2">
      <t>ソクヘキ</t>
    </rPh>
    <phoneticPr fontId="25"/>
  </si>
  <si>
    <t>天井マンホール</t>
    <rPh sb="0" eb="2">
      <t>テンジョウ</t>
    </rPh>
    <phoneticPr fontId="25"/>
  </si>
  <si>
    <t>外　部</t>
    <rPh sb="0" eb="1">
      <t>ソト</t>
    </rPh>
    <rPh sb="2" eb="3">
      <t>ブ</t>
    </rPh>
    <phoneticPr fontId="25"/>
  </si>
  <si>
    <t>3.フランジ継手撤去</t>
    <rPh sb="6" eb="8">
      <t>ツギテ</t>
    </rPh>
    <rPh sb="8" eb="10">
      <t>テッキョ</t>
    </rPh>
    <phoneticPr fontId="4"/>
  </si>
  <si>
    <t>第一消化設備解体</t>
    <rPh sb="0" eb="2">
      <t>ダイイチ</t>
    </rPh>
    <rPh sb="2" eb="4">
      <t>ショウカ</t>
    </rPh>
    <rPh sb="4" eb="6">
      <t>セツビ</t>
    </rPh>
    <rPh sb="6" eb="8">
      <t>カイタイ</t>
    </rPh>
    <phoneticPr fontId="2"/>
  </si>
  <si>
    <t>曝気棟・沈殿池他解体</t>
    <rPh sb="0" eb="2">
      <t>バッキ</t>
    </rPh>
    <rPh sb="2" eb="3">
      <t>ムネ</t>
    </rPh>
    <rPh sb="4" eb="7">
      <t>チンデンチ</t>
    </rPh>
    <rPh sb="7" eb="8">
      <t>ホカ</t>
    </rPh>
    <rPh sb="8" eb="10">
      <t>カイタイ</t>
    </rPh>
    <phoneticPr fontId="2"/>
  </si>
  <si>
    <t>取水ポンプ棟設備解体</t>
    <rPh sb="6" eb="8">
      <t>セツビ</t>
    </rPh>
    <rPh sb="8" eb="10">
      <t>カイタイ</t>
    </rPh>
    <phoneticPr fontId="4"/>
  </si>
  <si>
    <t>科目名称　5.取水ポンプ棟設備解体</t>
    <rPh sb="0" eb="2">
      <t>カモク</t>
    </rPh>
    <rPh sb="2" eb="4">
      <t>メイショウ</t>
    </rPh>
    <rPh sb="7" eb="9">
      <t>シュスイ</t>
    </rPh>
    <rPh sb="12" eb="13">
      <t>トウ</t>
    </rPh>
    <rPh sb="13" eb="15">
      <t>セツビ</t>
    </rPh>
    <rPh sb="15" eb="17">
      <t>カイタイ</t>
    </rPh>
    <phoneticPr fontId="4"/>
  </si>
  <si>
    <t>②電気室設備</t>
    <rPh sb="1" eb="3">
      <t>デンキ</t>
    </rPh>
    <rPh sb="3" eb="4">
      <t>シツ</t>
    </rPh>
    <rPh sb="4" eb="6">
      <t>セツビ</t>
    </rPh>
    <phoneticPr fontId="25"/>
  </si>
  <si>
    <t>①オゾン発生室設備</t>
    <rPh sb="4" eb="6">
      <t>ハッセイ</t>
    </rPh>
    <rPh sb="6" eb="7">
      <t>シツ</t>
    </rPh>
    <rPh sb="7" eb="9">
      <t>セツビ</t>
    </rPh>
    <phoneticPr fontId="25"/>
  </si>
  <si>
    <t>科目名称　8.プラント配管設備撤去</t>
    <rPh sb="0" eb="2">
      <t>カモク</t>
    </rPh>
    <rPh sb="2" eb="4">
      <t>メイショウ</t>
    </rPh>
    <rPh sb="11" eb="13">
      <t>ハイカン</t>
    </rPh>
    <rPh sb="13" eb="15">
      <t>セツビ</t>
    </rPh>
    <rPh sb="15" eb="17">
      <t>テッキョ</t>
    </rPh>
    <phoneticPr fontId="4"/>
  </si>
  <si>
    <t>参考数値</t>
    <rPh sb="0" eb="4">
      <t>サンコウスウチ</t>
    </rPh>
    <phoneticPr fontId="4"/>
  </si>
  <si>
    <t>科目名称　13.有価物　場内運搬・集積</t>
    <rPh sb="0" eb="2">
      <t>カモク</t>
    </rPh>
    <rPh sb="2" eb="4">
      <t>メイショウ</t>
    </rPh>
    <rPh sb="8" eb="11">
      <t>ユウカブツ</t>
    </rPh>
    <rPh sb="12" eb="14">
      <t>ジョウナイ</t>
    </rPh>
    <rPh sb="14" eb="16">
      <t>ウンパン</t>
    </rPh>
    <rPh sb="17" eb="19">
      <t>シュウセキ</t>
    </rPh>
    <phoneticPr fontId="4"/>
  </si>
  <si>
    <t>③その他必要仮設</t>
    <rPh sb="3" eb="4">
      <t>タ</t>
    </rPh>
    <rPh sb="4" eb="6">
      <t>ヒツヨウ</t>
    </rPh>
    <rPh sb="6" eb="8">
      <t>カセツ</t>
    </rPh>
    <phoneticPr fontId="4"/>
  </si>
  <si>
    <t>有価物　場内運搬・集積</t>
    <rPh sb="0" eb="1">
      <t>アタイ</t>
    </rPh>
    <rPh sb="1" eb="2">
      <t>ブツ</t>
    </rPh>
    <rPh sb="5" eb="7">
      <t>ウンパン</t>
    </rPh>
    <rPh sb="8" eb="10">
      <t>シュウセキ</t>
    </rPh>
    <phoneticPr fontId="4"/>
  </si>
  <si>
    <t>C.（純工事費）</t>
    <rPh sb="3" eb="4">
      <t>ジュン</t>
    </rPh>
    <rPh sb="4" eb="7">
      <t>コウジヒ</t>
    </rPh>
    <phoneticPr fontId="3"/>
  </si>
  <si>
    <t>D.現場管理費　（積み上げ）</t>
    <rPh sb="2" eb="4">
      <t>ゲンバ</t>
    </rPh>
    <rPh sb="4" eb="7">
      <t>カンリヒ</t>
    </rPh>
    <rPh sb="9" eb="10">
      <t>ツ</t>
    </rPh>
    <rPh sb="11" eb="12">
      <t>ア</t>
    </rPh>
    <phoneticPr fontId="3"/>
  </si>
  <si>
    <t>F.一般管理費（積み上げ）</t>
    <rPh sb="2" eb="4">
      <t>イッパン</t>
    </rPh>
    <rPh sb="4" eb="7">
      <t>カンリヒ</t>
    </rPh>
    <rPh sb="8" eb="9">
      <t>ツ</t>
    </rPh>
    <rPh sb="10" eb="11">
      <t>ア</t>
    </rPh>
    <phoneticPr fontId="3"/>
  </si>
  <si>
    <t>7.労務輸送費</t>
    <rPh sb="2" eb="4">
      <t>ロウム</t>
    </rPh>
    <rPh sb="4" eb="7">
      <t>ユソウヒ</t>
    </rPh>
    <phoneticPr fontId="4"/>
  </si>
  <si>
    <t>第一消化槽解体</t>
    <rPh sb="0" eb="2">
      <t>ダイイチ</t>
    </rPh>
    <rPh sb="2" eb="4">
      <t>ショウカ</t>
    </rPh>
    <rPh sb="4" eb="5">
      <t>ソウ</t>
    </rPh>
    <rPh sb="5" eb="7">
      <t>カイタイ</t>
    </rPh>
    <phoneticPr fontId="4"/>
  </si>
  <si>
    <t>接触槽・放流ポンプ室解体</t>
    <rPh sb="0" eb="3">
      <t>セッショクソウ</t>
    </rPh>
    <rPh sb="4" eb="6">
      <t>ホウリュウ</t>
    </rPh>
    <rPh sb="9" eb="10">
      <t>シツ</t>
    </rPh>
    <rPh sb="10" eb="12">
      <t>カイタイ</t>
    </rPh>
    <phoneticPr fontId="4"/>
  </si>
  <si>
    <t>オゾン脱色棟解体</t>
    <rPh sb="3" eb="4">
      <t>ダツ</t>
    </rPh>
    <rPh sb="4" eb="5">
      <t>ショク</t>
    </rPh>
    <rPh sb="5" eb="6">
      <t>トウ</t>
    </rPh>
    <rPh sb="6" eb="8">
      <t>カイタイ</t>
    </rPh>
    <phoneticPr fontId="4"/>
  </si>
  <si>
    <t>プラント設備解体</t>
    <rPh sb="4" eb="6">
      <t>セツビ</t>
    </rPh>
    <rPh sb="6" eb="8">
      <t>カイタイ</t>
    </rPh>
    <phoneticPr fontId="4"/>
  </si>
  <si>
    <t>科目名称　10.プラント電気・建築電気設備・建築機械設備解体</t>
    <rPh sb="0" eb="2">
      <t>カモク</t>
    </rPh>
    <rPh sb="2" eb="4">
      <t>メイショウ</t>
    </rPh>
    <rPh sb="12" eb="14">
      <t>デンキ</t>
    </rPh>
    <rPh sb="15" eb="17">
      <t>ケンチク</t>
    </rPh>
    <rPh sb="17" eb="19">
      <t>デンキ</t>
    </rPh>
    <rPh sb="22" eb="24">
      <t>ケンチク</t>
    </rPh>
    <rPh sb="24" eb="26">
      <t>キカイ</t>
    </rPh>
    <rPh sb="26" eb="28">
      <t>セツビ</t>
    </rPh>
    <rPh sb="28" eb="30">
      <t>カイタイ</t>
    </rPh>
    <phoneticPr fontId="4"/>
  </si>
  <si>
    <t>衛生センター解体工</t>
    <rPh sb="0" eb="2">
      <t>エイセイ</t>
    </rPh>
    <rPh sb="6" eb="8">
      <t>カイタイ</t>
    </rPh>
    <rPh sb="8" eb="9">
      <t>コウ</t>
    </rPh>
    <phoneticPr fontId="4"/>
  </si>
  <si>
    <t>コンデンサー</t>
  </si>
  <si>
    <t>施   工   期   間</t>
  </si>
  <si>
    <t>～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</si>
</sst>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3">
    <numFmt numFmtId="5" formatCode="&quot;¥&quot;#,##0;&quot;¥&quot;\-#,##0"/>
    <numFmt numFmtId="176" formatCode="#,###&quot;円&quot;"/>
    <numFmt numFmtId="177" formatCode="yyyy/mm/dd"/>
    <numFmt numFmtId="178" formatCode="#,##0.00_ "/>
    <numFmt numFmtId="179" formatCode="#,##0.0_ "/>
    <numFmt numFmtId="180" formatCode="#,##0_ "/>
    <numFmt numFmtId="181" formatCode="#,##0_);[Red]\(#,##0\)"/>
    <numFmt numFmtId="182" formatCode="\ @"/>
    <numFmt numFmtId="183" formatCode="#,##0.000;[Red]\-#,##0.000"/>
    <numFmt numFmtId="184" formatCode="#,##0.0"/>
    <numFmt numFmtId="185" formatCode="#,##0.00\ \ ;\-#,##0.00\ \ "/>
    <numFmt numFmtId="186" formatCode="#,##0.00_);[Red]\(#,##0.00\)"/>
    <numFmt numFmtId="187" formatCode="#,##0_ ;[Red]\-#,##0\ "/>
  </numFmts>
  <fonts count="30">
    <font>
      <sz val="11"/>
      <color theme="1"/>
      <name val="游ゴシック"/>
      <family val="3"/>
      <scheme val="minor"/>
    </font>
    <font>
      <sz val="11"/>
      <color indexed="8"/>
      <name val="ＭＳ Ｐゴシック"/>
      <family val="3"/>
    </font>
    <font>
      <sz val="10"/>
      <color auto="1"/>
      <name val="ＭＳ 明朝"/>
      <family val="1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12"/>
      <color auto="1"/>
      <name val="ＭＳ 明朝"/>
      <family val="1"/>
    </font>
    <font>
      <sz val="20"/>
      <color auto="1"/>
      <name val="ＭＳ 明朝"/>
      <family val="1"/>
    </font>
    <font>
      <sz val="10"/>
      <color auto="1"/>
      <name val="ＭＳ ゴシック"/>
      <family val="3"/>
    </font>
    <font>
      <sz val="11"/>
      <color theme="1"/>
      <name val="游ゴシック"/>
      <family val="3"/>
      <scheme val="minor"/>
    </font>
    <font>
      <sz val="11"/>
      <color auto="1"/>
      <name val="ＭＳ ゴシック"/>
      <family val="3"/>
    </font>
    <font>
      <b/>
      <sz val="11"/>
      <color auto="1"/>
      <name val="ＭＳ ゴシック"/>
      <family val="3"/>
    </font>
    <font>
      <sz val="11"/>
      <color rgb="FFFF0000"/>
      <name val="ＭＳ ゴシック"/>
      <family val="3"/>
    </font>
    <font>
      <sz val="8"/>
      <color auto="1"/>
      <name val="ＭＳ ゴシック"/>
      <family val="3"/>
    </font>
    <font>
      <sz val="10"/>
      <color rgb="FFFF0000"/>
      <name val="ＭＳ ゴシック"/>
      <family val="3"/>
    </font>
    <font>
      <sz val="9"/>
      <color theme="1"/>
      <name val="ＭＳ 明朝"/>
      <family val="1"/>
    </font>
    <font>
      <sz val="10"/>
      <color theme="1"/>
      <name val="ＭＳ 明朝"/>
      <family val="1"/>
    </font>
    <font>
      <sz val="10"/>
      <color indexed="10"/>
      <name val="ＭＳ ゴシック"/>
      <family val="3"/>
    </font>
    <font>
      <sz val="10"/>
      <color auto="1"/>
      <name val="ＭＳ Ｐゴシック"/>
      <family val="3"/>
    </font>
    <font>
      <sz val="9"/>
      <color auto="1"/>
      <name val="ＭＳ Ｐゴシック"/>
      <family val="3"/>
    </font>
    <font>
      <sz val="10"/>
      <color theme="1"/>
      <name val="ＭＳ ゴシック"/>
      <family val="3"/>
    </font>
    <font>
      <sz val="9"/>
      <color auto="1"/>
      <name val="ＭＳ ゴシック"/>
      <family val="3"/>
    </font>
    <font>
      <sz val="11"/>
      <color auto="1"/>
      <name val="游ゴシック"/>
      <family val="3"/>
      <scheme val="minor"/>
    </font>
    <font>
      <b/>
      <sz val="10"/>
      <color auto="1"/>
      <name val="ＭＳ ゴシック"/>
      <family val="3"/>
    </font>
    <font>
      <sz val="6"/>
      <color auto="1"/>
      <name val="ＭＳ 明朝"/>
      <family val="1"/>
    </font>
    <font>
      <sz val="6"/>
      <color auto="1"/>
      <name val="ＭＳ Ｐゴシック"/>
      <family val="3"/>
    </font>
    <font>
      <sz val="11"/>
      <color theme="1"/>
      <name val="游ゴシック"/>
      <family val="3"/>
      <scheme val="minor"/>
    </font>
    <font>
      <b/>
      <sz val="14"/>
      <color rgb="FFFF0000"/>
      <name val="ＭＳ ゴシック"/>
      <family val="3"/>
    </font>
    <font>
      <sz val="11"/>
      <color rgb="FFFA7D00"/>
      <name val="游ゴシック"/>
      <family val="2"/>
      <scheme val="minor"/>
    </font>
    <font>
      <b/>
      <sz val="16"/>
      <color auto="1"/>
      <name val="ＭＳ ゴシック"/>
      <family val="3"/>
    </font>
    <font>
      <sz val="20"/>
      <color auto="1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theme="0" tint="-0.25"/>
      </right>
      <top style="thin">
        <color indexed="64"/>
      </top>
      <bottom/>
      <diagonal/>
    </border>
    <border>
      <left style="thin">
        <color indexed="64"/>
      </left>
      <right style="thin">
        <color theme="0" tint="-0.25"/>
      </right>
      <top/>
      <bottom style="thin">
        <color theme="0" tint="-0.25"/>
      </bottom>
      <diagonal/>
    </border>
    <border>
      <left style="thin">
        <color indexed="64"/>
      </left>
      <right style="thin">
        <color theme="0" tint="-0.25"/>
      </right>
      <top style="thin">
        <color theme="0" tint="-0.25"/>
      </top>
      <bottom/>
      <diagonal/>
    </border>
    <border>
      <left style="thin">
        <color indexed="64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 style="thin">
        <color indexed="64"/>
      </left>
      <right style="thin">
        <color theme="0" tint="-0.25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25"/>
      </top>
      <bottom/>
      <diagonal/>
    </border>
    <border>
      <left/>
      <right/>
      <top/>
      <bottom style="thin">
        <color theme="0" tint="-0.25"/>
      </bottom>
      <diagonal/>
    </border>
    <border>
      <left/>
      <right/>
      <top style="thin">
        <color theme="0" tint="-0.25"/>
      </top>
      <bottom style="thin">
        <color theme="0" tint="-0.25"/>
      </bottom>
      <diagonal/>
    </border>
    <border>
      <left style="thin">
        <color theme="0" tint="-0.25"/>
      </left>
      <right/>
      <top style="thin">
        <color theme="0" tint="-0.25"/>
      </top>
      <bottom style="thin">
        <color theme="0" tint="-0.25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25"/>
      </bottom>
      <diagonal/>
    </border>
    <border>
      <left/>
      <right style="thin">
        <color indexed="64"/>
      </right>
      <top style="thin">
        <color theme="0" tint="-0.25"/>
      </top>
      <bottom/>
      <diagonal/>
    </border>
    <border>
      <left/>
      <right style="thin">
        <color indexed="64"/>
      </right>
      <top style="thin">
        <color theme="0" tint="-0.25"/>
      </top>
      <bottom style="thin">
        <color theme="0" tint="-0.2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</cellStyleXfs>
  <cellXfs count="382">
    <xf numFmtId="0" fontId="0" fillId="0" borderId="0" xfId="0">
      <alignment vertical="center"/>
    </xf>
    <xf numFmtId="0" fontId="5" fillId="0" borderId="0" xfId="10" applyFont="1" applyAlignment="1">
      <alignment vertical="center"/>
    </xf>
    <xf numFmtId="0" fontId="5" fillId="0" borderId="1" xfId="10" applyFont="1" applyBorder="1" applyAlignment="1">
      <alignment horizontal="center" vertical="center"/>
    </xf>
    <xf numFmtId="0" fontId="5" fillId="0" borderId="2" xfId="10" applyFont="1" applyBorder="1" applyAlignment="1">
      <alignment horizontal="center" vertical="center"/>
    </xf>
    <xf numFmtId="0" fontId="5" fillId="0" borderId="3" xfId="10" applyFont="1" applyBorder="1" applyAlignment="1">
      <alignment horizontal="center" vertical="center"/>
    </xf>
    <xf numFmtId="0" fontId="5" fillId="0" borderId="4" xfId="10" applyFont="1" applyBorder="1" applyAlignment="1">
      <alignment horizontal="center" vertical="center"/>
    </xf>
    <xf numFmtId="0" fontId="5" fillId="0" borderId="5" xfId="10" applyFont="1" applyBorder="1" applyAlignment="1">
      <alignment horizontal="center" vertical="center"/>
    </xf>
    <xf numFmtId="0" fontId="2" fillId="0" borderId="0" xfId="10" applyFont="1" applyAlignment="1">
      <alignment horizontal="left" vertical="center"/>
    </xf>
    <xf numFmtId="0" fontId="5" fillId="0" borderId="6" xfId="10" applyFont="1" applyBorder="1" applyAlignment="1">
      <alignment vertical="center"/>
    </xf>
    <xf numFmtId="0" fontId="5" fillId="0" borderId="7" xfId="10" applyFont="1" applyBorder="1" applyAlignment="1">
      <alignment vertical="center"/>
    </xf>
    <xf numFmtId="0" fontId="5" fillId="0" borderId="8" xfId="10" applyFont="1" applyBorder="1" applyAlignment="1">
      <alignment vertical="center"/>
    </xf>
    <xf numFmtId="0" fontId="5" fillId="0" borderId="9" xfId="10" applyFont="1" applyBorder="1" applyAlignment="1">
      <alignment vertical="center"/>
    </xf>
    <xf numFmtId="176" fontId="5" fillId="0" borderId="10" xfId="10" applyNumberFormat="1" applyFont="1" applyBorder="1" applyAlignment="1">
      <alignment horizontal="center" vertical="center"/>
    </xf>
    <xf numFmtId="0" fontId="5" fillId="0" borderId="0" xfId="10" applyFont="1" applyAlignment="1">
      <alignment horizontal="left" vertical="center"/>
    </xf>
    <xf numFmtId="0" fontId="5" fillId="0" borderId="11" xfId="10" applyFont="1" applyBorder="1" applyAlignment="1">
      <alignment vertical="center"/>
    </xf>
    <xf numFmtId="0" fontId="5" fillId="0" borderId="8" xfId="10" applyFont="1" applyBorder="1" applyAlignment="1">
      <alignment horizontal="left" vertical="center" wrapText="1"/>
    </xf>
    <xf numFmtId="0" fontId="5" fillId="0" borderId="8" xfId="10" applyFont="1" applyBorder="1" applyAlignment="1">
      <alignment vertical="center" wrapText="1"/>
    </xf>
    <xf numFmtId="0" fontId="5" fillId="0" borderId="9" xfId="10" applyFont="1" applyBorder="1" applyAlignment="1">
      <alignment horizontal="left" vertical="center"/>
    </xf>
    <xf numFmtId="49" fontId="5" fillId="0" borderId="9" xfId="10" applyNumberFormat="1" applyFont="1" applyBorder="1" applyAlignment="1">
      <alignment horizontal="left" vertical="center"/>
    </xf>
    <xf numFmtId="176" fontId="5" fillId="0" borderId="9" xfId="10" applyNumberFormat="1" applyFont="1" applyBorder="1" applyAlignment="1">
      <alignment horizontal="center" vertical="center"/>
    </xf>
    <xf numFmtId="0" fontId="5" fillId="0" borderId="8" xfId="10" applyFont="1" applyBorder="1" applyAlignment="1">
      <alignment vertical="top" wrapText="1"/>
    </xf>
    <xf numFmtId="0" fontId="5" fillId="0" borderId="11" xfId="10" applyFont="1" applyBorder="1" applyAlignment="1">
      <alignment vertical="top" wrapText="1"/>
    </xf>
    <xf numFmtId="0" fontId="3" fillId="0" borderId="8" xfId="10" applyBorder="1" applyAlignment="1">
      <alignment vertical="center" wrapText="1"/>
    </xf>
    <xf numFmtId="0" fontId="5" fillId="0" borderId="9" xfId="10" applyFont="1" applyFill="1" applyBorder="1" applyAlignment="1">
      <alignment horizontal="center" vertical="center"/>
    </xf>
    <xf numFmtId="0" fontId="3" fillId="0" borderId="8" xfId="10" applyBorder="1" applyAlignment="1">
      <alignment vertical="top" wrapText="1"/>
    </xf>
    <xf numFmtId="0" fontId="3" fillId="0" borderId="11" xfId="10" applyBorder="1" applyAlignment="1">
      <alignment vertical="top" wrapText="1"/>
    </xf>
    <xf numFmtId="58" fontId="5" fillId="0" borderId="9" xfId="10" applyNumberFormat="1" applyFont="1" applyFill="1" applyBorder="1" applyAlignment="1">
      <alignment horizontal="center" vertical="center"/>
    </xf>
    <xf numFmtId="0" fontId="6" fillId="0" borderId="0" xfId="10" applyFont="1" applyAlignment="1">
      <alignment horizontal="center" vertical="center"/>
    </xf>
    <xf numFmtId="0" fontId="5" fillId="0" borderId="12" xfId="10" applyFont="1" applyBorder="1" applyAlignment="1">
      <alignment vertical="center"/>
    </xf>
    <xf numFmtId="0" fontId="5" fillId="0" borderId="12" xfId="10" applyFont="1" applyBorder="1" applyAlignment="1">
      <alignment horizontal="left" vertical="center"/>
    </xf>
    <xf numFmtId="176" fontId="5" fillId="0" borderId="12" xfId="10" applyNumberFormat="1" applyFont="1" applyBorder="1" applyAlignment="1">
      <alignment horizontal="center" vertical="center"/>
    </xf>
    <xf numFmtId="0" fontId="5" fillId="0" borderId="10" xfId="10" applyFont="1" applyBorder="1" applyAlignment="1">
      <alignment horizontal="center" vertical="center"/>
    </xf>
    <xf numFmtId="0" fontId="5" fillId="0" borderId="12" xfId="10" applyFont="1" applyBorder="1" applyAlignment="1">
      <alignment horizontal="center" vertical="center"/>
    </xf>
    <xf numFmtId="177" fontId="5" fillId="0" borderId="0" xfId="10" applyNumberFormat="1" applyFont="1" applyAlignment="1">
      <alignment vertical="center"/>
    </xf>
    <xf numFmtId="0" fontId="5" fillId="0" borderId="13" xfId="10" applyFont="1" applyBorder="1" applyAlignment="1">
      <alignment vertical="center"/>
    </xf>
    <xf numFmtId="0" fontId="5" fillId="0" borderId="14" xfId="10" applyFont="1" applyBorder="1" applyAlignment="1">
      <alignment horizontal="left" vertical="center" wrapText="1"/>
    </xf>
    <xf numFmtId="0" fontId="5" fillId="0" borderId="15" xfId="10" applyFont="1" applyBorder="1" applyAlignment="1">
      <alignment vertical="center"/>
    </xf>
    <xf numFmtId="0" fontId="3" fillId="0" borderId="14" xfId="10" applyBorder="1" applyAlignment="1">
      <alignment vertical="center" wrapText="1"/>
    </xf>
    <xf numFmtId="0" fontId="5" fillId="0" borderId="16" xfId="10" applyFont="1" applyBorder="1" applyAlignment="1">
      <alignment vertical="center"/>
    </xf>
    <xf numFmtId="49" fontId="5" fillId="0" borderId="16" xfId="10" applyNumberFormat="1" applyFont="1" applyBorder="1" applyAlignment="1">
      <alignment horizontal="left" vertical="center"/>
    </xf>
    <xf numFmtId="176" fontId="5" fillId="0" borderId="16" xfId="4" applyNumberFormat="1" applyFont="1" applyBorder="1" applyAlignment="1">
      <alignment horizontal="center" vertical="center"/>
    </xf>
    <xf numFmtId="0" fontId="5" fillId="0" borderId="17" xfId="10" applyFont="1" applyBorder="1" applyAlignment="1">
      <alignment horizontal="left" vertical="center"/>
    </xf>
    <xf numFmtId="0" fontId="3" fillId="0" borderId="14" xfId="10" applyBorder="1" applyAlignment="1">
      <alignment vertical="top" wrapText="1"/>
    </xf>
    <xf numFmtId="0" fontId="3" fillId="0" borderId="18" xfId="10" applyBorder="1" applyAlignment="1">
      <alignment vertical="top" wrapText="1"/>
    </xf>
    <xf numFmtId="0" fontId="5" fillId="0" borderId="0" xfId="10" applyFont="1" applyAlignment="1">
      <alignment horizontal="right" vertical="center"/>
    </xf>
    <xf numFmtId="0" fontId="7" fillId="0" borderId="0" xfId="9" applyFont="1" applyAlignment="1">
      <alignment vertical="center"/>
    </xf>
    <xf numFmtId="178" fontId="7" fillId="0" borderId="0" xfId="9" applyNumberFormat="1" applyFont="1" applyAlignment="1">
      <alignment horizontal="right" vertical="center"/>
    </xf>
    <xf numFmtId="0" fontId="7" fillId="0" borderId="0" xfId="9" applyFont="1" applyAlignment="1">
      <alignment horizontal="center" vertical="center"/>
    </xf>
    <xf numFmtId="3" fontId="7" fillId="0" borderId="0" xfId="9" applyNumberFormat="1" applyFont="1" applyAlignment="1">
      <alignment horizontal="right" vertical="center"/>
    </xf>
    <xf numFmtId="38" fontId="7" fillId="0" borderId="0" xfId="3" applyFont="1" applyFill="1" applyAlignment="1">
      <alignment horizontal="center" vertical="center"/>
    </xf>
    <xf numFmtId="38" fontId="7" fillId="0" borderId="0" xfId="3" applyFont="1" applyFill="1" applyAlignment="1">
      <alignment vertical="center"/>
    </xf>
    <xf numFmtId="0" fontId="7" fillId="0" borderId="19" xfId="9" applyFont="1" applyBorder="1" applyAlignment="1">
      <alignment vertical="center"/>
    </xf>
    <xf numFmtId="0" fontId="7" fillId="0" borderId="20" xfId="9" applyFont="1" applyBorder="1" applyAlignment="1">
      <alignment horizontal="center" vertical="center" justifyLastLine="1"/>
    </xf>
    <xf numFmtId="0" fontId="7" fillId="0" borderId="19" xfId="9" applyFont="1" applyBorder="1" applyAlignment="1">
      <alignment horizontal="left" vertical="center"/>
    </xf>
    <xf numFmtId="0" fontId="7" fillId="0" borderId="21" xfId="9" applyFont="1" applyBorder="1" applyAlignment="1">
      <alignment vertical="center"/>
    </xf>
    <xf numFmtId="0" fontId="7" fillId="0" borderId="22" xfId="9" applyFont="1" applyBorder="1" applyAlignment="1">
      <alignment horizontal="center" vertical="center"/>
    </xf>
    <xf numFmtId="0" fontId="7" fillId="0" borderId="19" xfId="9" applyFont="1" applyBorder="1" applyAlignment="1">
      <alignment horizontal="center" vertical="center"/>
    </xf>
    <xf numFmtId="0" fontId="7" fillId="0" borderId="21" xfId="9" applyFont="1" applyBorder="1" applyAlignment="1">
      <alignment horizontal="center" vertical="center"/>
    </xf>
    <xf numFmtId="0" fontId="7" fillId="0" borderId="22" xfId="9" applyFont="1" applyBorder="1" applyAlignment="1">
      <alignment vertical="center"/>
    </xf>
    <xf numFmtId="0" fontId="7" fillId="0" borderId="6" xfId="9" applyFont="1" applyBorder="1" applyAlignment="1">
      <alignment vertical="center"/>
    </xf>
    <xf numFmtId="0" fontId="7" fillId="0" borderId="23" xfId="9" applyFont="1" applyBorder="1" applyAlignment="1">
      <alignment horizontal="center" vertical="center" justifyLastLine="1"/>
    </xf>
    <xf numFmtId="0" fontId="7" fillId="0" borderId="24" xfId="9" applyFont="1" applyBorder="1" applyAlignment="1">
      <alignment vertical="center"/>
    </xf>
    <xf numFmtId="0" fontId="7" fillId="0" borderId="25" xfId="9" applyFont="1" applyBorder="1" applyAlignment="1">
      <alignment vertical="center"/>
    </xf>
    <xf numFmtId="9" fontId="7" fillId="0" borderId="21" xfId="9" applyNumberFormat="1" applyFont="1" applyBorder="1" applyAlignment="1">
      <alignment vertical="center"/>
    </xf>
    <xf numFmtId="9" fontId="7" fillId="0" borderId="19" xfId="13" applyFont="1" applyFill="1" applyBorder="1" applyAlignment="1">
      <alignment horizontal="left" vertical="center"/>
    </xf>
    <xf numFmtId="9" fontId="7" fillId="0" borderId="21" xfId="9" applyNumberFormat="1" applyFont="1" applyBorder="1" applyAlignment="1">
      <alignment horizontal="center" vertical="center"/>
    </xf>
    <xf numFmtId="178" fontId="7" fillId="0" borderId="6" xfId="9" applyNumberFormat="1" applyFont="1" applyBorder="1" applyAlignment="1">
      <alignment horizontal="right" vertical="center"/>
    </xf>
    <xf numFmtId="178" fontId="7" fillId="0" borderId="23" xfId="9" applyNumberFormat="1" applyFont="1" applyBorder="1" applyAlignment="1">
      <alignment horizontal="center" vertical="center"/>
    </xf>
    <xf numFmtId="178" fontId="7" fillId="0" borderId="24" xfId="3" applyNumberFormat="1" applyFont="1" applyFill="1" applyBorder="1" applyAlignment="1">
      <alignment horizontal="right" vertical="center"/>
    </xf>
    <xf numFmtId="178" fontId="7" fillId="0" borderId="25" xfId="3" applyNumberFormat="1" applyFont="1" applyFill="1" applyBorder="1" applyAlignment="1">
      <alignment horizontal="right" vertical="center"/>
    </xf>
    <xf numFmtId="178" fontId="7" fillId="0" borderId="26" xfId="3" applyNumberFormat="1" applyFont="1" applyFill="1" applyBorder="1" applyAlignment="1">
      <alignment horizontal="right" vertical="center"/>
    </xf>
    <xf numFmtId="0" fontId="7" fillId="0" borderId="6" xfId="9" applyFont="1" applyBorder="1" applyAlignment="1">
      <alignment horizontal="center" vertical="center"/>
    </xf>
    <xf numFmtId="0" fontId="7" fillId="0" borderId="23" xfId="9" applyFont="1" applyBorder="1" applyAlignment="1">
      <alignment horizontal="center" vertical="center"/>
    </xf>
    <xf numFmtId="0" fontId="7" fillId="0" borderId="24" xfId="9" applyFont="1" applyBorder="1" applyAlignment="1">
      <alignment horizontal="center" vertical="center"/>
    </xf>
    <xf numFmtId="0" fontId="7" fillId="0" borderId="25" xfId="9" applyFont="1" applyBorder="1" applyAlignment="1">
      <alignment horizontal="center" vertical="center"/>
    </xf>
    <xf numFmtId="0" fontId="7" fillId="0" borderId="26" xfId="9" applyFont="1" applyBorder="1" applyAlignment="1">
      <alignment horizontal="center" vertical="center"/>
    </xf>
    <xf numFmtId="3" fontId="7" fillId="0" borderId="24" xfId="9" applyNumberFormat="1" applyFont="1" applyBorder="1" applyAlignment="1">
      <alignment horizontal="right" vertical="center"/>
    </xf>
    <xf numFmtId="0" fontId="7" fillId="0" borderId="25" xfId="9" applyFont="1" applyBorder="1" applyAlignment="1">
      <alignment horizontal="right" vertical="center"/>
    </xf>
    <xf numFmtId="0" fontId="7" fillId="0" borderId="24" xfId="9" applyFont="1" applyBorder="1" applyAlignment="1">
      <alignment horizontal="right" vertical="center"/>
    </xf>
    <xf numFmtId="3" fontId="7" fillId="0" borderId="26" xfId="9" applyNumberFormat="1" applyFont="1" applyBorder="1" applyAlignment="1">
      <alignment vertical="center"/>
    </xf>
    <xf numFmtId="3" fontId="7" fillId="0" borderId="24" xfId="9" applyNumberFormat="1" applyFont="1" applyBorder="1" applyAlignment="1">
      <alignment vertical="center"/>
    </xf>
    <xf numFmtId="3" fontId="7" fillId="0" borderId="6" xfId="9" applyNumberFormat="1" applyFont="1" applyBorder="1" applyAlignment="1">
      <alignment horizontal="left" vertical="center"/>
    </xf>
    <xf numFmtId="0" fontId="7" fillId="0" borderId="23" xfId="9" applyFont="1" applyBorder="1" applyAlignment="1">
      <alignment horizontal="distributed" vertical="center" justifyLastLine="1"/>
    </xf>
    <xf numFmtId="3" fontId="7" fillId="0" borderId="25" xfId="9" applyNumberFormat="1" applyFont="1" applyBorder="1" applyAlignment="1">
      <alignment vertical="center"/>
    </xf>
    <xf numFmtId="3" fontId="7" fillId="0" borderId="6" xfId="9" applyNumberFormat="1" applyFont="1" applyBorder="1" applyAlignment="1">
      <alignment horizontal="right" vertical="center"/>
    </xf>
    <xf numFmtId="3" fontId="7" fillId="0" borderId="19" xfId="9" applyNumberFormat="1" applyFont="1" applyBorder="1" applyAlignment="1">
      <alignment vertical="center" wrapText="1"/>
    </xf>
    <xf numFmtId="3" fontId="7" fillId="0" borderId="21" xfId="9" applyNumberFormat="1" applyFont="1" applyBorder="1" applyAlignment="1">
      <alignment vertical="center" wrapText="1"/>
    </xf>
    <xf numFmtId="3" fontId="7" fillId="0" borderId="22" xfId="9" applyNumberFormat="1" applyFont="1" applyBorder="1" applyAlignment="1">
      <alignment vertical="center" wrapText="1"/>
    </xf>
    <xf numFmtId="3" fontId="7" fillId="0" borderId="19" xfId="9" applyNumberFormat="1" applyFont="1" applyBorder="1" applyAlignment="1">
      <alignment horizontal="left" vertical="center"/>
    </xf>
    <xf numFmtId="3" fontId="7" fillId="0" borderId="22" xfId="9" applyNumberFormat="1" applyFont="1" applyBorder="1" applyAlignment="1">
      <alignment horizontal="left" vertical="center"/>
    </xf>
    <xf numFmtId="3" fontId="7" fillId="0" borderId="11" xfId="9" applyNumberFormat="1" applyFont="1" applyBorder="1" applyAlignment="1">
      <alignment vertical="center"/>
    </xf>
    <xf numFmtId="3" fontId="7" fillId="0" borderId="6" xfId="9" applyNumberFormat="1" applyFont="1" applyBorder="1" applyAlignment="1">
      <alignment vertical="center"/>
    </xf>
    <xf numFmtId="3" fontId="7" fillId="0" borderId="0" xfId="9" applyNumberFormat="1" applyFont="1" applyAlignment="1">
      <alignment vertical="center"/>
    </xf>
    <xf numFmtId="3" fontId="7" fillId="0" borderId="19" xfId="9" applyNumberFormat="1" applyFont="1" applyBorder="1" applyAlignment="1">
      <alignment horizontal="left" vertical="center" wrapText="1"/>
    </xf>
    <xf numFmtId="3" fontId="7" fillId="0" borderId="21" xfId="9" applyNumberFormat="1" applyFont="1" applyBorder="1" applyAlignment="1">
      <alignment horizontal="left" vertical="center" wrapText="1"/>
    </xf>
    <xf numFmtId="3" fontId="7" fillId="0" borderId="22" xfId="9" applyNumberFormat="1" applyFont="1" applyBorder="1" applyAlignment="1">
      <alignment horizontal="right" vertical="center" wrapText="1"/>
    </xf>
    <xf numFmtId="3" fontId="7" fillId="0" borderId="0" xfId="9" applyNumberFormat="1" applyFont="1" applyAlignment="1">
      <alignment horizontal="left" vertical="center" wrapText="1"/>
    </xf>
    <xf numFmtId="0" fontId="7" fillId="0" borderId="13" xfId="9" applyFont="1" applyBorder="1" applyAlignment="1">
      <alignment vertical="center"/>
    </xf>
    <xf numFmtId="0" fontId="7" fillId="0" borderId="27" xfId="9" applyFont="1" applyBorder="1" applyAlignment="1">
      <alignment horizontal="center" vertical="center" justifyLastLine="1"/>
    </xf>
    <xf numFmtId="3" fontId="7" fillId="0" borderId="13" xfId="9" applyNumberFormat="1" applyFont="1" applyBorder="1" applyAlignment="1">
      <alignment vertical="center" wrapText="1"/>
    </xf>
    <xf numFmtId="3" fontId="7" fillId="0" borderId="18" xfId="9" applyNumberFormat="1" applyFont="1" applyBorder="1" applyAlignment="1">
      <alignment vertical="center" wrapText="1"/>
    </xf>
    <xf numFmtId="3" fontId="7" fillId="0" borderId="17" xfId="9" applyNumberFormat="1" applyFont="1" applyBorder="1" applyAlignment="1">
      <alignment vertical="center" wrapText="1"/>
    </xf>
    <xf numFmtId="3" fontId="7" fillId="0" borderId="17" xfId="9" applyNumberFormat="1" applyFont="1" applyBorder="1" applyAlignment="1">
      <alignment horizontal="left" vertical="center" wrapText="1"/>
    </xf>
    <xf numFmtId="3" fontId="7" fillId="0" borderId="18" xfId="9" applyNumberFormat="1" applyFont="1" applyBorder="1" applyAlignment="1">
      <alignment horizontal="left" vertical="center" wrapText="1"/>
    </xf>
    <xf numFmtId="3" fontId="7" fillId="0" borderId="13" xfId="9" applyNumberFormat="1" applyFont="1" applyBorder="1" applyAlignment="1">
      <alignment horizontal="left" vertical="center" wrapText="1"/>
    </xf>
    <xf numFmtId="3" fontId="7" fillId="0" borderId="13" xfId="9" applyNumberFormat="1" applyFont="1" applyBorder="1" applyAlignment="1">
      <alignment vertical="center"/>
    </xf>
    <xf numFmtId="3" fontId="7" fillId="0" borderId="18" xfId="9" applyNumberFormat="1" applyFont="1" applyBorder="1" applyAlignment="1">
      <alignment vertical="center"/>
    </xf>
    <xf numFmtId="3" fontId="7" fillId="0" borderId="17" xfId="9" applyNumberFormat="1" applyFont="1" applyBorder="1" applyAlignment="1">
      <alignment vertical="center"/>
    </xf>
    <xf numFmtId="0" fontId="9" fillId="0" borderId="0" xfId="11" applyFont="1" applyAlignment="1">
      <alignment vertical="center"/>
    </xf>
    <xf numFmtId="38" fontId="9" fillId="0" borderId="0" xfId="3" applyFont="1" applyFill="1" applyAlignment="1">
      <alignment vertical="center"/>
    </xf>
    <xf numFmtId="0" fontId="10" fillId="0" borderId="0" xfId="11" applyFont="1" applyAlignment="1">
      <alignment vertical="center"/>
    </xf>
    <xf numFmtId="0" fontId="9" fillId="0" borderId="0" xfId="11" applyFont="1" applyAlignment="1">
      <alignment horizontal="center" vertical="center"/>
    </xf>
    <xf numFmtId="0" fontId="9" fillId="0" borderId="28" xfId="11" applyFont="1" applyBorder="1" applyAlignment="1">
      <alignment horizontal="distributed" vertical="center" justifyLastLine="1"/>
    </xf>
    <xf numFmtId="0" fontId="9" fillId="0" borderId="29" xfId="11" applyFont="1" applyBorder="1" applyAlignment="1">
      <alignment vertical="center"/>
    </xf>
    <xf numFmtId="0" fontId="9" fillId="0" borderId="29" xfId="11" applyFont="1" applyBorder="1" applyAlignment="1">
      <alignment horizontal="center" vertical="center"/>
    </xf>
    <xf numFmtId="0" fontId="9" fillId="0" borderId="29" xfId="11" applyFont="1" applyBorder="1" applyAlignment="1">
      <alignment horizontal="left" vertical="center"/>
    </xf>
    <xf numFmtId="0" fontId="9" fillId="0" borderId="30" xfId="11" applyFont="1" applyBorder="1" applyAlignment="1">
      <alignment horizontal="center" vertical="center"/>
    </xf>
    <xf numFmtId="0" fontId="9" fillId="0" borderId="31" xfId="11" applyFont="1" applyBorder="1" applyAlignment="1">
      <alignment horizontal="center" vertical="center"/>
    </xf>
    <xf numFmtId="0" fontId="9" fillId="0" borderId="24" xfId="9" applyFont="1" applyBorder="1" applyAlignment="1">
      <alignment vertical="center"/>
    </xf>
    <xf numFmtId="0" fontId="9" fillId="0" borderId="25" xfId="9" applyFont="1" applyBorder="1" applyAlignment="1">
      <alignment vertical="center" wrapText="1"/>
    </xf>
    <xf numFmtId="0" fontId="9" fillId="0" borderId="24" xfId="9" applyFont="1" applyBorder="1" applyAlignment="1">
      <alignment vertical="center" wrapText="1"/>
    </xf>
    <xf numFmtId="0" fontId="9" fillId="0" borderId="26" xfId="9" applyFont="1" applyBorder="1" applyAlignment="1">
      <alignment vertical="center" wrapText="1"/>
    </xf>
    <xf numFmtId="0" fontId="9" fillId="0" borderId="32" xfId="11" applyFont="1" applyBorder="1" applyAlignment="1">
      <alignment horizontal="distributed" vertical="center" justifyLastLine="1"/>
    </xf>
    <xf numFmtId="0" fontId="9" fillId="0" borderId="33" xfId="11" applyFont="1" applyBorder="1" applyAlignment="1">
      <alignment vertical="center"/>
    </xf>
    <xf numFmtId="38" fontId="11" fillId="0" borderId="33" xfId="3" applyFont="1" applyFill="1" applyBorder="1" applyAlignment="1">
      <alignment vertical="center"/>
    </xf>
    <xf numFmtId="38" fontId="9" fillId="0" borderId="33" xfId="3" applyFont="1" applyFill="1" applyBorder="1" applyAlignment="1">
      <alignment vertical="center"/>
    </xf>
    <xf numFmtId="0" fontId="9" fillId="0" borderId="33" xfId="11" applyFont="1" applyBorder="1" applyAlignment="1">
      <alignment horizontal="center" vertical="center"/>
    </xf>
    <xf numFmtId="0" fontId="9" fillId="0" borderId="33" xfId="11" applyFont="1" applyBorder="1" applyAlignment="1">
      <alignment horizontal="left" vertical="center"/>
    </xf>
    <xf numFmtId="10" fontId="9" fillId="0" borderId="33" xfId="11" applyNumberFormat="1" applyFont="1" applyBorder="1" applyAlignment="1">
      <alignment horizontal="center" vertical="center" shrinkToFit="1"/>
    </xf>
    <xf numFmtId="9" fontId="9" fillId="0" borderId="33" xfId="11" applyNumberFormat="1" applyFont="1" applyBorder="1" applyAlignment="1">
      <alignment horizontal="center" vertical="center"/>
    </xf>
    <xf numFmtId="9" fontId="9" fillId="0" borderId="34" xfId="13" applyFont="1" applyFill="1" applyBorder="1" applyAlignment="1">
      <alignment horizontal="center" vertical="center"/>
    </xf>
    <xf numFmtId="0" fontId="9" fillId="0" borderId="35" xfId="11" applyFont="1" applyBorder="1" applyAlignment="1">
      <alignment vertical="center"/>
    </xf>
    <xf numFmtId="178" fontId="9" fillId="0" borderId="24" xfId="3" applyNumberFormat="1" applyFont="1" applyFill="1" applyBorder="1" applyAlignment="1">
      <alignment horizontal="right" vertical="center"/>
    </xf>
    <xf numFmtId="178" fontId="9" fillId="0" borderId="25" xfId="3" applyNumberFormat="1" applyFont="1" applyFill="1" applyBorder="1" applyAlignment="1">
      <alignment horizontal="right" vertical="center"/>
    </xf>
    <xf numFmtId="9" fontId="9" fillId="0" borderId="36" xfId="13" applyFont="1" applyFill="1" applyBorder="1">
      <alignment vertical="center"/>
    </xf>
    <xf numFmtId="38" fontId="9" fillId="0" borderId="33" xfId="5" applyFont="1" applyFill="1" applyBorder="1">
      <alignment vertical="center"/>
    </xf>
    <xf numFmtId="38" fontId="9" fillId="0" borderId="34" xfId="3" applyFont="1" applyFill="1" applyBorder="1" applyAlignment="1">
      <alignment vertical="center"/>
    </xf>
    <xf numFmtId="38" fontId="9" fillId="0" borderId="35" xfId="3" applyFont="1" applyFill="1" applyBorder="1" applyAlignment="1">
      <alignment vertical="center"/>
    </xf>
    <xf numFmtId="0" fontId="9" fillId="0" borderId="37" xfId="11" applyFont="1" applyBorder="1" applyAlignment="1">
      <alignment vertical="center"/>
    </xf>
    <xf numFmtId="0" fontId="9" fillId="0" borderId="33" xfId="11" applyFont="1" applyBorder="1" applyAlignment="1">
      <alignment vertical="center" shrinkToFit="1"/>
    </xf>
    <xf numFmtId="0" fontId="9" fillId="0" borderId="33" xfId="11" applyFont="1" applyBorder="1" applyAlignment="1">
      <alignment vertical="center" wrapText="1"/>
    </xf>
    <xf numFmtId="0" fontId="9" fillId="0" borderId="34" xfId="11" applyFont="1" applyBorder="1" applyAlignment="1">
      <alignment vertical="center"/>
    </xf>
    <xf numFmtId="0" fontId="9" fillId="0" borderId="38" xfId="11" applyFont="1" applyBorder="1" applyAlignment="1">
      <alignment horizontal="distributed" vertical="center" justifyLastLine="1"/>
    </xf>
    <xf numFmtId="0" fontId="9" fillId="0" borderId="39" xfId="11" applyFont="1" applyBorder="1" applyAlignment="1">
      <alignment vertical="center"/>
    </xf>
    <xf numFmtId="0" fontId="11" fillId="0" borderId="39" xfId="11" applyFont="1" applyBorder="1" applyAlignment="1">
      <alignment vertical="center" shrinkToFit="1"/>
    </xf>
    <xf numFmtId="10" fontId="9" fillId="0" borderId="39" xfId="11" applyNumberFormat="1" applyFont="1" applyBorder="1" applyAlignment="1">
      <alignment vertical="center"/>
    </xf>
    <xf numFmtId="5" fontId="9" fillId="0" borderId="39" xfId="11" applyNumberFormat="1" applyFont="1" applyBorder="1" applyAlignment="1">
      <alignment vertical="center" wrapText="1"/>
    </xf>
    <xf numFmtId="38" fontId="9" fillId="0" borderId="39" xfId="11" applyNumberFormat="1" applyFont="1" applyBorder="1" applyAlignment="1">
      <alignment vertical="center"/>
    </xf>
    <xf numFmtId="10" fontId="9" fillId="0" borderId="39" xfId="1" applyNumberFormat="1" applyFont="1" applyFill="1" applyBorder="1">
      <alignment vertical="center"/>
    </xf>
    <xf numFmtId="0" fontId="9" fillId="0" borderId="40" xfId="11" applyFont="1" applyBorder="1" applyAlignment="1">
      <alignment vertical="center"/>
    </xf>
    <xf numFmtId="0" fontId="9" fillId="0" borderId="41" xfId="11" applyFont="1" applyBorder="1" applyAlignment="1">
      <alignment vertical="center"/>
    </xf>
    <xf numFmtId="0" fontId="9" fillId="0" borderId="0" xfId="11" applyFont="1" applyAlignment="1">
      <alignment horizontal="distributed" vertical="center" justifyLastLine="1"/>
    </xf>
    <xf numFmtId="2" fontId="9" fillId="0" borderId="0" xfId="11" applyNumberFormat="1" applyFont="1" applyAlignment="1">
      <alignment vertical="center"/>
    </xf>
    <xf numFmtId="0" fontId="10" fillId="0" borderId="0" xfId="11" applyFont="1" applyAlignment="1">
      <alignment horizontal="center" vertical="center"/>
    </xf>
    <xf numFmtId="3" fontId="10" fillId="0" borderId="0" xfId="11" applyNumberFormat="1" applyFont="1" applyAlignment="1">
      <alignment vertical="center"/>
    </xf>
    <xf numFmtId="38" fontId="10" fillId="0" borderId="0" xfId="11" applyNumberFormat="1" applyFont="1" applyAlignment="1">
      <alignment vertical="center"/>
    </xf>
    <xf numFmtId="3" fontId="9" fillId="0" borderId="0" xfId="11" applyNumberFormat="1" applyFont="1" applyAlignment="1">
      <alignment vertical="center"/>
    </xf>
    <xf numFmtId="0" fontId="7" fillId="2" borderId="22" xfId="9" applyFont="1" applyFill="1" applyBorder="1" applyAlignment="1">
      <alignment vertical="center"/>
    </xf>
    <xf numFmtId="0" fontId="7" fillId="2" borderId="21" xfId="9" applyFont="1" applyFill="1" applyBorder="1" applyAlignment="1">
      <alignment vertical="center"/>
    </xf>
    <xf numFmtId="0" fontId="7" fillId="0" borderId="19" xfId="9" applyFont="1" applyBorder="1" applyAlignment="1">
      <alignment horizontal="right" vertical="center"/>
    </xf>
    <xf numFmtId="0" fontId="12" fillId="0" borderId="25" xfId="9" applyFont="1" applyBorder="1" applyAlignment="1">
      <alignment vertical="center" wrapText="1"/>
    </xf>
    <xf numFmtId="0" fontId="13" fillId="0" borderId="19" xfId="9" applyFont="1" applyBorder="1" applyAlignment="1">
      <alignment vertical="center"/>
    </xf>
    <xf numFmtId="0" fontId="13" fillId="0" borderId="25" xfId="9" applyFont="1" applyBorder="1" applyAlignment="1">
      <alignment horizontal="left" vertical="center" wrapText="1"/>
    </xf>
    <xf numFmtId="0" fontId="13" fillId="0" borderId="21" xfId="9" applyFont="1" applyBorder="1" applyAlignment="1">
      <alignment vertical="center"/>
    </xf>
    <xf numFmtId="0" fontId="13" fillId="0" borderId="22" xfId="9" applyFont="1" applyBorder="1" applyAlignment="1">
      <alignment vertical="center"/>
    </xf>
    <xf numFmtId="0" fontId="7" fillId="0" borderId="24" xfId="9" applyFont="1" applyBorder="1" applyAlignment="1">
      <alignment horizontal="left" vertical="center"/>
    </xf>
    <xf numFmtId="38" fontId="7" fillId="0" borderId="25" xfId="6" applyFont="1" applyFill="1" applyBorder="1" applyAlignment="1">
      <alignment vertical="center"/>
    </xf>
    <xf numFmtId="0" fontId="7" fillId="0" borderId="19" xfId="9" applyFont="1" applyBorder="1" applyAlignment="1">
      <alignment horizontal="center" vertical="center" shrinkToFit="1"/>
    </xf>
    <xf numFmtId="0" fontId="7" fillId="0" borderId="21" xfId="9" applyFont="1" applyBorder="1" applyAlignment="1">
      <alignment horizontal="right" vertical="center"/>
    </xf>
    <xf numFmtId="0" fontId="7" fillId="0" borderId="24" xfId="9" applyFont="1" applyBorder="1" applyAlignment="1">
      <alignment horizontal="left" vertical="center" shrinkToFit="1"/>
    </xf>
    <xf numFmtId="0" fontId="7" fillId="0" borderId="25" xfId="9" applyFont="1" applyBorder="1" applyAlignment="1">
      <alignment vertical="center" wrapText="1"/>
    </xf>
    <xf numFmtId="0" fontId="7" fillId="0" borderId="24" xfId="9" applyFont="1" applyBorder="1" applyAlignment="1">
      <alignment vertical="center" shrinkToFit="1"/>
    </xf>
    <xf numFmtId="0" fontId="7" fillId="2" borderId="24" xfId="9" applyFont="1" applyFill="1" applyBorder="1" applyAlignment="1">
      <alignment vertical="center" shrinkToFit="1"/>
    </xf>
    <xf numFmtId="0" fontId="7" fillId="2" borderId="25" xfId="9" applyFont="1" applyFill="1" applyBorder="1" applyAlignment="1">
      <alignment vertical="center" wrapText="1"/>
    </xf>
    <xf numFmtId="38" fontId="7" fillId="0" borderId="19" xfId="6" applyFont="1" applyFill="1" applyBorder="1" applyAlignment="1">
      <alignment vertical="center"/>
    </xf>
    <xf numFmtId="0" fontId="7" fillId="0" borderId="19" xfId="9" applyFont="1" applyBorder="1" applyAlignment="1">
      <alignment horizontal="left" vertical="center" shrinkToFit="1"/>
    </xf>
    <xf numFmtId="0" fontId="7" fillId="0" borderId="21" xfId="9" applyFont="1" applyBorder="1" applyAlignment="1">
      <alignment vertical="center" wrapText="1"/>
    </xf>
    <xf numFmtId="0" fontId="7" fillId="0" borderId="24" xfId="9" applyFont="1" applyBorder="1" applyAlignment="1">
      <alignment vertical="center" wrapText="1"/>
    </xf>
    <xf numFmtId="0" fontId="7" fillId="0" borderId="26" xfId="9" applyFont="1" applyBorder="1" applyAlignment="1">
      <alignment vertical="center" wrapText="1"/>
    </xf>
    <xf numFmtId="38" fontId="7" fillId="0" borderId="21" xfId="6" applyFont="1" applyFill="1" applyBorder="1" applyAlignment="1">
      <alignment vertical="center" wrapText="1" shrinkToFit="1"/>
    </xf>
    <xf numFmtId="38" fontId="7" fillId="0" borderId="26" xfId="6" applyFont="1" applyFill="1" applyBorder="1" applyAlignment="1">
      <alignment vertical="center" wrapText="1" shrinkToFit="1"/>
    </xf>
    <xf numFmtId="0" fontId="7" fillId="0" borderId="25" xfId="9" applyFont="1" applyBorder="1" applyAlignment="1">
      <alignment horizontal="center" vertical="center" wrapText="1"/>
    </xf>
    <xf numFmtId="0" fontId="7" fillId="0" borderId="26" xfId="9" applyFont="1" applyBorder="1" applyAlignment="1">
      <alignment vertical="center"/>
    </xf>
    <xf numFmtId="0" fontId="7" fillId="0" borderId="25" xfId="9" applyFont="1" applyBorder="1" applyAlignment="1">
      <alignment vertical="center" shrinkToFit="1"/>
    </xf>
    <xf numFmtId="0" fontId="7" fillId="0" borderId="25" xfId="9" applyFont="1" applyBorder="1" applyAlignment="1">
      <alignment horizontal="left" vertical="center"/>
    </xf>
    <xf numFmtId="0" fontId="14" fillId="0" borderId="25" xfId="0" applyFont="1" applyBorder="1">
      <alignment vertical="center"/>
    </xf>
    <xf numFmtId="0" fontId="13" fillId="0" borderId="25" xfId="9" applyFont="1" applyBorder="1" applyAlignment="1">
      <alignment vertical="center" shrinkToFit="1"/>
    </xf>
    <xf numFmtId="0" fontId="14" fillId="0" borderId="0" xfId="0" applyFont="1">
      <alignment vertical="center"/>
    </xf>
    <xf numFmtId="0" fontId="14" fillId="0" borderId="26" xfId="0" applyFont="1" applyBorder="1">
      <alignment vertical="center"/>
    </xf>
    <xf numFmtId="0" fontId="14" fillId="0" borderId="11" xfId="0" applyFont="1" applyBorder="1">
      <alignment vertical="center"/>
    </xf>
    <xf numFmtId="0" fontId="15" fillId="0" borderId="26" xfId="0" applyFont="1" applyBorder="1">
      <alignment vertical="center"/>
    </xf>
    <xf numFmtId="38" fontId="7" fillId="0" borderId="24" xfId="6" applyFont="1" applyFill="1" applyBorder="1" applyAlignment="1">
      <alignment vertical="center" wrapText="1" shrinkToFit="1"/>
    </xf>
    <xf numFmtId="0" fontId="13" fillId="0" borderId="25" xfId="9" applyFont="1" applyBorder="1" applyAlignment="1">
      <alignment vertical="center" wrapText="1"/>
    </xf>
    <xf numFmtId="38" fontId="16" fillId="0" borderId="0" xfId="9" applyNumberFormat="1" applyFont="1" applyAlignment="1">
      <alignment vertical="center"/>
    </xf>
    <xf numFmtId="178" fontId="7" fillId="2" borderId="24" xfId="3" applyNumberFormat="1" applyFont="1" applyFill="1" applyBorder="1" applyAlignment="1">
      <alignment horizontal="right" vertical="center"/>
    </xf>
    <xf numFmtId="178" fontId="7" fillId="2" borderId="25" xfId="3" applyNumberFormat="1" applyFont="1" applyFill="1" applyBorder="1" applyAlignment="1">
      <alignment horizontal="right" vertical="center"/>
    </xf>
    <xf numFmtId="179" fontId="7" fillId="0" borderId="26" xfId="3" applyNumberFormat="1" applyFont="1" applyFill="1" applyBorder="1" applyAlignment="1">
      <alignment horizontal="right" vertical="center"/>
    </xf>
    <xf numFmtId="179" fontId="7" fillId="0" borderId="25" xfId="3" applyNumberFormat="1" applyFont="1" applyFill="1" applyBorder="1" applyAlignment="1">
      <alignment horizontal="right" vertical="center"/>
    </xf>
    <xf numFmtId="179" fontId="7" fillId="0" borderId="6" xfId="9" applyNumberFormat="1" applyFont="1" applyBorder="1" applyAlignment="1">
      <alignment horizontal="right" vertical="center"/>
    </xf>
    <xf numFmtId="179" fontId="7" fillId="0" borderId="0" xfId="9" applyNumberFormat="1" applyFont="1" applyAlignment="1">
      <alignment horizontal="right" vertical="center"/>
    </xf>
    <xf numFmtId="179" fontId="7" fillId="0" borderId="23" xfId="9" applyNumberFormat="1" applyFont="1" applyBorder="1" applyAlignment="1">
      <alignment horizontal="center" vertical="center"/>
    </xf>
    <xf numFmtId="179" fontId="7" fillId="0" borderId="24" xfId="3" applyNumberFormat="1" applyFont="1" applyFill="1" applyBorder="1" applyAlignment="1">
      <alignment horizontal="right" vertical="center"/>
    </xf>
    <xf numFmtId="0" fontId="7" fillId="2" borderId="24" xfId="9" applyFont="1" applyFill="1" applyBorder="1" applyAlignment="1">
      <alignment horizontal="center" vertical="center"/>
    </xf>
    <xf numFmtId="0" fontId="7" fillId="2" borderId="25" xfId="9" applyFont="1" applyFill="1" applyBorder="1" applyAlignment="1">
      <alignment horizontal="center" vertical="center"/>
    </xf>
    <xf numFmtId="0" fontId="7" fillId="0" borderId="26" xfId="9" applyFont="1" applyBorder="1" applyAlignment="1">
      <alignment horizontal="right" vertical="center"/>
    </xf>
    <xf numFmtId="180" fontId="7" fillId="0" borderId="25" xfId="9" applyNumberFormat="1" applyFont="1" applyBorder="1" applyAlignment="1">
      <alignment horizontal="center" vertical="center"/>
    </xf>
    <xf numFmtId="180" fontId="7" fillId="0" borderId="25" xfId="9" applyNumberFormat="1" applyFont="1" applyBorder="1" applyAlignment="1">
      <alignment horizontal="right" vertical="center"/>
    </xf>
    <xf numFmtId="180" fontId="7" fillId="0" borderId="24" xfId="9" applyNumberFormat="1" applyFont="1" applyBorder="1" applyAlignment="1">
      <alignment horizontal="right" vertical="center"/>
    </xf>
    <xf numFmtId="3" fontId="7" fillId="2" borderId="26" xfId="9" applyNumberFormat="1" applyFont="1" applyFill="1" applyBorder="1" applyAlignment="1">
      <alignment horizontal="right" vertical="center"/>
    </xf>
    <xf numFmtId="180" fontId="7" fillId="2" borderId="25" xfId="9" applyNumberFormat="1" applyFont="1" applyFill="1" applyBorder="1" applyAlignment="1">
      <alignment horizontal="right" vertical="center"/>
    </xf>
    <xf numFmtId="38" fontId="7" fillId="0" borderId="24" xfId="3" applyFont="1" applyFill="1" applyBorder="1" applyAlignment="1">
      <alignment vertical="center"/>
    </xf>
    <xf numFmtId="181" fontId="7" fillId="0" borderId="24" xfId="9" applyNumberFormat="1" applyFont="1" applyBorder="1" applyAlignment="1">
      <alignment horizontal="right" vertical="center"/>
    </xf>
    <xf numFmtId="181" fontId="7" fillId="0" borderId="25" xfId="9" applyNumberFormat="1" applyFont="1" applyBorder="1" applyAlignment="1">
      <alignment horizontal="right" vertical="center"/>
    </xf>
    <xf numFmtId="38" fontId="7" fillId="0" borderId="26" xfId="3" applyFont="1" applyFill="1" applyBorder="1" applyAlignment="1">
      <alignment vertical="center"/>
    </xf>
    <xf numFmtId="181" fontId="2" fillId="0" borderId="24" xfId="9" applyNumberFormat="1" applyFont="1" applyBorder="1" applyAlignment="1">
      <alignment horizontal="center" vertical="center"/>
    </xf>
    <xf numFmtId="3" fontId="7" fillId="0" borderId="25" xfId="9" applyNumberFormat="1" applyFont="1" applyBorder="1" applyAlignment="1">
      <alignment horizontal="right" vertical="center"/>
    </xf>
    <xf numFmtId="3" fontId="7" fillId="2" borderId="26" xfId="9" applyNumberFormat="1" applyFont="1" applyFill="1" applyBorder="1" applyAlignment="1">
      <alignment vertical="center"/>
    </xf>
    <xf numFmtId="3" fontId="7" fillId="2" borderId="25" xfId="9" applyNumberFormat="1" applyFont="1" applyFill="1" applyBorder="1" applyAlignment="1">
      <alignment vertical="center"/>
    </xf>
    <xf numFmtId="3" fontId="13" fillId="0" borderId="24" xfId="9" applyNumberFormat="1" applyFont="1" applyBorder="1" applyAlignment="1">
      <alignment vertical="center"/>
    </xf>
    <xf numFmtId="3" fontId="13" fillId="0" borderId="25" xfId="9" applyNumberFormat="1" applyFont="1" applyBorder="1" applyAlignment="1">
      <alignment vertical="center"/>
    </xf>
    <xf numFmtId="3" fontId="16" fillId="0" borderId="24" xfId="9" applyNumberFormat="1" applyFont="1" applyBorder="1" applyAlignment="1">
      <alignment vertical="center"/>
    </xf>
    <xf numFmtId="181" fontId="7" fillId="0" borderId="0" xfId="9" applyNumberFormat="1" applyFont="1" applyAlignment="1">
      <alignment horizontal="right" vertical="center"/>
    </xf>
    <xf numFmtId="181" fontId="7" fillId="0" borderId="6" xfId="9" applyNumberFormat="1" applyFont="1" applyBorder="1" applyAlignment="1">
      <alignment horizontal="left" vertical="center"/>
    </xf>
    <xf numFmtId="181" fontId="7" fillId="0" borderId="23" xfId="9" applyNumberFormat="1" applyFont="1" applyBorder="1" applyAlignment="1">
      <alignment horizontal="distributed" vertical="center" justifyLastLine="1"/>
    </xf>
    <xf numFmtId="181" fontId="7" fillId="0" borderId="26" xfId="9" applyNumberFormat="1" applyFont="1" applyBorder="1" applyAlignment="1">
      <alignment vertical="center"/>
    </xf>
    <xf numFmtId="181" fontId="7" fillId="0" borderId="25" xfId="9" applyNumberFormat="1" applyFont="1" applyBorder="1" applyAlignment="1">
      <alignment vertical="center"/>
    </xf>
    <xf numFmtId="181" fontId="7" fillId="0" borderId="24" xfId="9" applyNumberFormat="1" applyFont="1" applyBorder="1" applyAlignment="1">
      <alignment vertical="center"/>
    </xf>
    <xf numFmtId="181" fontId="16" fillId="0" borderId="24" xfId="9" applyNumberFormat="1" applyFont="1" applyBorder="1" applyAlignment="1">
      <alignment vertical="center"/>
    </xf>
    <xf numFmtId="3" fontId="13" fillId="0" borderId="19" xfId="9" applyNumberFormat="1" applyFont="1" applyBorder="1" applyAlignment="1">
      <alignment horizontal="left" vertical="center"/>
    </xf>
    <xf numFmtId="3" fontId="13" fillId="2" borderId="19" xfId="9" applyNumberFormat="1" applyFont="1" applyFill="1" applyBorder="1" applyAlignment="1">
      <alignment horizontal="left" vertical="center"/>
    </xf>
    <xf numFmtId="3" fontId="7" fillId="2" borderId="11" xfId="9" applyNumberFormat="1" applyFont="1" applyFill="1" applyBorder="1" applyAlignment="1">
      <alignment vertical="center"/>
    </xf>
    <xf numFmtId="3" fontId="16" fillId="0" borderId="6" xfId="9" applyNumberFormat="1" applyFont="1" applyBorder="1" applyAlignment="1">
      <alignment vertical="center"/>
    </xf>
    <xf numFmtId="3" fontId="13" fillId="0" borderId="6" xfId="9" applyNumberFormat="1" applyFont="1" applyBorder="1" applyAlignment="1">
      <alignment vertical="center"/>
    </xf>
    <xf numFmtId="3" fontId="13" fillId="0" borderId="11" xfId="9" applyNumberFormat="1" applyFont="1" applyBorder="1" applyAlignment="1">
      <alignment vertical="center"/>
    </xf>
    <xf numFmtId="4" fontId="13" fillId="0" borderId="11" xfId="9" applyNumberFormat="1" applyFont="1" applyBorder="1" applyAlignment="1">
      <alignment vertical="center"/>
    </xf>
    <xf numFmtId="3" fontId="13" fillId="0" borderId="19" xfId="9" applyNumberFormat="1" applyFont="1" applyBorder="1" applyAlignment="1">
      <alignment horizontal="center" vertical="center"/>
    </xf>
    <xf numFmtId="4" fontId="7" fillId="0" borderId="11" xfId="9" applyNumberFormat="1" applyFont="1" applyBorder="1" applyAlignment="1">
      <alignment vertical="center"/>
    </xf>
    <xf numFmtId="3" fontId="16" fillId="0" borderId="0" xfId="9" applyNumberFormat="1" applyFont="1" applyAlignment="1">
      <alignment vertical="center"/>
    </xf>
    <xf numFmtId="3" fontId="7" fillId="0" borderId="21" xfId="9" applyNumberFormat="1" applyFont="1" applyBorder="1" applyAlignment="1">
      <alignment vertical="center"/>
    </xf>
    <xf numFmtId="3" fontId="7" fillId="0" borderId="19" xfId="9" applyNumberFormat="1" applyFont="1" applyBorder="1" applyAlignment="1">
      <alignment vertical="center"/>
    </xf>
    <xf numFmtId="4" fontId="7" fillId="0" borderId="6" xfId="9" applyNumberFormat="1" applyFont="1" applyBorder="1" applyAlignment="1">
      <alignment vertical="center"/>
    </xf>
    <xf numFmtId="3" fontId="16" fillId="0" borderId="11" xfId="9" applyNumberFormat="1" applyFont="1" applyBorder="1" applyAlignment="1">
      <alignment vertical="center"/>
    </xf>
    <xf numFmtId="3" fontId="7" fillId="2" borderId="13" xfId="9" applyNumberFormat="1" applyFont="1" applyFill="1" applyBorder="1" applyAlignment="1">
      <alignment horizontal="left" vertical="center" wrapText="1"/>
    </xf>
    <xf numFmtId="3" fontId="7" fillId="2" borderId="18" xfId="9" applyNumberFormat="1" applyFont="1" applyFill="1" applyBorder="1" applyAlignment="1">
      <alignment horizontal="left" vertical="center" wrapText="1"/>
    </xf>
    <xf numFmtId="180" fontId="7" fillId="0" borderId="13" xfId="9" applyNumberFormat="1" applyFont="1" applyBorder="1" applyAlignment="1">
      <alignment horizontal="left" vertical="center"/>
    </xf>
    <xf numFmtId="180" fontId="7" fillId="0" borderId="18" xfId="9" applyNumberFormat="1" applyFont="1" applyBorder="1" applyAlignment="1">
      <alignment horizontal="left" vertical="center"/>
    </xf>
    <xf numFmtId="3" fontId="13" fillId="0" borderId="13" xfId="9" applyNumberFormat="1" applyFont="1" applyBorder="1" applyAlignment="1">
      <alignment vertical="center"/>
    </xf>
    <xf numFmtId="180" fontId="13" fillId="0" borderId="18" xfId="9" applyNumberFormat="1" applyFont="1" applyBorder="1" applyAlignment="1">
      <alignment horizontal="left" vertical="center"/>
    </xf>
    <xf numFmtId="3" fontId="13" fillId="0" borderId="13" xfId="9" applyNumberFormat="1" applyFont="1" applyBorder="1" applyAlignment="1">
      <alignment horizontal="center" vertical="center"/>
    </xf>
    <xf numFmtId="3" fontId="13" fillId="0" borderId="18" xfId="9" applyNumberFormat="1" applyFont="1" applyBorder="1" applyAlignment="1">
      <alignment vertical="center"/>
    </xf>
    <xf numFmtId="180" fontId="7" fillId="0" borderId="13" xfId="9" applyNumberFormat="1" applyFont="1" applyBorder="1" applyAlignment="1">
      <alignment horizontal="right" vertical="center"/>
    </xf>
    <xf numFmtId="180" fontId="7" fillId="0" borderId="18" xfId="9" applyNumberFormat="1" applyFont="1" applyBorder="1" applyAlignment="1">
      <alignment horizontal="right" vertical="center"/>
    </xf>
    <xf numFmtId="180" fontId="7" fillId="0" borderId="17" xfId="9" applyNumberFormat="1" applyFont="1" applyBorder="1" applyAlignment="1">
      <alignment horizontal="left" vertical="center"/>
    </xf>
    <xf numFmtId="178" fontId="7" fillId="0" borderId="0" xfId="9" applyNumberFormat="1" applyFont="1" applyAlignment="1">
      <alignment horizontal="center" vertical="center"/>
    </xf>
    <xf numFmtId="0" fontId="7" fillId="0" borderId="42" xfId="9" applyFont="1" applyBorder="1" applyAlignment="1">
      <alignment horizontal="center" vertical="center" justifyLastLine="1"/>
    </xf>
    <xf numFmtId="0" fontId="7" fillId="0" borderId="43" xfId="9" applyFont="1" applyBorder="1" applyAlignment="1">
      <alignment horizontal="left" vertical="center"/>
    </xf>
    <xf numFmtId="0" fontId="7" fillId="0" borderId="44" xfId="9" applyFont="1" applyBorder="1" applyAlignment="1">
      <alignment vertical="center"/>
    </xf>
    <xf numFmtId="0" fontId="7" fillId="0" borderId="45" xfId="9" applyFont="1" applyBorder="1" applyAlignment="1">
      <alignment vertical="center"/>
    </xf>
    <xf numFmtId="0" fontId="7" fillId="0" borderId="44" xfId="9" applyFont="1" applyBorder="1" applyAlignment="1">
      <alignment horizontal="left" vertical="center"/>
    </xf>
    <xf numFmtId="0" fontId="7" fillId="0" borderId="43" xfId="9" applyFont="1" applyBorder="1" applyAlignment="1">
      <alignment horizontal="left" vertical="center" shrinkToFit="1"/>
    </xf>
    <xf numFmtId="0" fontId="7" fillId="0" borderId="44" xfId="9" applyFont="1" applyBorder="1" applyAlignment="1">
      <alignment horizontal="center" vertical="center"/>
    </xf>
    <xf numFmtId="178" fontId="7" fillId="0" borderId="6" xfId="9" applyNumberFormat="1" applyFont="1" applyBorder="1" applyAlignment="1">
      <alignment horizontal="center" vertical="center"/>
    </xf>
    <xf numFmtId="178" fontId="7" fillId="0" borderId="24" xfId="3" applyNumberFormat="1" applyFont="1" applyFill="1" applyBorder="1" applyAlignment="1">
      <alignment horizontal="center" vertical="center"/>
    </xf>
    <xf numFmtId="178" fontId="7" fillId="0" borderId="25" xfId="3" applyNumberFormat="1" applyFont="1" applyFill="1" applyBorder="1" applyAlignment="1">
      <alignment horizontal="center" vertical="center"/>
    </xf>
    <xf numFmtId="38" fontId="7" fillId="0" borderId="25" xfId="14" applyFont="1" applyFill="1" applyBorder="1" applyAlignment="1">
      <alignment horizontal="right" vertical="center"/>
    </xf>
    <xf numFmtId="9" fontId="7" fillId="0" borderId="13" xfId="13" applyFont="1" applyFill="1" applyBorder="1" applyAlignment="1">
      <alignment horizontal="left" vertical="center" wrapText="1"/>
    </xf>
    <xf numFmtId="9" fontId="7" fillId="0" borderId="18" xfId="13" applyFont="1" applyFill="1" applyBorder="1" applyAlignment="1">
      <alignment horizontal="left" vertical="center" wrapText="1"/>
    </xf>
    <xf numFmtId="3" fontId="13" fillId="0" borderId="21" xfId="9" applyNumberFormat="1" applyFont="1" applyBorder="1" applyAlignment="1">
      <alignment horizontal="left" vertical="center" wrapText="1"/>
    </xf>
    <xf numFmtId="3" fontId="7" fillId="0" borderId="21" xfId="9" applyNumberFormat="1" applyFont="1" applyBorder="1" applyAlignment="1">
      <alignment horizontal="left" vertical="center"/>
    </xf>
    <xf numFmtId="0" fontId="16" fillId="0" borderId="0" xfId="9" applyFont="1" applyAlignment="1">
      <alignment vertical="center"/>
    </xf>
    <xf numFmtId="0" fontId="7" fillId="0" borderId="20" xfId="9" applyFont="1" applyBorder="1" applyAlignment="1">
      <alignment vertical="center"/>
    </xf>
    <xf numFmtId="0" fontId="7" fillId="0" borderId="25" xfId="9" applyFont="1" applyBorder="1" applyAlignment="1">
      <alignment horizontal="left" vertical="center" wrapText="1"/>
    </xf>
    <xf numFmtId="0" fontId="7" fillId="0" borderId="22" xfId="9" applyFont="1" applyBorder="1" applyAlignment="1">
      <alignment horizontal="right" vertical="center" wrapText="1"/>
    </xf>
    <xf numFmtId="0" fontId="7" fillId="0" borderId="22" xfId="9" applyFont="1" applyBorder="1" applyAlignment="1">
      <alignment horizontal="left" vertical="center" wrapText="1"/>
    </xf>
    <xf numFmtId="49" fontId="7" fillId="0" borderId="19" xfId="6" applyNumberFormat="1" applyFont="1" applyFill="1" applyBorder="1" applyAlignment="1">
      <alignment vertical="center"/>
    </xf>
    <xf numFmtId="38" fontId="7" fillId="0" borderId="21" xfId="6" applyFont="1" applyFill="1" applyBorder="1" applyAlignment="1">
      <alignment vertical="center"/>
    </xf>
    <xf numFmtId="38" fontId="7" fillId="0" borderId="22" xfId="6" applyFont="1" applyFill="1" applyBorder="1" applyAlignment="1">
      <alignment vertical="center"/>
    </xf>
    <xf numFmtId="0" fontId="7" fillId="0" borderId="22" xfId="9" applyFont="1" applyBorder="1" applyAlignment="1">
      <alignment horizontal="left" vertical="center"/>
    </xf>
    <xf numFmtId="0" fontId="7" fillId="0" borderId="21" xfId="9" applyFont="1" applyBorder="1" applyAlignment="1">
      <alignment horizontal="left" vertical="center"/>
    </xf>
    <xf numFmtId="38" fontId="7" fillId="0" borderId="25" xfId="6" applyFont="1" applyFill="1" applyBorder="1" applyAlignment="1">
      <alignment vertical="center" wrapText="1" shrinkToFit="1"/>
    </xf>
    <xf numFmtId="49" fontId="7" fillId="0" borderId="21" xfId="6" applyNumberFormat="1" applyFont="1" applyFill="1" applyBorder="1" applyAlignment="1">
      <alignment vertical="center"/>
    </xf>
    <xf numFmtId="182" fontId="17" fillId="0" borderId="26" xfId="0" applyNumberFormat="1" applyFont="1" applyBorder="1" applyAlignment="1"/>
    <xf numFmtId="49" fontId="7" fillId="0" borderId="24" xfId="6" applyNumberFormat="1" applyFont="1" applyFill="1" applyBorder="1" applyAlignment="1">
      <alignment vertical="center"/>
    </xf>
    <xf numFmtId="0" fontId="7" fillId="0" borderId="21" xfId="9" applyFont="1" applyBorder="1" applyAlignment="1">
      <alignment vertical="center" shrinkToFit="1"/>
    </xf>
    <xf numFmtId="49" fontId="7" fillId="0" borderId="25" xfId="6" applyNumberFormat="1" applyFont="1" applyFill="1" applyBorder="1" applyAlignment="1">
      <alignment vertical="center"/>
    </xf>
    <xf numFmtId="49" fontId="7" fillId="0" borderId="22" xfId="6" applyNumberFormat="1" applyFont="1" applyFill="1" applyBorder="1" applyAlignment="1">
      <alignment vertical="center"/>
    </xf>
    <xf numFmtId="0" fontId="7" fillId="0" borderId="26" xfId="9" applyFont="1" applyBorder="1" applyAlignment="1">
      <alignment vertical="center" shrinkToFit="1"/>
    </xf>
    <xf numFmtId="49" fontId="7" fillId="0" borderId="24" xfId="6" applyNumberFormat="1" applyFont="1" applyFill="1" applyBorder="1" applyAlignment="1">
      <alignment vertical="center" wrapText="1"/>
    </xf>
    <xf numFmtId="49" fontId="7" fillId="0" borderId="25" xfId="6" applyNumberFormat="1" applyFont="1" applyFill="1" applyBorder="1" applyAlignment="1">
      <alignment vertical="center" wrapText="1"/>
    </xf>
    <xf numFmtId="49" fontId="7" fillId="0" borderId="22" xfId="6" applyNumberFormat="1" applyFont="1" applyFill="1" applyBorder="1" applyAlignment="1">
      <alignment vertical="center" wrapText="1"/>
    </xf>
    <xf numFmtId="49" fontId="7" fillId="0" borderId="21" xfId="6" applyNumberFormat="1" applyFont="1" applyFill="1" applyBorder="1" applyAlignment="1">
      <alignment vertical="center" wrapText="1"/>
    </xf>
    <xf numFmtId="49" fontId="7" fillId="0" borderId="26" xfId="6" applyNumberFormat="1" applyFont="1" applyFill="1" applyBorder="1" applyAlignment="1">
      <alignment vertical="center" wrapText="1"/>
    </xf>
    <xf numFmtId="49" fontId="7" fillId="0" borderId="26" xfId="6" applyNumberFormat="1" applyFont="1" applyFill="1" applyBorder="1" applyAlignment="1">
      <alignment vertical="center"/>
    </xf>
    <xf numFmtId="182" fontId="18" fillId="0" borderId="0" xfId="0" applyNumberFormat="1" applyFont="1" applyAlignment="1">
      <alignment shrinkToFit="1"/>
    </xf>
    <xf numFmtId="178" fontId="7" fillId="0" borderId="24" xfId="2" applyNumberFormat="1" applyFont="1" applyFill="1" applyBorder="1" applyAlignment="1">
      <alignment vertical="center"/>
    </xf>
    <xf numFmtId="178" fontId="7" fillId="0" borderId="25" xfId="2" applyNumberFormat="1" applyFont="1" applyFill="1" applyBorder="1" applyAlignment="1">
      <alignment vertical="center"/>
    </xf>
    <xf numFmtId="180" fontId="7" fillId="0" borderId="24" xfId="9" applyNumberFormat="1" applyFont="1" applyBorder="1" applyAlignment="1">
      <alignment horizontal="center" vertical="center"/>
    </xf>
    <xf numFmtId="180" fontId="7" fillId="0" borderId="26" xfId="9" applyNumberFormat="1" applyFont="1" applyBorder="1" applyAlignment="1">
      <alignment horizontal="center" vertical="center"/>
    </xf>
    <xf numFmtId="2" fontId="7" fillId="0" borderId="25" xfId="2" applyNumberFormat="1" applyFont="1" applyFill="1" applyBorder="1" applyAlignment="1">
      <alignment horizontal="center" vertical="center"/>
    </xf>
    <xf numFmtId="2" fontId="7" fillId="0" borderId="26" xfId="2" applyNumberFormat="1" applyFont="1" applyFill="1" applyBorder="1" applyAlignment="1">
      <alignment horizontal="center" vertical="center"/>
    </xf>
    <xf numFmtId="181" fontId="7" fillId="0" borderId="26" xfId="9" applyNumberFormat="1" applyFont="1" applyBorder="1" applyAlignment="1">
      <alignment horizontal="right" vertical="center"/>
    </xf>
    <xf numFmtId="180" fontId="7" fillId="0" borderId="26" xfId="9" applyNumberFormat="1" applyFont="1" applyBorder="1" applyAlignment="1">
      <alignment horizontal="right" vertical="center"/>
    </xf>
    <xf numFmtId="3" fontId="7" fillId="0" borderId="26" xfId="9" applyNumberFormat="1" applyFont="1" applyBorder="1" applyAlignment="1">
      <alignment horizontal="right" vertical="center"/>
    </xf>
    <xf numFmtId="10" fontId="7" fillId="0" borderId="46" xfId="13" applyNumberFormat="1" applyFont="1" applyFill="1" applyBorder="1" applyAlignment="1">
      <alignment horizontal="center" vertical="center"/>
    </xf>
    <xf numFmtId="178" fontId="13" fillId="0" borderId="19" xfId="3" applyNumberFormat="1" applyFont="1" applyFill="1" applyBorder="1" applyAlignment="1">
      <alignment horizontal="center" vertical="center"/>
    </xf>
    <xf numFmtId="3" fontId="7" fillId="0" borderId="22" xfId="9" applyNumberFormat="1" applyFont="1" applyBorder="1" applyAlignment="1">
      <alignment horizontal="left" vertical="center" wrapText="1"/>
    </xf>
    <xf numFmtId="3" fontId="19" fillId="0" borderId="19" xfId="9" applyNumberFormat="1" applyFont="1" applyBorder="1" applyAlignment="1">
      <alignment horizontal="right" vertical="center"/>
    </xf>
    <xf numFmtId="3" fontId="19" fillId="0" borderId="11" xfId="9" applyNumberFormat="1" applyFont="1" applyBorder="1" applyAlignment="1">
      <alignment horizontal="right" vertical="center"/>
    </xf>
    <xf numFmtId="3" fontId="19" fillId="0" borderId="0" xfId="9" applyNumberFormat="1" applyFont="1" applyAlignment="1">
      <alignment horizontal="right" vertical="center"/>
    </xf>
    <xf numFmtId="4" fontId="19" fillId="0" borderId="11" xfId="9" applyNumberFormat="1" applyFont="1" applyBorder="1" applyAlignment="1">
      <alignment horizontal="right" vertical="center"/>
    </xf>
    <xf numFmtId="3" fontId="13" fillId="0" borderId="6" xfId="9" applyNumberFormat="1" applyFont="1" applyBorder="1" applyAlignment="1">
      <alignment horizontal="left" vertical="center"/>
    </xf>
    <xf numFmtId="3" fontId="7" fillId="0" borderId="11" xfId="9" applyNumberFormat="1" applyFont="1" applyBorder="1" applyAlignment="1">
      <alignment horizontal="left" vertical="center" wrapText="1"/>
    </xf>
    <xf numFmtId="3" fontId="7" fillId="0" borderId="6" xfId="9" applyNumberFormat="1" applyFont="1" applyBorder="1" applyAlignment="1">
      <alignment horizontal="left" vertical="center" wrapText="1"/>
    </xf>
    <xf numFmtId="3" fontId="16" fillId="0" borderId="0" xfId="9" applyNumberFormat="1" applyFont="1" applyAlignment="1">
      <alignment horizontal="left" vertical="center"/>
    </xf>
    <xf numFmtId="3" fontId="7" fillId="0" borderId="11" xfId="9" applyNumberFormat="1" applyFont="1" applyBorder="1" applyAlignment="1">
      <alignment horizontal="left" vertical="center"/>
    </xf>
    <xf numFmtId="3" fontId="7" fillId="0" borderId="0" xfId="9" applyNumberFormat="1" applyFont="1" applyAlignment="1">
      <alignment horizontal="left" vertical="center"/>
    </xf>
    <xf numFmtId="3" fontId="13" fillId="0" borderId="0" xfId="9" applyNumberFormat="1" applyFont="1" applyAlignment="1">
      <alignment horizontal="left" vertical="center"/>
    </xf>
    <xf numFmtId="3" fontId="13" fillId="0" borderId="0" xfId="9" applyNumberFormat="1" applyFont="1" applyAlignment="1">
      <alignment vertical="center"/>
    </xf>
    <xf numFmtId="3" fontId="16" fillId="0" borderId="21" xfId="9" applyNumberFormat="1" applyFont="1" applyBorder="1" applyAlignment="1">
      <alignment vertical="center"/>
    </xf>
    <xf numFmtId="178" fontId="13" fillId="0" borderId="13" xfId="3" applyNumberFormat="1" applyFont="1" applyFill="1" applyBorder="1" applyAlignment="1">
      <alignment horizontal="center" vertical="center"/>
    </xf>
    <xf numFmtId="3" fontId="13" fillId="0" borderId="18" xfId="9" applyNumberFormat="1" applyFont="1" applyBorder="1" applyAlignment="1">
      <alignment horizontal="left" vertical="center" wrapText="1"/>
    </xf>
    <xf numFmtId="3" fontId="16" fillId="0" borderId="13" xfId="9" applyNumberFormat="1" applyFont="1" applyBorder="1" applyAlignment="1">
      <alignment vertical="center"/>
    </xf>
    <xf numFmtId="3" fontId="16" fillId="0" borderId="18" xfId="9" applyNumberFormat="1" applyFont="1" applyBorder="1" applyAlignment="1">
      <alignment vertical="center"/>
    </xf>
    <xf numFmtId="3" fontId="16" fillId="0" borderId="17" xfId="9" applyNumberFormat="1" applyFont="1" applyBorder="1" applyAlignment="1">
      <alignment vertical="center"/>
    </xf>
    <xf numFmtId="3" fontId="13" fillId="0" borderId="17" xfId="9" applyNumberFormat="1" applyFont="1" applyBorder="1" applyAlignment="1">
      <alignment vertical="center"/>
    </xf>
    <xf numFmtId="183" fontId="7" fillId="0" borderId="0" xfId="3" applyNumberFormat="1" applyFont="1" applyFill="1" applyAlignment="1">
      <alignment vertical="center"/>
    </xf>
    <xf numFmtId="0" fontId="20" fillId="0" borderId="25" xfId="9" applyFont="1" applyBorder="1" applyAlignment="1">
      <alignment vertical="center" shrinkToFit="1"/>
    </xf>
    <xf numFmtId="0" fontId="20" fillId="0" borderId="24" xfId="9" applyFont="1" applyBorder="1" applyAlignment="1">
      <alignment horizontal="left" vertical="center"/>
    </xf>
    <xf numFmtId="0" fontId="7" fillId="0" borderId="24" xfId="9" applyFont="1" applyBorder="1" applyAlignment="1">
      <alignment horizontal="center" vertical="center" shrinkToFit="1"/>
    </xf>
    <xf numFmtId="0" fontId="20" fillId="0" borderId="21" xfId="9" applyFont="1" applyBorder="1" applyAlignment="1">
      <alignment vertical="center"/>
    </xf>
    <xf numFmtId="0" fontId="20" fillId="0" borderId="19" xfId="9" applyFont="1" applyBorder="1" applyAlignment="1">
      <alignment horizontal="left" vertical="center"/>
    </xf>
    <xf numFmtId="0" fontId="7" fillId="0" borderId="22" xfId="9" applyFont="1" applyBorder="1" applyAlignment="1">
      <alignment horizontal="right" vertical="center"/>
    </xf>
    <xf numFmtId="0" fontId="7" fillId="0" borderId="26" xfId="9" applyFont="1" applyBorder="1" applyAlignment="1">
      <alignment horizontal="left" vertical="center"/>
    </xf>
    <xf numFmtId="49" fontId="7" fillId="0" borderId="25" xfId="6" applyNumberFormat="1" applyFont="1" applyFill="1" applyBorder="1" applyAlignment="1">
      <alignment horizontal="left" vertical="center"/>
    </xf>
    <xf numFmtId="178" fontId="7" fillId="0" borderId="26" xfId="3" applyNumberFormat="1" applyFont="1" applyFill="1" applyBorder="1" applyAlignment="1">
      <alignment horizontal="center" vertical="center"/>
    </xf>
    <xf numFmtId="0" fontId="21" fillId="0" borderId="25" xfId="9" applyFont="1" applyBorder="1" applyAlignment="1">
      <alignment horizontal="center" vertical="center"/>
    </xf>
    <xf numFmtId="3" fontId="22" fillId="0" borderId="24" xfId="9" applyNumberFormat="1" applyFont="1" applyBorder="1" applyAlignment="1">
      <alignment horizontal="right" vertical="center"/>
    </xf>
    <xf numFmtId="3" fontId="7" fillId="0" borderId="19" xfId="9" applyNumberFormat="1" applyFont="1" applyBorder="1" applyAlignment="1">
      <alignment horizontal="right" vertical="center"/>
    </xf>
    <xf numFmtId="3" fontId="7" fillId="0" borderId="11" xfId="9" applyNumberFormat="1" applyFont="1" applyBorder="1" applyAlignment="1">
      <alignment horizontal="right" vertical="center"/>
    </xf>
    <xf numFmtId="4" fontId="7" fillId="0" borderId="11" xfId="9" applyNumberFormat="1" applyFont="1" applyBorder="1" applyAlignment="1">
      <alignment horizontal="right" vertical="center"/>
    </xf>
    <xf numFmtId="0" fontId="7" fillId="0" borderId="43" xfId="9" applyFont="1" applyBorder="1" applyAlignment="1">
      <alignment horizontal="center" vertical="center" shrinkToFit="1"/>
    </xf>
    <xf numFmtId="38" fontId="7" fillId="0" borderId="25" xfId="6" applyFont="1" applyFill="1" applyBorder="1" applyAlignment="1">
      <alignment horizontal="center" vertical="center"/>
    </xf>
    <xf numFmtId="2" fontId="7" fillId="0" borderId="24" xfId="2" applyNumberFormat="1" applyFont="1" applyFill="1" applyBorder="1" applyAlignment="1">
      <alignment horizontal="center" vertical="center"/>
    </xf>
    <xf numFmtId="3" fontId="13" fillId="0" borderId="11" xfId="9" applyNumberFormat="1" applyFont="1" applyBorder="1" applyAlignment="1">
      <alignment horizontal="right" vertical="center"/>
    </xf>
    <xf numFmtId="184" fontId="13" fillId="0" borderId="0" xfId="9" applyNumberFormat="1" applyFont="1" applyAlignment="1">
      <alignment horizontal="right" vertical="center"/>
    </xf>
    <xf numFmtId="3" fontId="16" fillId="0" borderId="19" xfId="9" applyNumberFormat="1" applyFont="1" applyBorder="1" applyAlignment="1">
      <alignment vertical="center"/>
    </xf>
    <xf numFmtId="3" fontId="16" fillId="0" borderId="6" xfId="9" applyNumberFormat="1" applyFont="1" applyBorder="1" applyAlignment="1">
      <alignment horizontal="left" vertical="center"/>
    </xf>
    <xf numFmtId="3" fontId="16" fillId="0" borderId="11" xfId="9" applyNumberFormat="1" applyFont="1" applyBorder="1" applyAlignment="1">
      <alignment horizontal="left" vertical="center"/>
    </xf>
    <xf numFmtId="0" fontId="7" fillId="0" borderId="11" xfId="9" applyFont="1" applyBorder="1" applyAlignment="1">
      <alignment vertical="center"/>
    </xf>
    <xf numFmtId="3" fontId="13" fillId="0" borderId="11" xfId="9" applyNumberFormat="1" applyFont="1" applyBorder="1" applyAlignment="1">
      <alignment horizontal="left" vertical="center"/>
    </xf>
    <xf numFmtId="0" fontId="7" fillId="0" borderId="46" xfId="9" applyFont="1" applyBorder="1" applyAlignment="1">
      <alignment vertical="center"/>
    </xf>
    <xf numFmtId="0" fontId="7" fillId="0" borderId="23" xfId="9" applyFont="1" applyBorder="1" applyAlignment="1">
      <alignment vertical="center"/>
    </xf>
    <xf numFmtId="3" fontId="13" fillId="0" borderId="17" xfId="9" applyNumberFormat="1" applyFont="1" applyBorder="1" applyAlignment="1">
      <alignment horizontal="left" vertical="center" wrapText="1"/>
    </xf>
    <xf numFmtId="0" fontId="7" fillId="0" borderId="43" xfId="9" applyFont="1" applyBorder="1" applyAlignment="1">
      <alignment vertical="center" wrapText="1"/>
    </xf>
    <xf numFmtId="0" fontId="7" fillId="0" borderId="44" xfId="9" applyFont="1" applyBorder="1" applyAlignment="1">
      <alignment vertical="center" wrapText="1"/>
    </xf>
    <xf numFmtId="0" fontId="7" fillId="0" borderId="25" xfId="9" applyFont="1" applyBorder="1" applyAlignment="1">
      <alignment horizontal="left" vertical="center" shrinkToFit="1"/>
    </xf>
    <xf numFmtId="178" fontId="7" fillId="0" borderId="25" xfId="3" applyNumberFormat="1" applyFont="1" applyFill="1" applyBorder="1" applyAlignment="1">
      <alignment horizontal="left" vertical="center"/>
    </xf>
    <xf numFmtId="184" fontId="13" fillId="0" borderId="0" xfId="9" applyNumberFormat="1" applyFont="1" applyAlignment="1">
      <alignment vertical="center"/>
    </xf>
    <xf numFmtId="4" fontId="7" fillId="0" borderId="0" xfId="9" applyNumberFormat="1" applyFont="1" applyAlignment="1">
      <alignment vertical="center"/>
    </xf>
    <xf numFmtId="3" fontId="7" fillId="0" borderId="19" xfId="9" applyNumberFormat="1" applyFont="1" applyBorder="1" applyAlignment="1">
      <alignment horizontal="center" vertical="center" shrinkToFit="1"/>
    </xf>
    <xf numFmtId="3" fontId="7" fillId="0" borderId="13" xfId="9" applyNumberFormat="1" applyFont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185" fontId="17" fillId="0" borderId="26" xfId="0" applyNumberFormat="1" applyFont="1" applyBorder="1" applyAlignment="1"/>
    <xf numFmtId="39" fontId="18" fillId="0" borderId="26" xfId="0" applyNumberFormat="1" applyFont="1" applyBorder="1" applyAlignment="1">
      <alignment horizontal="center"/>
    </xf>
    <xf numFmtId="0" fontId="13" fillId="0" borderId="24" xfId="9" applyFont="1" applyBorder="1" applyAlignment="1">
      <alignment horizontal="center" vertical="center"/>
    </xf>
    <xf numFmtId="186" fontId="17" fillId="0" borderId="0" xfId="0" applyNumberFormat="1" applyFont="1" applyAlignment="1"/>
    <xf numFmtId="187" fontId="7" fillId="0" borderId="24" xfId="14" applyNumberFormat="1" applyFont="1" applyBorder="1" applyAlignment="1">
      <alignment horizontal="right" vertical="center"/>
    </xf>
    <xf numFmtId="187" fontId="7" fillId="0" borderId="25" xfId="14" applyNumberFormat="1" applyFont="1" applyBorder="1" applyAlignment="1">
      <alignment horizontal="right" vertical="center"/>
    </xf>
    <xf numFmtId="3" fontId="9" fillId="0" borderId="11" xfId="9" applyNumberFormat="1" applyFont="1" applyBorder="1" applyAlignment="1">
      <alignment vertical="center"/>
    </xf>
    <xf numFmtId="49" fontId="7" fillId="0" borderId="19" xfId="6" applyNumberFormat="1" applyFont="1" applyFill="1" applyBorder="1" applyAlignment="1">
      <alignment horizontal="left" vertical="center"/>
    </xf>
    <xf numFmtId="3" fontId="7" fillId="0" borderId="25" xfId="9" applyNumberFormat="1" applyFont="1" applyBorder="1" applyAlignment="1">
      <alignment horizontal="center" vertical="center"/>
    </xf>
    <xf numFmtId="0" fontId="7" fillId="0" borderId="19" xfId="9" applyFont="1" applyBorder="1" applyAlignment="1">
      <alignment vertical="center" wrapText="1"/>
    </xf>
    <xf numFmtId="0" fontId="7" fillId="0" borderId="26" xfId="0" applyFont="1" applyBorder="1">
      <alignment vertical="center"/>
    </xf>
    <xf numFmtId="3" fontId="13" fillId="0" borderId="19" xfId="9" applyNumberFormat="1" applyFont="1" applyBorder="1" applyAlignment="1">
      <alignment horizontal="center" vertical="center" wrapText="1"/>
    </xf>
    <xf numFmtId="184" fontId="13" fillId="0" borderId="11" xfId="9" applyNumberFormat="1" applyFont="1" applyBorder="1" applyAlignment="1">
      <alignment vertical="center"/>
    </xf>
    <xf numFmtId="3" fontId="13" fillId="0" borderId="13" xfId="9" applyNumberFormat="1" applyFont="1" applyBorder="1" applyAlignment="1">
      <alignment horizontal="center" vertical="center" wrapText="1"/>
    </xf>
    <xf numFmtId="178" fontId="7" fillId="0" borderId="0" xfId="9" applyNumberFormat="1" applyFont="1" applyAlignment="1">
      <alignment vertical="center"/>
    </xf>
    <xf numFmtId="0" fontId="7" fillId="0" borderId="24" xfId="9" applyFont="1" applyBorder="1" applyAlignment="1">
      <alignment horizontal="left" vertical="center" wrapText="1"/>
    </xf>
    <xf numFmtId="3" fontId="18" fillId="0" borderId="6" xfId="9" applyNumberFormat="1" applyFont="1" applyBorder="1" applyAlignment="1">
      <alignment horizontal="left" vertical="center"/>
    </xf>
    <xf numFmtId="0" fontId="7" fillId="0" borderId="43" xfId="9" applyFont="1" applyBorder="1" applyAlignment="1">
      <alignment horizontal="right" vertical="center"/>
    </xf>
    <xf numFmtId="0" fontId="7" fillId="0" borderId="44" xfId="9" applyFont="1" applyBorder="1" applyAlignment="1">
      <alignment horizontal="right" vertical="center"/>
    </xf>
  </cellXfs>
  <cellStyles count="15">
    <cellStyle name="パーセント 4 2" xfId="1"/>
    <cellStyle name="桁区切り 2" xfId="2"/>
    <cellStyle name="桁区切り 3" xfId="3"/>
    <cellStyle name="桁区切り 4" xfId="4"/>
    <cellStyle name="桁区切り 8" xfId="5"/>
    <cellStyle name="桁区切り_見積内訳書安藤建設（境町清掃センター）" xfId="6"/>
    <cellStyle name="標準" xfId="0" builtinId="0"/>
    <cellStyle name="標準 2" xfId="7"/>
    <cellStyle name="標準 5" xfId="8"/>
    <cellStyle name="標準_04年度別事業計画調書他 2" xfId="9"/>
    <cellStyle name="標準_新規Microsoft Excel ワークシート" xfId="10"/>
    <cellStyle name="標準_狭山補助申請用内訳書" xfId="11"/>
    <cellStyle name="標準_見積内訳書安藤建設（境町清掃センター）" xfId="12"/>
    <cellStyle name="パーセント" xfId="13" builtinId="5"/>
    <cellStyle name="桁区切り" xfId="14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externalLink" Target="externalLinks/externalLink1.xml" /><Relationship Id="rId33" Type="http://schemas.openxmlformats.org/officeDocument/2006/relationships/externalLink" Target="externalLinks/externalLink2.xml" /><Relationship Id="rId34" Type="http://schemas.openxmlformats.org/officeDocument/2006/relationships/externalLink" Target="externalLinks/externalLink3.xml" /><Relationship Id="rId35" Type="http://schemas.openxmlformats.org/officeDocument/2006/relationships/externalLink" Target="externalLinks/externalLink4.xml" /><Relationship Id="rId36" Type="http://schemas.openxmlformats.org/officeDocument/2006/relationships/externalLink" Target="externalLinks/externalLink5.xml" /><Relationship Id="rId37" Type="http://schemas.openxmlformats.org/officeDocument/2006/relationships/externalLink" Target="externalLinks/externalLink6.xml" /><Relationship Id="rId38" Type="http://schemas.openxmlformats.org/officeDocument/2006/relationships/externalLink" Target="externalLinks/externalLink7.xml" /><Relationship Id="rId39" Type="http://schemas.openxmlformats.org/officeDocument/2006/relationships/externalLink" Target="externalLinks/externalLink8.xml" /><Relationship Id="rId40" Type="http://schemas.openxmlformats.org/officeDocument/2006/relationships/externalLink" Target="externalLinks/externalLink9.xml" /><Relationship Id="rId41" Type="http://schemas.openxmlformats.org/officeDocument/2006/relationships/externalLink" Target="externalLinks/externalLink10.xml" /><Relationship Id="rId42" Type="http://schemas.openxmlformats.org/officeDocument/2006/relationships/externalLink" Target="externalLinks/externalLink11.xml" /><Relationship Id="rId43" Type="http://schemas.openxmlformats.org/officeDocument/2006/relationships/externalLink" Target="externalLinks/externalLink12.xml" /><Relationship Id="rId44" Type="http://schemas.openxmlformats.org/officeDocument/2006/relationships/externalLink" Target="externalLinks/externalLink13.xml" /><Relationship Id="rId45" Type="http://schemas.openxmlformats.org/officeDocument/2006/relationships/externalLink" Target="externalLinks/externalLink14.xml" /><Relationship Id="rId46" Type="http://schemas.openxmlformats.org/officeDocument/2006/relationships/externalLink" Target="externalLinks/externalLink15.xml" /><Relationship Id="rId47" Type="http://schemas.openxmlformats.org/officeDocument/2006/relationships/externalLink" Target="externalLinks/externalLink16.xml" /><Relationship Id="rId48" Type="http://schemas.openxmlformats.org/officeDocument/2006/relationships/externalLink" Target="externalLinks/externalLink17.xml" /><Relationship Id="rId49" Type="http://schemas.openxmlformats.org/officeDocument/2006/relationships/externalLink" Target="externalLinks/externalLink18.xml" /><Relationship Id="rId50" Type="http://schemas.openxmlformats.org/officeDocument/2006/relationships/externalLink" Target="externalLinks/externalLink19.xml" /><Relationship Id="rId51" Type="http://schemas.openxmlformats.org/officeDocument/2006/relationships/externalLink" Target="externalLinks/externalLink20.xml" /><Relationship Id="rId52" Type="http://schemas.openxmlformats.org/officeDocument/2006/relationships/externalLink" Target="externalLinks/externalLink21.xml" /><Relationship Id="rId53" Type="http://schemas.openxmlformats.org/officeDocument/2006/relationships/externalLink" Target="externalLinks/externalLink22.xml" /><Relationship Id="rId54" Type="http://schemas.openxmlformats.org/officeDocument/2006/relationships/externalLink" Target="externalLinks/externalLink23.xml" /><Relationship Id="rId55" Type="http://schemas.openxmlformats.org/officeDocument/2006/relationships/externalLink" Target="externalLinks/externalLink24.xml" /><Relationship Id="rId56" Type="http://schemas.openxmlformats.org/officeDocument/2006/relationships/externalLink" Target="externalLinks/externalLink25.xml" /><Relationship Id="rId57" Type="http://schemas.openxmlformats.org/officeDocument/2006/relationships/externalLink" Target="externalLinks/externalLink26.xml" /><Relationship Id="rId58" Type="http://schemas.openxmlformats.org/officeDocument/2006/relationships/externalLink" Target="externalLinks/externalLink27.xml" /><Relationship Id="rId59" Type="http://schemas.openxmlformats.org/officeDocument/2006/relationships/externalLink" Target="externalLinks/externalLink28.xml" /><Relationship Id="rId60" Type="http://schemas.openxmlformats.org/officeDocument/2006/relationships/externalLink" Target="externalLinks/externalLink29.xml" /><Relationship Id="rId61" Type="http://schemas.openxmlformats.org/officeDocument/2006/relationships/externalLink" Target="externalLinks/externalLink30.xml" /><Relationship Id="rId62" Type="http://schemas.openxmlformats.org/officeDocument/2006/relationships/externalLink" Target="externalLinks/externalLink31.xml" /><Relationship Id="rId63" Type="http://schemas.openxmlformats.org/officeDocument/2006/relationships/externalLink" Target="externalLinks/externalLink32.xml" /><Relationship Id="rId64" Type="http://schemas.openxmlformats.org/officeDocument/2006/relationships/externalLink" Target="externalLinks/externalLink33.xml" /><Relationship Id="rId65" Type="http://schemas.openxmlformats.org/officeDocument/2006/relationships/externalLink" Target="externalLinks/externalLink34.xml" /><Relationship Id="rId66" Type="http://schemas.openxmlformats.org/officeDocument/2006/relationships/externalLink" Target="externalLinks/externalLink35.xml" /><Relationship Id="rId67" Type="http://schemas.openxmlformats.org/officeDocument/2006/relationships/externalLink" Target="externalLinks/externalLink36.xml" /><Relationship Id="rId68" Type="http://schemas.openxmlformats.org/officeDocument/2006/relationships/externalLink" Target="externalLinks/externalLink37.xml" /><Relationship Id="rId69" Type="http://schemas.openxmlformats.org/officeDocument/2006/relationships/externalLink" Target="externalLinks/externalLink38.xml" /><Relationship Id="rId70" Type="http://schemas.openxmlformats.org/officeDocument/2006/relationships/externalLink" Target="externalLinks/externalLink39.xml" /><Relationship Id="rId71" Type="http://schemas.openxmlformats.org/officeDocument/2006/relationships/externalLink" Target="externalLinks/externalLink40.xml" /><Relationship Id="rId72" Type="http://schemas.openxmlformats.org/officeDocument/2006/relationships/externalLink" Target="externalLinks/externalLink41.xml" /><Relationship Id="rId73" Type="http://schemas.openxmlformats.org/officeDocument/2006/relationships/externalLink" Target="externalLinks/externalLink42.xml" /><Relationship Id="rId74" Type="http://schemas.openxmlformats.org/officeDocument/2006/relationships/externalLink" Target="externalLinks/externalLink43.xml" /><Relationship Id="rId75" Type="http://schemas.openxmlformats.org/officeDocument/2006/relationships/externalLink" Target="externalLinks/externalLink44.xml" /><Relationship Id="rId76" Type="http://schemas.openxmlformats.org/officeDocument/2006/relationships/externalLink" Target="externalLinks/externalLink45.xml" /><Relationship Id="rId77" Type="http://schemas.openxmlformats.org/officeDocument/2006/relationships/externalLink" Target="externalLinks/externalLink46.xml" /><Relationship Id="rId78" Type="http://schemas.openxmlformats.org/officeDocument/2006/relationships/externalLink" Target="externalLinks/externalLink47.xml" /><Relationship Id="rId79" Type="http://schemas.openxmlformats.org/officeDocument/2006/relationships/externalLink" Target="externalLinks/externalLink48.xml" /><Relationship Id="rId80" Type="http://schemas.openxmlformats.org/officeDocument/2006/relationships/externalLink" Target="externalLinks/externalLink49.xml" /><Relationship Id="rId81" Type="http://schemas.openxmlformats.org/officeDocument/2006/relationships/externalLink" Target="externalLinks/externalLink50.xml" /><Relationship Id="rId82" Type="http://schemas.openxmlformats.org/officeDocument/2006/relationships/externalLink" Target="externalLinks/externalLink51.xml" /><Relationship Id="rId83" Type="http://schemas.openxmlformats.org/officeDocument/2006/relationships/externalLink" Target="externalLinks/externalLink52.xml" /><Relationship Id="rId84" Type="http://schemas.openxmlformats.org/officeDocument/2006/relationships/externalLink" Target="externalLinks/externalLink53.xml" /><Relationship Id="rId85" Type="http://schemas.openxmlformats.org/officeDocument/2006/relationships/externalLink" Target="externalLinks/externalLink54.xml" /><Relationship Id="rId86" Type="http://schemas.openxmlformats.org/officeDocument/2006/relationships/externalLink" Target="externalLinks/externalLink55.xml" /><Relationship Id="rId87" Type="http://schemas.openxmlformats.org/officeDocument/2006/relationships/externalLink" Target="externalLinks/externalLink56.xml" /><Relationship Id="rId88" Type="http://schemas.openxmlformats.org/officeDocument/2006/relationships/externalLink" Target="externalLinks/externalLink57.xml" /><Relationship Id="rId89" Type="http://schemas.openxmlformats.org/officeDocument/2006/relationships/externalLink" Target="externalLinks/externalLink58.xml" /><Relationship Id="rId90" Type="http://schemas.openxmlformats.org/officeDocument/2006/relationships/externalLink" Target="externalLinks/externalLink59.xml" /><Relationship Id="rId91" Type="http://schemas.openxmlformats.org/officeDocument/2006/relationships/externalLink" Target="externalLinks/externalLink60.xml" /><Relationship Id="rId92" Type="http://schemas.openxmlformats.org/officeDocument/2006/relationships/externalLink" Target="externalLinks/externalLink61.xml" /><Relationship Id="rId93" Type="http://schemas.openxmlformats.org/officeDocument/2006/relationships/externalLink" Target="externalLinks/externalLink62.xml" /><Relationship Id="rId94" Type="http://schemas.openxmlformats.org/officeDocument/2006/relationships/externalLink" Target="externalLinks/externalLink63.xml" /><Relationship Id="rId95" Type="http://schemas.openxmlformats.org/officeDocument/2006/relationships/externalLink" Target="externalLinks/externalLink64.xml" /><Relationship Id="rId96" Type="http://schemas.openxmlformats.org/officeDocument/2006/relationships/externalLink" Target="externalLinks/externalLink65.xml" /><Relationship Id="rId97" Type="http://schemas.openxmlformats.org/officeDocument/2006/relationships/externalLink" Target="externalLinks/externalLink66.xml" /><Relationship Id="rId98" Type="http://schemas.openxmlformats.org/officeDocument/2006/relationships/externalLink" Target="externalLinks/externalLink67.xml" /><Relationship Id="rId99" Type="http://schemas.openxmlformats.org/officeDocument/2006/relationships/externalLink" Target="externalLinks/externalLink68.xml" /><Relationship Id="rId100" Type="http://schemas.openxmlformats.org/officeDocument/2006/relationships/externalLink" Target="externalLinks/externalLink69.xml" /><Relationship Id="rId101" Type="http://schemas.openxmlformats.org/officeDocument/2006/relationships/externalLink" Target="externalLinks/externalLink70.xml" /><Relationship Id="rId102" Type="http://schemas.openxmlformats.org/officeDocument/2006/relationships/externalLink" Target="externalLinks/externalLink71.xml" /><Relationship Id="rId103" Type="http://schemas.openxmlformats.org/officeDocument/2006/relationships/externalLink" Target="externalLinks/externalLink72.xml" /><Relationship Id="rId104" Type="http://schemas.openxmlformats.org/officeDocument/2006/relationships/externalLink" Target="externalLinks/externalLink73.xml" /><Relationship Id="rId105" Type="http://schemas.openxmlformats.org/officeDocument/2006/relationships/externalLink" Target="externalLinks/externalLink74.xml" /><Relationship Id="rId106" Type="http://schemas.openxmlformats.org/officeDocument/2006/relationships/externalLink" Target="externalLinks/externalLink75.xml" /><Relationship Id="rId107" Type="http://schemas.openxmlformats.org/officeDocument/2006/relationships/externalLink" Target="externalLinks/externalLink76.xml" /><Relationship Id="rId108" Type="http://schemas.openxmlformats.org/officeDocument/2006/relationships/externalLink" Target="externalLinks/externalLink77.xml" /><Relationship Id="rId109" Type="http://schemas.openxmlformats.org/officeDocument/2006/relationships/externalLink" Target="externalLinks/externalLink78.xml" /><Relationship Id="rId110" Type="http://schemas.openxmlformats.org/officeDocument/2006/relationships/externalLink" Target="externalLinks/externalLink79.xml" /><Relationship Id="rId111" Type="http://schemas.openxmlformats.org/officeDocument/2006/relationships/externalLink" Target="externalLinks/externalLink80.xml" /><Relationship Id="rId112" Type="http://schemas.openxmlformats.org/officeDocument/2006/relationships/externalLink" Target="externalLinks/externalLink81.xml" /><Relationship Id="rId113" Type="http://schemas.openxmlformats.org/officeDocument/2006/relationships/theme" Target="theme/theme1.xml" /><Relationship Id="rId114" Type="http://schemas.openxmlformats.org/officeDocument/2006/relationships/sharedStrings" Target="sharedStrings.xml" /><Relationship Id="rId115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2</xdr:col>
      <xdr:colOff>857250</xdr:colOff>
      <xdr:row>33</xdr:row>
      <xdr:rowOff>0</xdr:rowOff>
    </xdr:from>
    <xdr:to xmlns:xdr="http://schemas.openxmlformats.org/drawingml/2006/spreadsheetDrawing">
      <xdr:col>3</xdr:col>
      <xdr:colOff>114300</xdr:colOff>
      <xdr:row>33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445770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704151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264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4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5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5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5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6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7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8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29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0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1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2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3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4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5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6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7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7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7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7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7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137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7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7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7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7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8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39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0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1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2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3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4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5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6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7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8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0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1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2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3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4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5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6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7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8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14</xdr:row>
      <xdr:rowOff>154940</xdr:rowOff>
    </xdr:from>
    <xdr:ext cx="113665" cy="0"/>
    <xdr:sp macro="" textlink="">
      <xdr:nvSpPr>
        <xdr:cNvPr id="1499" name="Text Box 1"/>
        <xdr:cNvSpPr txBox="1">
          <a:spLocks noChangeArrowheads="1"/>
        </xdr:cNvSpPr>
      </xdr:nvSpPr>
      <xdr:spPr>
        <a:xfrm>
          <a:off x="5074285" y="32994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0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1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2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3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4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5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6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7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8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59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0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4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5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6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7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8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19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20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21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22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16</xdr:row>
      <xdr:rowOff>154940</xdr:rowOff>
    </xdr:from>
    <xdr:ext cx="113665" cy="0"/>
    <xdr:sp macro="" textlink="">
      <xdr:nvSpPr>
        <xdr:cNvPr id="1623" name="Text Box 1"/>
        <xdr:cNvSpPr txBox="1">
          <a:spLocks noChangeArrowheads="1"/>
        </xdr:cNvSpPr>
      </xdr:nvSpPr>
      <xdr:spPr>
        <a:xfrm>
          <a:off x="5074285" y="370967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2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2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2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2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2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2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3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4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5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6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7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8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69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0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1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2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8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39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0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1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2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3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4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5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6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18</xdr:row>
      <xdr:rowOff>154940</xdr:rowOff>
    </xdr:from>
    <xdr:ext cx="113665" cy="0"/>
    <xdr:sp macro="" textlink="">
      <xdr:nvSpPr>
        <xdr:cNvPr id="1747" name="Text Box 1"/>
        <xdr:cNvSpPr txBox="1">
          <a:spLocks noChangeArrowheads="1"/>
        </xdr:cNvSpPr>
      </xdr:nvSpPr>
      <xdr:spPr>
        <a:xfrm>
          <a:off x="5074285" y="411988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4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4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5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6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7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8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79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3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4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5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3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4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5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6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6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7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87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8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89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1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4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6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8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9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9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99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99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99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0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5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09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0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21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2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3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4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5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6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7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8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19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0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1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2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4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5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6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7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8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39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40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41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42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10</xdr:row>
      <xdr:rowOff>154940</xdr:rowOff>
    </xdr:from>
    <xdr:ext cx="113665" cy="0"/>
    <xdr:sp macro="" textlink="">
      <xdr:nvSpPr>
        <xdr:cNvPr id="2243" name="Text Box 1"/>
        <xdr:cNvSpPr txBox="1">
          <a:spLocks noChangeArrowheads="1"/>
        </xdr:cNvSpPr>
      </xdr:nvSpPr>
      <xdr:spPr>
        <a:xfrm>
          <a:off x="5074285" y="24860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4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4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4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4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4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4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5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6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7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8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29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0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1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2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3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4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8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59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0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1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2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3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4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5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6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12</xdr:row>
      <xdr:rowOff>154940</xdr:rowOff>
    </xdr:from>
    <xdr:ext cx="113665" cy="0"/>
    <xdr:sp macro="" textlink="">
      <xdr:nvSpPr>
        <xdr:cNvPr id="2367" name="Text Box 1"/>
        <xdr:cNvSpPr txBox="1">
          <a:spLocks noChangeArrowheads="1"/>
        </xdr:cNvSpPr>
      </xdr:nvSpPr>
      <xdr:spPr>
        <a:xfrm>
          <a:off x="5074285" y="28962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7437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0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2820650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1628775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886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1628775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886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1628775</xdr:colOff>
      <xdr:row>33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886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1628775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886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1628775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886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1628775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886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7437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28206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160010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160010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160010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160010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152400</xdr:colOff>
      <xdr:row>31</xdr:row>
      <xdr:rowOff>47625</xdr:rowOff>
    </xdr:from>
    <xdr:ext cx="207010" cy="761365"/>
    <xdr:sp macro="" textlink="">
      <xdr:nvSpPr>
        <xdr:cNvPr id="803" name="Text Box 1"/>
        <xdr:cNvSpPr txBox="1">
          <a:spLocks noChangeArrowheads="1"/>
        </xdr:cNvSpPr>
      </xdr:nvSpPr>
      <xdr:spPr>
        <a:xfrm flipV="1">
          <a:off x="5133975" y="6678930"/>
          <a:ext cx="207010" cy="761365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160010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160010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160010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160010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160010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53415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300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1820525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67690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67690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67690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67690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67690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67690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53415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66</xdr:row>
      <xdr:rowOff>0</xdr:rowOff>
    </xdr:from>
    <xdr:ext cx="114300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1820525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66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1373505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66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1373505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66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1373505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190500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62674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130111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130111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4</xdr:col>
      <xdr:colOff>178435</xdr:colOff>
      <xdr:row>31</xdr:row>
      <xdr:rowOff>0</xdr:rowOff>
    </xdr:from>
    <xdr:to xmlns:xdr="http://schemas.openxmlformats.org/drawingml/2006/spreadsheetDrawing">
      <xdr:col>4</xdr:col>
      <xdr:colOff>295910</xdr:colOff>
      <xdr:row>31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7475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4</xdr:col>
      <xdr:colOff>857250</xdr:colOff>
      <xdr:row>0</xdr:row>
      <xdr:rowOff>0</xdr:rowOff>
    </xdr:from>
    <xdr:to xmlns:xdr="http://schemas.openxmlformats.org/drawingml/2006/spreadsheetDrawing">
      <xdr:col>5</xdr:col>
      <xdr:colOff>114300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6800850" y="0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14</xdr:col>
      <xdr:colOff>0</xdr:colOff>
      <xdr:row>0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801725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943600" y="211315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800850" y="2113153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94360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80085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943600" y="211315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800850" y="2113153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943600" y="211315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800850" y="2113153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943600" y="211315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800850" y="2113153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943600" y="211315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800850" y="2113153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twoCellAnchor editAs="oneCell">
    <xdr:from xmlns:xdr="http://schemas.openxmlformats.org/drawingml/2006/spreadsheetDrawing">
      <xdr:col>4</xdr:col>
      <xdr:colOff>857250</xdr:colOff>
      <xdr:row>33</xdr:row>
      <xdr:rowOff>0</xdr:rowOff>
    </xdr:from>
    <xdr:to xmlns:xdr="http://schemas.openxmlformats.org/drawingml/2006/spreadsheetDrawing">
      <xdr:col>5</xdr:col>
      <xdr:colOff>114300</xdr:colOff>
      <xdr:row>33</xdr:row>
      <xdr:rowOff>0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680085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14</xdr:col>
      <xdr:colOff>0</xdr:colOff>
      <xdr:row>33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801725" y="704151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4</xdr:col>
      <xdr:colOff>857250</xdr:colOff>
      <xdr:row>0</xdr:row>
      <xdr:rowOff>0</xdr:rowOff>
    </xdr:from>
    <xdr:to xmlns:xdr="http://schemas.openxmlformats.org/drawingml/2006/spreadsheetDrawing">
      <xdr:col>5</xdr:col>
      <xdr:colOff>114300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13</xdr:col>
      <xdr:colOff>0</xdr:colOff>
      <xdr:row>0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twoCellAnchor editAs="oneCell">
    <xdr:from xmlns:xdr="http://schemas.openxmlformats.org/drawingml/2006/spreadsheetDrawing">
      <xdr:col>4</xdr:col>
      <xdr:colOff>857250</xdr:colOff>
      <xdr:row>33</xdr:row>
      <xdr:rowOff>0</xdr:rowOff>
    </xdr:from>
    <xdr:to xmlns:xdr="http://schemas.openxmlformats.org/drawingml/2006/spreadsheetDrawing">
      <xdr:col>5</xdr:col>
      <xdr:colOff>114300</xdr:colOff>
      <xdr:row>33</xdr:row>
      <xdr:rowOff>0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2001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6934200" y="20602575"/>
          <a:ext cx="12001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99</xdr:row>
      <xdr:rowOff>0</xdr:rowOff>
    </xdr:from>
    <xdr:ext cx="11493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13011150" y="2060257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4</xdr:col>
      <xdr:colOff>178435</xdr:colOff>
      <xdr:row>31</xdr:row>
      <xdr:rowOff>0</xdr:rowOff>
    </xdr:from>
    <xdr:to xmlns:xdr="http://schemas.openxmlformats.org/drawingml/2006/spreadsheetDrawing">
      <xdr:col>4</xdr:col>
      <xdr:colOff>292735</xdr:colOff>
      <xdr:row>31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 xmlns:xdr="http://schemas.openxmlformats.org/drawingml/2006/spreadsheetDrawing">
      <xdr:col>4</xdr:col>
      <xdr:colOff>857250</xdr:colOff>
      <xdr:row>0</xdr:row>
      <xdr:rowOff>0</xdr:rowOff>
    </xdr:from>
    <xdr:to xmlns:xdr="http://schemas.openxmlformats.org/drawingml/2006/spreadsheetDrawing">
      <xdr:col>5</xdr:col>
      <xdr:colOff>114300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13</xdr:col>
      <xdr:colOff>0</xdr:colOff>
      <xdr:row>0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20675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686752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twoCellAnchor editAs="oneCell">
    <xdr:from xmlns:xdr="http://schemas.openxmlformats.org/drawingml/2006/spreadsheetDrawing">
      <xdr:col>4</xdr:col>
      <xdr:colOff>857250</xdr:colOff>
      <xdr:row>33</xdr:row>
      <xdr:rowOff>0</xdr:rowOff>
    </xdr:from>
    <xdr:to xmlns:xdr="http://schemas.openxmlformats.org/drawingml/2006/spreadsheetDrawing">
      <xdr:col>5</xdr:col>
      <xdr:colOff>114300</xdr:colOff>
      <xdr:row>33</xdr:row>
      <xdr:rowOff>0</xdr:rowOff>
    </xdr:to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6867525"/>
          <a:ext cx="114300" cy="0"/>
        </a:xfrm>
        <a:prstGeom prst="rect">
          <a:avLst/>
        </a:prstGeom>
        <a:noFill/>
        <a:ln>
          <a:noFill/>
        </a:ln>
      </xdr:spPr>
    </xdr:sp>
    <xdr:clientData/>
  </xdr:two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20675" y="686752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6076950" y="2060257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6934200" y="2060257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2001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6934200" y="20602575"/>
          <a:ext cx="12001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99</xdr:row>
      <xdr:rowOff>0</xdr:rowOff>
    </xdr:from>
    <xdr:ext cx="11493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13020675" y="2060257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12</xdr:col>
      <xdr:colOff>0</xdr:colOff>
      <xdr:row>0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2087225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0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12</xdr:col>
      <xdr:colOff>0</xdr:colOff>
      <xdr:row>0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2087225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704151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264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557174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264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5571744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264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5571744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704151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297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6259258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297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6259258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297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6259258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297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6259258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297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6259258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297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6259258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297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6259258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297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6259258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704151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194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405866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194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405866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194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405866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194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405866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194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405866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194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4058666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194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4058666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194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4058666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0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0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0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0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20587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20587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20587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20587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20587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99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20587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99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20587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99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2058733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857250</xdr:colOff>
      <xdr:row>33</xdr:row>
      <xdr:rowOff>0</xdr:rowOff>
    </xdr:from>
    <xdr:ext cx="114300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6934200" y="704151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33</xdr:row>
      <xdr:rowOff>0</xdr:rowOff>
    </xdr:from>
    <xdr:ext cx="11493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13011150" y="704151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198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6076950" y="41415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198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6076950" y="41415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198</xdr:row>
      <xdr:rowOff>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6076950" y="41415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198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6076950" y="41415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198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6076950" y="41415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3</xdr:col>
      <xdr:colOff>1619250</xdr:colOff>
      <xdr:row>198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6076950" y="4141533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857250</xdr:colOff>
      <xdr:row>198</xdr:row>
      <xdr:rowOff>0</xdr:rowOff>
    </xdr:from>
    <xdr:ext cx="114300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6934200" y="41415335"/>
          <a:ext cx="114300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13</xdr:col>
      <xdr:colOff>0</xdr:colOff>
      <xdr:row>198</xdr:row>
      <xdr:rowOff>0</xdr:rowOff>
    </xdr:from>
    <xdr:ext cx="11493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13011150" y="41415335"/>
          <a:ext cx="11493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1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6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1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1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1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1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0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1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2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3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2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4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5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2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6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7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7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28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2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2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30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1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3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3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6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7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8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3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3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3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39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1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2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3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4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4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4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48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4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4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49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4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5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0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1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2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3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4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5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5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6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5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8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593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59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5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0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0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1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1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1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2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2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6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5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6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3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3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8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49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0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1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5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5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6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2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77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7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7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8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8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6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69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2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3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4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5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28</xdr:row>
      <xdr:rowOff>154940</xdr:rowOff>
    </xdr:from>
    <xdr:ext cx="113665" cy="0"/>
    <xdr:sp macro="" textlink="">
      <xdr:nvSpPr>
        <xdr:cNvPr id="696" name="Text Box 1"/>
        <xdr:cNvSpPr txBox="1">
          <a:spLocks noChangeArrowheads="1"/>
        </xdr:cNvSpPr>
      </xdr:nvSpPr>
      <xdr:spPr>
        <a:xfrm>
          <a:off x="5074285" y="617093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7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69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0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7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8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09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0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1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2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3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4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5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30</xdr:row>
      <xdr:rowOff>154940</xdr:rowOff>
    </xdr:from>
    <xdr:ext cx="113665" cy="0"/>
    <xdr:sp macro="" textlink="">
      <xdr:nvSpPr>
        <xdr:cNvPr id="716" name="Text Box 1"/>
        <xdr:cNvSpPr txBox="1">
          <a:spLocks noChangeArrowheads="1"/>
        </xdr:cNvSpPr>
      </xdr:nvSpPr>
      <xdr:spPr>
        <a:xfrm>
          <a:off x="5074285" y="658114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19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0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28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1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7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32</xdr:row>
      <xdr:rowOff>154940</xdr:rowOff>
    </xdr:from>
    <xdr:ext cx="113665" cy="0"/>
    <xdr:sp macro="" textlink="">
      <xdr:nvSpPr>
        <xdr:cNvPr id="734" name="Text Box 1"/>
        <xdr:cNvSpPr txBox="1">
          <a:spLocks noChangeArrowheads="1"/>
        </xdr:cNvSpPr>
      </xdr:nvSpPr>
      <xdr:spPr>
        <a:xfrm>
          <a:off x="5074285" y="697674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7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4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5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6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7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8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4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5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6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7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8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799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0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1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2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33</xdr:row>
      <xdr:rowOff>0</xdr:rowOff>
    </xdr:from>
    <xdr:ext cx="113665" cy="0"/>
    <xdr:sp macro="" textlink="">
      <xdr:nvSpPr>
        <xdr:cNvPr id="803" name="Text Box 1"/>
        <xdr:cNvSpPr txBox="1">
          <a:spLocks noChangeArrowheads="1"/>
        </xdr:cNvSpPr>
      </xdr:nvSpPr>
      <xdr:spPr>
        <a:xfrm>
          <a:off x="5074285" y="7012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1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2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3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4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5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6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7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8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89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2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3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4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5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6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7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8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09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0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31</xdr:row>
      <xdr:rowOff>0</xdr:rowOff>
    </xdr:from>
    <xdr:ext cx="113665" cy="0"/>
    <xdr:sp macro="" textlink="">
      <xdr:nvSpPr>
        <xdr:cNvPr id="911" name="Text Box 1"/>
        <xdr:cNvSpPr txBox="1">
          <a:spLocks noChangeArrowheads="1"/>
        </xdr:cNvSpPr>
      </xdr:nvSpPr>
      <xdr:spPr>
        <a:xfrm>
          <a:off x="5074285" y="6631305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1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1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2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93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3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99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99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9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02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0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0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1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1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1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021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2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3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4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4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5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6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7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5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6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7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07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09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0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7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8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09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20</xdr:row>
      <xdr:rowOff>154940</xdr:rowOff>
    </xdr:from>
    <xdr:ext cx="113665" cy="0"/>
    <xdr:sp macro="" textlink="">
      <xdr:nvSpPr>
        <xdr:cNvPr id="1110" name="Text Box 1"/>
        <xdr:cNvSpPr txBox="1">
          <a:spLocks noChangeArrowheads="1"/>
        </xdr:cNvSpPr>
      </xdr:nvSpPr>
      <xdr:spPr>
        <a:xfrm>
          <a:off x="5074285" y="453009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19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2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2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58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5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6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17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7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5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6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7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8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189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1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0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0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1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2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3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24</xdr:row>
      <xdr:rowOff>154940</xdr:rowOff>
    </xdr:from>
    <xdr:ext cx="113665" cy="0"/>
    <xdr:sp macro="" textlink="">
      <xdr:nvSpPr>
        <xdr:cNvPr id="1214" name="Text Box 1"/>
        <xdr:cNvSpPr txBox="1">
          <a:spLocks noChangeArrowheads="1"/>
        </xdr:cNvSpPr>
      </xdr:nvSpPr>
      <xdr:spPr>
        <a:xfrm>
          <a:off x="5074285" y="535051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0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1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2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3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22</xdr:row>
      <xdr:rowOff>154940</xdr:rowOff>
    </xdr:from>
    <xdr:ext cx="113665" cy="0"/>
    <xdr:sp macro="" textlink="">
      <xdr:nvSpPr>
        <xdr:cNvPr id="1234" name="Text Box 1"/>
        <xdr:cNvSpPr txBox="1">
          <a:spLocks noChangeArrowheads="1"/>
        </xdr:cNvSpPr>
      </xdr:nvSpPr>
      <xdr:spPr>
        <a:xfrm>
          <a:off x="5074285" y="494030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5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6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7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8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29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0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1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2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3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49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0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1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2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3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4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5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6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7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  <xdr:oneCellAnchor>
    <xdr:from xmlns:xdr="http://schemas.openxmlformats.org/drawingml/2006/spreadsheetDrawing">
      <xdr:col>4</xdr:col>
      <xdr:colOff>178435</xdr:colOff>
      <xdr:row>26</xdr:row>
      <xdr:rowOff>154940</xdr:rowOff>
    </xdr:from>
    <xdr:ext cx="113665" cy="0"/>
    <xdr:sp macro="" textlink="">
      <xdr:nvSpPr>
        <xdr:cNvPr id="1358" name="Text Box 1"/>
        <xdr:cNvSpPr txBox="1">
          <a:spLocks noChangeArrowheads="1"/>
        </xdr:cNvSpPr>
      </xdr:nvSpPr>
      <xdr:spPr>
        <a:xfrm>
          <a:off x="5074285" y="5760720"/>
          <a:ext cx="113665" cy="0"/>
        </a:xfrm>
        <a:prstGeom prst="rect">
          <a:avLst/>
        </a:prstGeom>
        <a:noFill/>
        <a:ln>
          <a:noFill/>
        </a:ln>
      </xdr:spPr>
    </xdr:sp>
    <xdr:clientData/>
  </xdr:oneCellAnchor>
</xdr:wsDr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Wnt7\pc_public4\sousetu\ex-gas\0%20&#20849;&#36890;\100%20&#35336;&#30011;&#65381;&#35373;&#35336;&#65423;&#65414;&#65389;&#65393;&#65433;\030%20DI\020%20&#35336;&#31639;&#26360;\010%20&#28040;&#30707;&#28784;\DI(&#28040;&#30707;&#28784;&#65289;.xls" TargetMode="External" /></Relationships>
</file>

<file path=xl/externalLinks/_rels/externalLink10.xml.rels><?xml version="1.0" encoding="UTF-8"?><Relationships xmlns="http://schemas.openxmlformats.org/package/2006/relationships"><Relationship Id="rId1" Type="http://schemas.openxmlformats.org/officeDocument/2006/relationships/externalLinkPath" Target="file:///\\KKTOKYO-SV1\&#9632;&#25216;&#34899;&#65420;&#65387;&#65433;&#65408;&#65438;\Documents%20and%20Settings\noyama\Local%20Settings\Temporary%20Internet%20Files\Content.IE5\T77KVV1X\&#20154;&#21475;&#20104;&#28204;11.08.07.xls" TargetMode="External" /></Relationships>
</file>

<file path=xl/externalLinks/_rels/externalLink11.xml.rels><?xml version="1.0" encoding="UTF-8"?><Relationships xmlns="http://schemas.openxmlformats.org/package/2006/relationships"><Relationship Id="rId1" Type="http://schemas.openxmlformats.org/officeDocument/2006/relationships/externalLinkPath" Target="file:///\\WNT6\Pc_public2\00_&#23481;&#37327;&#35336;&#31639;\00&#12503;&#12525;&#12464;&#12521;&#12512;&#35336;&#31639;\&#31777;&#26131;&#35336;&#31639;_&#29123;&#28988;&#65286;&#33976;&#27671;4MPa,400&#8451;&#9675;.xls" TargetMode="External" /></Relationships>
</file>

<file path=xl/externalLinks/_rels/externalLink12.xml.rels><?xml version="1.0" encoding="UTF-8"?><Relationships xmlns="http://schemas.openxmlformats.org/package/2006/relationships"><Relationship Id="rId1" Type="http://schemas.openxmlformats.org/officeDocument/2006/relationships/externalLinkPath" Target="file:///\\SERVER\Server\&#20849;&#26377;\PC-3&#20849;&#26377;\&#20843;&#21315;&#20195;&#24066;\&#19968;&#35239;&#34920;%20(&#12372;&#12415;&#12539;&#31895;&#22823;&#12372;&#12415;).xls" TargetMode="External" /></Relationships>
</file>

<file path=xl/externalLinks/_rels/externalLink13.xml.rels><?xml version="1.0" encoding="UTF-8"?><Relationships xmlns="http://schemas.openxmlformats.org/package/2006/relationships"><Relationship Id="rId1" Type="http://schemas.openxmlformats.org/officeDocument/2006/relationships/externalLinkPath" Target="file:///\\WNT6\Pc_public2\00_&#23481;&#37327;&#35336;&#31639;\00&#12503;&#12525;&#12464;&#12521;&#12512;&#35336;&#31639;\&#31777;&#26131;&#35336;&#31639;_&#28342;&#34701;.xls" TargetMode="External" /></Relationships>
</file>

<file path=xl/externalLinks/_rels/externalLink14.xml.rels><?xml version="1.0" encoding="UTF-8"?><Relationships xmlns="http://schemas.openxmlformats.org/package/2006/relationships"><Relationship Id="rId1" Type="http://schemas.openxmlformats.org/officeDocument/2006/relationships/externalLinkPath" Target="file:///V:\&#29872;&#22659;&#26045;&#35373;&#37096;\&#29872;&#22659;&#26045;&#35373;&#35506;\&#65297;&#12372;&#12415;&#21508;&#31278;&#12487;&#12540;&#12479;(&#24180;&#24230;&#27604;&#36611;&#65306;17&#24180;&#24230;)\Documents\&#12372;&#12415;&#12487;&#12540;&#12479;\&#21508;&#31278;&#12487;&#12540;&#12479;(13&#24180;&#24230;)\OKAy316&#21152;&#24037;.xls" TargetMode="External" /></Relationships>
</file>

<file path=xl/externalLinks/_rels/externalLink15.xml.rels><?xml version="1.0" encoding="UTF-8"?><Relationships xmlns="http://schemas.openxmlformats.org/package/2006/relationships"><Relationship Id="rId1" Type="http://schemas.openxmlformats.org/officeDocument/2006/relationships/externalLinkPath" Target="file:///\\Compaq\d\My%20Documents\exeldat\BOX&#25968;&#37327;.xls" TargetMode="External" /></Relationships>
</file>

<file path=xl/externalLinks/_rels/externalLink16.xml.rels><?xml version="1.0" encoding="UTF-8"?><Relationships xmlns="http://schemas.openxmlformats.org/package/2006/relationships"><Relationship Id="rId1" Type="http://schemas.openxmlformats.org/officeDocument/2006/relationships/externalLinkPath" Target="file:///\\Nteshi10\&#32207;&#21512;&#20107;&#26989;\My%20Documents\&#26696;&#20214;\PPP&#26696;&#20214;\&#40180;&#28023;\&#27010;&#30053;&#20107;&#26989;&#35430;&#31639;\&#27010;&#30053;&#20107;&#26989;&#35430;&#31639;2.xls" TargetMode="External" /></Relationships>
</file>

<file path=xl/externalLinks/_rels/externalLink17.xml.rels><?xml version="1.0" encoding="UTF-8"?><Relationships xmlns="http://schemas.openxmlformats.org/package/2006/relationships"><Relationship Id="rId1" Type="http://schemas.openxmlformats.org/officeDocument/2006/relationships/externalLinkPath" Target="file:///\\Pc98-aoyagi\e\&#35079;&#21512;&#21336;&#20385;1" TargetMode="External" /></Relationships>
</file>

<file path=xl/externalLinks/_rels/externalLink18.xml.rels><?xml version="1.0" encoding="UTF-8"?><Relationships xmlns="http://schemas.openxmlformats.org/package/2006/relationships"><Relationship Id="rId1" Type="http://schemas.openxmlformats.org/officeDocument/2006/relationships/externalLinkPath" Target="file:///\\A7v\user%20(e)\Temporary%20Internet%20Files\Content.IE5\SZIRGNCJ\WINDOWS\&#65411;&#65438;&#65405;&#65400;&#65412;&#65391;&#65420;&#65439;\&#65315;&#65316;&#12487;&#65293;&#12479;\&#37347;&#19978;\1&#26399;&#24037;&#20107;&#65288;&#23721;&#27131;&#37347;&#19978;&#26481;&#35199;&#32218;&#35430;&#39443;&#30427;&#22303;&#24037;&#20107;&#65289;\(1)%20&#34920;&#32025;&#12539;&#20301;&#32622;&#22259;&#20182;\My%20Documents\&#25968;&#37327;&#35336;&#31639;&#26360;\B-%20%20&#24179;&#25104;12&#24180;&#24230;&#19979;&#27700;&#36947;&#24341;&#32153;&#35036;&#20462;&#24037;&#20107;\&#20849;&#26377;&#12501;&#12457;&#12523;&#12480;\&#65297;&#65299;&#65293;&#65301;&#24037;&#21306;&#12381;&#12398;&#65298;\&#19979;&#27700;&#36947;&#12381;&#12398;&#65298;&#24037;&#20107;.xls" TargetMode="External" /></Relationships>
</file>

<file path=xl/externalLinks/_rels/externalLink19.xml.rels><?xml version="1.0" encoding="UTF-8"?><Relationships xmlns="http://schemas.openxmlformats.org/package/2006/relationships"><Relationship Id="rId1" Type="http://schemas.openxmlformats.org/officeDocument/2006/relationships/externalLinkPath" Target="file:///\\Ayase00p\ap40\&#29289;&#20214;&#65288;22&#26399;&#65289;\&#12354;\&#12450;&#12523;&#12463;&#32156;&#21512;&#35373;&#35336;\0902%20&#21521;&#23798;&#12539;&#30010;&#30000;&#31246;&#21209;&#32626;&#32102;&#25490;&#27700;&#35373;&#20633;&#25913;&#20462;&#65288;&#12450;&#12523;&#12463;&#65306;&#36960;&#34276;&#65289;\&#12304;&#21521;&#23798;&#12305;&#35373;&#20633;&#20316;&#22259;\090430&#12304;&#21521;&#23798;&#35211;&#31309;&#12426;&#12305;\&#12304;&#21442;&#32771;&#12305;&#21521;&#23798;&#31246;&#21209;&#32626;&#32102;&#25490;&#27700;&#35373;&#20633;&#25913;&#20462;&#24037;&#20107;&#65288;&#27231;&#26800;&#35373;&#20633;&#65289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Wnt7\pc_public4\sousetu\ex-gas\0%20&#20849;&#36890;\100%20&#35336;&#30011;&#65381;&#35373;&#35336;&#65423;&#65414;&#65389;&#65393;&#65433;\050%20&#28988;&#21364;BH\020%20&#35336;&#31639;&#26360;\02%20&#12473;&#12488;&#12540;&#12459;BH.xls" TargetMode="External" /></Relationships>
</file>

<file path=xl/externalLinks/_rels/externalLink20.xml.rels><?xml version="1.0" encoding="UTF-8"?><Relationships xmlns="http://schemas.openxmlformats.org/package/2006/relationships"><Relationship Id="rId1" Type="http://schemas.openxmlformats.org/officeDocument/2006/relationships/externalLinkPath" Target="file:///E:\&#28988;&#21364;\SK25\222-13017-SK20&#65288;&#20234;&#21218;&#23822;&#24066;&#65306;&#12354;&#12378;&#12414;&#12473;&#12488;&#12483;&#12463;&#12516;&#12540;&#12489;&#35373;&#35336;&#65289;\&#25104;&#26524;&#21697;\&#35373;&#35336;&#26360;\&#29289;&#20214;&#65288;22&#26399;&#65289;\&#12354;\&#12450;&#12523;&#12463;&#32156;&#21512;&#35373;&#35336;\0902%20&#21521;&#23798;&#12539;&#30010;&#30000;&#31246;&#21209;&#32626;&#32102;&#25490;&#27700;&#35373;&#20633;&#25913;&#20462;&#65288;&#12450;&#12523;&#12463;&#65306;&#36960;&#34276;&#65289;\&#12304;&#21521;&#23798;&#12305;&#35373;&#20633;&#20316;&#22259;\090430&#12304;&#21521;&#23798;&#35211;&#31309;&#12426;&#12305;\&#12304;&#21442;&#32771;&#12305;&#21521;&#23798;&#31246;&#21209;&#32626;&#32102;&#25490;&#27700;&#35373;&#20633;&#25913;&#20462;&#24037;&#20107;&#65288;&#27231;&#26800;&#35373;&#20633;&#65289;.xls" TargetMode="External" /></Relationships>
</file>

<file path=xl/externalLinks/_rels/externalLink21.xml.rels><?xml version="1.0" encoding="UTF-8"?><Relationships xmlns="http://schemas.openxmlformats.org/package/2006/relationships"><Relationship Id="rId1" Type="http://schemas.openxmlformats.org/officeDocument/2006/relationships/externalLinkPath" Target="file:///\\Pc98-aoyagi\e\&#31038;&#23429;&#65423;&#65400;&#65435;.XLS" TargetMode="External" /></Relationships>
</file>

<file path=xl/externalLinks/_rels/externalLink22.xml.rels><?xml version="1.0" encoding="UTF-8"?><Relationships xmlns="http://schemas.openxmlformats.org/package/2006/relationships"><Relationship Id="rId1" Type="http://schemas.openxmlformats.org/officeDocument/2006/relationships/externalLinkPath" Target="file:///\\163.210.168.39\cad&#65403;&#65392;&#65418;&#65438;(d)\KANKAI\&#65430;&#65399;2\&#65418;&#65438;&#65392;&#65413;&#25490;&#65398;&#65438;\&#22823;&#25913;HN.XLS" TargetMode="External" /></Relationships>
</file>

<file path=xl/externalLinks/_rels/externalLink23.xml.rels><?xml version="1.0" encoding="UTF-8"?><Relationships xmlns="http://schemas.openxmlformats.org/package/2006/relationships"><Relationship Id="rId1" Type="http://schemas.openxmlformats.org/officeDocument/2006/relationships/externalLinkPath" Target="file:///D:\Documents%20and%20Settings\kn20036\My%20Documents\&#12501;&#12449;&#12452;&#12523;&#21463;&#12369;&#28193;&#12375;&#29992;&#12501;&#12457;&#12523;&#12480;\&#21454;&#25903;&#35336;&#31639;Ver.2.10_&#23665;&#24418;Rev.2.xls" TargetMode="External" /></Relationships>
</file>

<file path=xl/externalLinks/_rels/externalLink24.xml.rels><?xml version="1.0" encoding="UTF-8"?><Relationships xmlns="http://schemas.openxmlformats.org/package/2006/relationships"><Relationship Id="rId1" Type="http://schemas.openxmlformats.org/officeDocument/2006/relationships/externalLinkPath" Target="file:///\\WNT6\Pc_public2\kg1\&#20849;&#36890;\&#24341;&#12365;&#24403;&#12390;&#21029;\&#38306;&#35199;&#12539;&#36817;&#30079;\&#28363;&#36032;&#30476;\&#22823;&#27941;&#24066;%20&#35211;No.7781\04unix&#35336;&#31639;&#32080;&#26524;\WS.xls" TargetMode="External" /></Relationships>
</file>

<file path=xl/externalLinks/_rels/externalLink25.xml.rels><?xml version="1.0" encoding="UTF-8"?><Relationships xmlns="http://schemas.openxmlformats.org/package/2006/relationships"><Relationship Id="rId1" Type="http://schemas.openxmlformats.org/officeDocument/2006/relationships/externalLinkPath" Target="file:///B:\&#19977;&#30000;53-1\&#26412;&#31649;&#26448;&#26009;.XLS" TargetMode="External" /></Relationships>
</file>

<file path=xl/externalLinks/_rels/externalLink26.xml.rels><?xml version="1.0" encoding="UTF-8"?><Relationships xmlns="http://schemas.openxmlformats.org/package/2006/relationships"><Relationship Id="rId1" Type="http://schemas.openxmlformats.org/officeDocument/2006/relationships/externalLinkPath" Target="file:///Y:\nsc\&#35535;&#35370;&#28246;&#32784;&#38663;&#25913;&#20462;\&#12502;&#12525;&#12450;&#12540;&#26847;\&#25968;&#37327;\&#65420;&#65438;&#65435;&#65393;&#65392;suuryo.xls" TargetMode="External" /></Relationships>
</file>

<file path=xl/externalLinks/_rels/externalLink27.xml.rels><?xml version="1.0" encoding="UTF-8"?><Relationships xmlns="http://schemas.openxmlformats.org/package/2006/relationships"><Relationship Id="rId1" Type="http://schemas.openxmlformats.org/officeDocument/2006/relationships/externalLinkPath" Target="file:///\\Nteshi10\&#32207;&#21512;&#20107;&#26989;\My%20Documents\&#26696;&#20214;\PPP&#26696;&#20214;\&#23506;&#24029;\PWC\&#23506;&#24029;&#27972;&#27700;&#22580;CF030515r-2.xls" TargetMode="External" /></Relationships>
</file>

<file path=xl/externalLinks/_rels/externalLink28.xml.rels><?xml version="1.0" encoding="UTF-8"?><Relationships xmlns="http://schemas.openxmlformats.org/package/2006/relationships"><Relationship Id="rId1" Type="http://schemas.openxmlformats.org/officeDocument/2006/relationships/externalLinkPath" Target="file:///\\Sato-t\&#36039;&#26009;\My%20Documents\&#28193;&#33391;&#28716;&#24029;&#24037;&#20107;%20%20------------&#9675;\&#31649;&#20869;&#22259;&#20462;&#27491;&#21450;&#12403;&#25968;&#20516;&#21270;&#36039;&#26009;\&#28193;&#33391;&#28716;&#24037;&#20107;&#38306;&#36899;\&#28193;&#33391;&#28716;&#24037;&#20107;&#38306;&#36899;\&#36939;&#33322;&#26178;&#38291;&#35336;&#31639;.xls" TargetMode="External" /></Relationships>
</file>

<file path=xl/externalLinks/_rels/externalLink29.xml.rels><?xml version="1.0" encoding="UTF-8"?><Relationships xmlns="http://schemas.openxmlformats.org/package/2006/relationships"><Relationship Id="rId1" Type="http://schemas.openxmlformats.org/officeDocument/2006/relationships/externalLinkPath" Target="file:///\\172.16.4.171\users\tetuWorkus\&#35336;&#31639;&#26360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gomi_nas\share\My%20Documents\%20&#23665;&#26412;%20Documents\&#23458;&#20808;&#21029;%20&#25552;&#20986;&#36039;&#26009;\&#65323;&#26481;&#38306;&#26481;\&#24066;&#30010;&#26449;\&#21315;&#33865;&#24066;&#20197;&#21271;&#12398;&#24066;\&#26093;&#24066;\&#37117;&#24066;&#31995;\&#19979;&#27700;&#36947;&#35506;\&#19979;&#27700;&#36947;&#21488;&#24115;&#25285;&#24403;\H11('99)&#65374;\&#21463;&#30410;S%20H11%20to&#33457;&#28580;&#27663;\&#21271;&#26449;\&#20195;&#20385;&#34920;\&#22266;&#23450;\&#22303;&#22320;&#35413;&#20385;.xls" TargetMode="External" /></Relationships>
</file>

<file path=xl/externalLinks/_rels/externalLink30.xml.rels><?xml version="1.0" encoding="UTF-8"?><Relationships xmlns="http://schemas.openxmlformats.org/package/2006/relationships"><Relationship Id="rId1" Type="http://schemas.openxmlformats.org/officeDocument/2006/relationships/externalLinkPath" Target="file:///\\Temoe01s\&#21517;&#21476;&#23627;\&#65320;&#65319;7722\&#65320;&#65319;7715\&#21407;&#20385;&#31649;&#29702;H11&#24180;&#24230;\&#19968;&#23470;&#24066;\&#35519;&#36948;&#38306;&#20418;\&#35519;&#36948;&#20381;&#38972;.xls" TargetMode="External" /></Relationships>
</file>

<file path=xl/externalLinks/_rels/externalLink31.xml.rels><?xml version="1.0" encoding="UTF-8"?><Relationships xmlns="http://schemas.openxmlformats.org/package/2006/relationships"><Relationship Id="rId1" Type="http://schemas.openxmlformats.org/officeDocument/2006/relationships/externalLinkPath" Target="file:///\\ntsrvt01\USERS\TK\&#28988;&#21364;\TJ16\TJ16-703&#65288;&#31070;&#26646;&#30010;&#27738;&#26579;&#22303;&#22732;&#35519;&#26619;&#65289;\41&#24037;&#20107;&#30330;&#27880;&#25104;&#26524;&#21697;\&#31070;&#26646;&#26368;&#32066;&#25104;&#26524;&#21697;\&#35079;&#21512;&#21336;&#20385;.XLS" TargetMode="External" /></Relationships>
</file>

<file path=xl/externalLinks/_rels/externalLink32.xml.rels><?xml version="1.0" encoding="UTF-8"?><Relationships xmlns="http://schemas.openxmlformats.org/package/2006/relationships"><Relationship Id="rId1" Type="http://schemas.openxmlformats.org/officeDocument/2006/relationships/externalLinkPath" Target="file:///\\GATEWAY\Engineer\sato\&#24179;&#38920;\&#25968;&#37327;\&#24179;&#38920;&#27738;&#27700;&#20013;&#32153;&#12509;&#12531;&#12503;&#22580;&#25968;&#37327;&#35336;&#31639;&#26360;.xls" TargetMode="External" /></Relationships>
</file>

<file path=xl/externalLinks/_rels/externalLink33.xml.rels><?xml version="1.0" encoding="UTF-8"?><Relationships xmlns="http://schemas.openxmlformats.org/package/2006/relationships"><Relationship Id="rId1" Type="http://schemas.openxmlformats.org/officeDocument/2006/relationships/externalLinkPath" Target="file:///\\Chieka\gyoumu_sever\MM&#38306;&#36899;\&#36092;&#36023;&#12464;&#12523;&#12540;&#12503;\&#38651;&#35441;.xls" TargetMode="External" /></Relationships>
</file>

<file path=xl/externalLinks/_rels/externalLink34.xml.rels><?xml version="1.0" encoding="UTF-8"?><Relationships xmlns="http://schemas.openxmlformats.org/package/2006/relationships"><Relationship Id="rId1" Type="http://schemas.openxmlformats.org/officeDocument/2006/relationships/externalLinkPath" Target="file:///\\Lan8330\d\OKAGOMI\LIST\OKAy612.xls" TargetMode="External" /></Relationships>
</file>

<file path=xl/externalLinks/_rels/externalLink35.xml.rels><?xml version="1.0" encoding="UTF-8"?><Relationships xmlns="http://schemas.openxmlformats.org/package/2006/relationships"><Relationship Id="rId1" Type="http://schemas.openxmlformats.org/officeDocument/2006/relationships/externalLinkPath" Target="file:///\\172.16.4.22\200s00\Documents%20and%20Settings\nakagawahi\Local%20Settings\Temporary%20Internet%20Files\Content.Outlook\V9C33PH6\&#12304;&#20849;&#36890;&#12305;&#12372;&#12415;&#25644;&#20837;&#37327;.XLS" TargetMode="External" /></Relationships>
</file>

<file path=xl/externalLinks/_rels/externalLink36.xml.rels><?xml version="1.0" encoding="UTF-8"?><Relationships xmlns="http://schemas.openxmlformats.org/package/2006/relationships"><Relationship Id="rId1" Type="http://schemas.openxmlformats.org/officeDocument/2006/relationships/externalLinkPath" Target="file:///\\Fmv5133d1waka\e\My%20Documents\&#12513;&#12452;&#12531;\&#35211;&#31309;&#26360;&#12288;&#20181;&#27096;&#26360;\&#29872;&#22659;&#65320;&#65305;.XLS" TargetMode="External" /></Relationships>
</file>

<file path=xl/externalLinks/_rels/externalLink37.xml.rels><?xml version="1.0" encoding="UTF-8"?><Relationships xmlns="http://schemas.openxmlformats.org/package/2006/relationships"><Relationship Id="rId1" Type="http://schemas.openxmlformats.org/officeDocument/2006/relationships/externalLinkPath" Target="file:///\\Pc98-aoyagi\e\&#20869;&#35379;&#26360;.XLT" TargetMode="External" /></Relationships>
</file>

<file path=xl/externalLinks/_rels/externalLink38.xml.rels><?xml version="1.0" encoding="UTF-8"?><Relationships xmlns="http://schemas.openxmlformats.org/package/2006/relationships"><Relationship Id="rId1" Type="http://schemas.openxmlformats.org/officeDocument/2006/relationships/externalLinkPath" Target="file:///\\Yk-server\(h)data2disk\&#21942;&#26989;&#36039;&#26009;\&#24066;&#30010;&#26449;\&#28023;&#32769;&#21517;&#24066;\&#22522;&#26412;&#22259;\&#37117;&#24066;&#35336;&#30011;&#22522;&#26412;&#22259;&#35211;&#31309;&#65298;&#65288;10000&#25774;&#24433;&#65289;.xls" TargetMode="External" /></Relationships>
</file>

<file path=xl/externalLinks/_rels/externalLink39.xml.rels><?xml version="1.0" encoding="UTF-8"?><Relationships xmlns="http://schemas.openxmlformats.org/package/2006/relationships"><Relationship Id="rId1" Type="http://schemas.openxmlformats.org/officeDocument/2006/relationships/externalLinkPath" Target="file:///\\gomi_nas\share\09&#22839;&#38533;&#24195;&#22495;&#22522;&#30990;&#35519;&#26619;\01&#25285;&#24403;&#32773;&#20250;&#35696;\100120&#20250;&#35696;\&#20250;&#35696;&#29992;&#12487;&#12540;&#12479;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file:///\\10.46.90.236\share\My%20Documents\&#20195;&#20385;&#34920;\&#27161;&#23450;&#28857;\&#23550;&#31354;&#27161;&#35672;.XLS" TargetMode="External" /></Relationships>
</file>

<file path=xl/externalLinks/_rels/externalLink40.xml.rels><?xml version="1.0" encoding="UTF-8"?><Relationships xmlns="http://schemas.openxmlformats.org/package/2006/relationships"><Relationship Id="rId1" Type="http://schemas.openxmlformats.org/officeDocument/2006/relationships/externalLinkPath" Target="file:///\\PCNT\Bor&#35211;&#31309;&#26360;\98&#35211;&#31309;\97Bo&#31309;&#26032;.xls" TargetMode="External" /></Relationships>
</file>

<file path=xl/externalLinks/_rels/externalLink41.xml.rels><?xml version="1.0" encoding="UTF-8"?><Relationships xmlns="http://schemas.openxmlformats.org/package/2006/relationships"><Relationship Id="rId1" Type="http://schemas.openxmlformats.org/officeDocument/2006/relationships/externalLinkPath" Target="file:///\\Snsep1\&#65420;&#65439;&#65435;&#65404;&#65438;&#65386;&#65400;&#65412;\&#12354;&#65374;&#12363;\&#23777;&#21271;\&#22793;&#26356;&#35211;&#31309;&#20181;&#27096;&#26360;&#23550;&#24540;H1212\&#35336;&#31639;\&#27963;&#24615;&#28845;&#12398;&#12415;\&#9679;TG&#24489;&#27700;-&#38651;&#21147;-&#32173;&#25345;(&#27963;&#24615;&#28845;&#65295;&#25552;&#20986;&#29256;).xls" TargetMode="External" /></Relationships>
</file>

<file path=xl/externalLinks/_rels/externalLink42.xml.rels><?xml version="1.0" encoding="UTF-8"?><Relationships xmlns="http://schemas.openxmlformats.org/package/2006/relationships"><Relationship Id="rId1" Type="http://schemas.openxmlformats.org/officeDocument/2006/relationships/externalLinkPath" Target="file:///\\Pc98-aoyagi\e\My%20Documents\&#25480;&#29987;&#29031;&#65297;.XLS" TargetMode="External" /></Relationships>
</file>

<file path=xl/externalLinks/_rels/externalLink43.xml.rels><?xml version="1.0" encoding="UTF-8"?><Relationships xmlns="http://schemas.openxmlformats.org/package/2006/relationships"><Relationship Id="rId1" Type="http://schemas.openxmlformats.org/officeDocument/2006/relationships/externalLinkPath" Target="file:///\\nr1k-tokyo02\&#20181;&#20107;\&#21942;&#26989;\&#24037;&#22580;&#21029;\05%20&#26704;&#29983;\&#20013;&#38263;&#26399;&#20445;&#20840;&#35336;&#30011;&#12539;&#24310;&#21629;\&#21442;&#32771;&#36039;&#26009;\H.23&#26494;&#26412;&#22522;&#24185;&#24310;&#21629;&#35211;&#31309;(1&#22238;&#30446;).xls" TargetMode="External" /></Relationships>
</file>

<file path=xl/externalLinks/_rels/externalLink44.xml.rels><?xml version="1.0" encoding="UTF-8"?><Relationships xmlns="http://schemas.openxmlformats.org/package/2006/relationships"><Relationship Id="rId1" Type="http://schemas.openxmlformats.org/officeDocument/2006/relationships/externalLinkPath" Target="file:///\\Ntsrvs01\LS\KA\&#29872;&#22659;&#27700;&#36947;&#20849;&#36890;\&#29872;&#22659;&#12503;&#12521;&#12531;&#12488;&#21942;&#26989;\&#65328;&#65318;&#65321;&#29305;&#38598;\&#22586;\FS&#20206;040806&#26368;&#32066;.xls" TargetMode="External" /></Relationships>
</file>

<file path=xl/externalLinks/_rels/externalLink45.xml.rels><?xml version="1.0" encoding="UTF-8"?><Relationships xmlns="http://schemas.openxmlformats.org/package/2006/relationships"><Relationship Id="rId1" Type="http://schemas.openxmlformats.org/officeDocument/2006/relationships/externalLinkPath" Target="\Users\daiko\Desktop\&#35211;&#31309;&#26360;&#12288;&#12402;&#12394;&#24418;&#12288;&#12849;&#22823;&#20809;.xls" TargetMode="External" /></Relationships>
</file>

<file path=xl/externalLinks/_rels/externalLink46.xml.rels><?xml version="1.0" encoding="UTF-8"?><Relationships xmlns="http://schemas.openxmlformats.org/package/2006/relationships"><Relationship Id="rId1" Type="http://schemas.openxmlformats.org/officeDocument/2006/relationships/externalLinkPath" Target="file:///\\&#22269;&#24235;&#22899;&#23376;\MO\&#23458;&#20808;&#27598;\&#23470;&#23822;&#65288;&#31481;&#30000;&#65289;\H15&#23455;R3\&#35084;&#23455;12-07.xls" TargetMode="External" /></Relationships>
</file>

<file path=xl/externalLinks/_rels/externalLink47.xml.rels><?xml version="1.0" encoding="UTF-8"?><Relationships xmlns="http://schemas.openxmlformats.org/package/2006/relationships"><Relationship Id="rId1" Type="http://schemas.openxmlformats.org/officeDocument/2006/relationships/externalLinkPath" Target="file:///\\10.100.20.21\s1590\&#22269;&#24235;&#22899;&#23376;\MO\&#23458;&#20808;&#27598;\&#23470;&#23822;&#65288;&#31481;&#30000;&#65289;\H15&#23455;R3\&#35084;&#23455;12-07.xls" TargetMode="External" /></Relationships>
</file>

<file path=xl/externalLinks/_rels/externalLink48.xml.rels><?xml version="1.0" encoding="UTF-8"?><Relationships xmlns="http://schemas.openxmlformats.org/package/2006/relationships"><Relationship Id="rId1" Type="http://schemas.openxmlformats.org/officeDocument/2006/relationships/externalLinkPath" Target="file:///\\nr1k-tokyo02\&#20181;&#20107;&#39208;\&#23567;&#30000;&#21407;\&#23567;&#30000;&#21407;&#35211;&#31309;&#26360;\5436&#65288;3&#21495;&#12496;&#12464;&#12497;&#12483;&#12461;&#12531;&#65289;.xls" TargetMode="External" /></Relationships>
</file>

<file path=xl/externalLinks/_rels/externalLink49.xml.rels><?xml version="1.0" encoding="UTF-8"?><Relationships xmlns="http://schemas.openxmlformats.org/package/2006/relationships"><Relationship Id="rId1" Type="http://schemas.openxmlformats.org/officeDocument/2006/relationships/externalLinkPath" Target="file:///H:\&#27973;&#20117;\Work%20Table(&#35373;&#35336;)\&#35373;&#35336;&#26360;\Documents%20and%20Settings\T96E124J\&#12487;&#12473;&#12463;&#12488;&#12483;&#12503;\&#12467;&#12500;&#12540;%20&#65374;%20&#35373;&#35336;&#26360;&#21407;&#26412;2003.xls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CHIBA3\&#23567;&#23665;&#12501;&#12449;&#12452;&#12523;\&#65320;&#65297;&#65298;&#26481;&#32207;&#65286;&#22823;&#22810;&#21916;&#30010;\&#26481;&#24196;&#30010;\&#22303;&#26408;&#31995;\&#24314;&#35373;&#35506;\H11('99)&#65374;\&#12354;&#65374;&#12380;&#12362;&#12435;&#12398;&#35211;&#31309;&#26360;&#24335;\&#21271;&#26449;\&#20195;&#20385;&#34920;\&#22266;&#23450;\&#22303;&#22320;&#35413;&#20385;.xls" TargetMode="External" /></Relationships>
</file>

<file path=xl/externalLinks/_rels/externalLink50.xml.rels><?xml version="1.0" encoding="UTF-8"?><Relationships xmlns="http://schemas.openxmlformats.org/package/2006/relationships"><Relationship Id="rId1" Type="http://schemas.openxmlformats.org/officeDocument/2006/relationships/externalLinkPath" Target="file:///E:\&#27973;&#20117;\Work%20Table(&#35373;&#35336;)\&#35373;&#35336;&#26360;\Documents%20and%20Settings\T96E124J\&#12487;&#12473;&#12463;&#12488;&#12483;&#12503;\&#12467;&#12500;&#12540;%20&#65374;%20&#35373;&#35336;&#26360;&#21407;&#26412;2003.xls" TargetMode="External" /></Relationships>
</file>

<file path=xl/externalLinks/_rels/externalLink51.xml.rels><?xml version="1.0" encoding="UTF-8"?><Relationships xmlns="http://schemas.openxmlformats.org/package/2006/relationships"><Relationship Id="rId1" Type="http://schemas.openxmlformats.org/officeDocument/2006/relationships/externalLinkPath" Target="file:///\\nr1k-tokyo02\PASS&#12501;&#12457;&#12523;&#12480;\&#20181;&#20107;\&#21942;&#26989;\&#24037;&#22580;&#21029;\&#26704;&#29983;\&#35211;&#31309;&#26360;\H20&#24180;&#24230;\6813%20%20&#28988;&#21364;&#28809;&#32784;&#28779;&#29289;&#31561;&#20462;&#32341;(&#20104;&#31639;&#29992;).xls" TargetMode="External" /></Relationships>
</file>

<file path=xl/externalLinks/_rels/externalLink52.xml.rels><?xml version="1.0" encoding="UTF-8"?><Relationships xmlns="http://schemas.openxmlformats.org/package/2006/relationships"><Relationship Id="rId1" Type="http://schemas.openxmlformats.org/officeDocument/2006/relationships/externalLinkPath" Target="file:///\\CC921B90\&#35336;&#31639;&#26360;.xls" TargetMode="External" /></Relationships>
</file>

<file path=xl/externalLinks/_rels/externalLink53.xml.rels><?xml version="1.0" encoding="UTF-8"?><Relationships xmlns="http://schemas.openxmlformats.org/package/2006/relationships"><Relationship Id="rId1" Type="http://schemas.openxmlformats.org/officeDocument/2006/relationships/externalLinkPath" Target="file:///H:\Documents%20and%20Settings\taki193\Local%20Settings\Temporary%20Internet%20Files\Content.IE5\SDABGXMV\Documents\&#28381;&#27810;&#35299;&#20307;&#24037;&#20107;&#35373;&#35336;&#65288;&#26481;&#20140;&#24314;&#35373;&#12467;&#12531;&#65289;\&#28381;&#27810;&#25968;&#37327;&#35336;&#31639;&#26360;09.10.20\tetuWorkus\&#35336;&#31639;&#26360;.xls" TargetMode="External" /></Relationships>
</file>

<file path=xl/externalLinks/_rels/externalLink54.xml.rels><?xml version="1.0" encoding="UTF-8"?><Relationships xmlns="http://schemas.openxmlformats.org/package/2006/relationships"><Relationship Id="rId1" Type="http://schemas.openxmlformats.org/officeDocument/2006/relationships/externalLinkPath" Target="file:///E:\&#28988;&#21364;\SK25\222-13017-SK20&#65288;&#20234;&#21218;&#23822;&#24066;&#65306;&#12354;&#12378;&#12414;&#12473;&#12488;&#12483;&#12463;&#12516;&#12540;&#12489;&#35373;&#35336;&#65289;\&#25104;&#26524;&#21697;\&#35373;&#35336;&#26360;\Documents%20and%20Settings\taki193\Local%20Settings\Temporary%20Internet%20Files\Content.IE5\SDABGXMV\Documents\&#28381;&#27810;&#35299;&#20307;&#24037;&#20107;&#35373;&#35336;&#65288;&#26481;&#20140;&#24314;&#35373;&#12467;&#12531;&#65289;\&#28381;&#27810;&#25968;&#37327;&#35336;&#31639;&#26360;09.10.20\tetuWorkus\&#35336;&#31639;&#26360;.xls" TargetMode="External" /></Relationships>
</file>

<file path=xl/externalLinks/_rels/externalLink55.xml.rels><?xml version="1.0" encoding="UTF-8"?><Relationships xmlns="http://schemas.openxmlformats.org/package/2006/relationships"><Relationship Id="rId1" Type="http://schemas.openxmlformats.org/officeDocument/2006/relationships/externalLinkPath" Target="file:///\\ntsrvt01\tetuWorkus\JEC\&#22826;&#30000;&#12372;&#12415;&#20966;&#29702;&#22580;\&#35519;&#26360;\H7&#38598;&#22645;&#35373;&#20633;&#35299;&#20307;&#35519;&#26360;.xls" TargetMode="External" /></Relationships>
</file>

<file path=xl/externalLinks/_rels/externalLink56.xml.rels><?xml version="1.0" encoding="UTF-8"?><Relationships xmlns="http://schemas.openxmlformats.org/package/2006/relationships"><Relationship Id="rId1" Type="http://schemas.openxmlformats.org/officeDocument/2006/relationships/externalLinkPath" Target="file:///\\192.168.254.4\&#26481;&#20140;&#25903;&#24215;\&#35336;&#30011;&#31309;&#31639;&#65400;&#65438;&#65433;&#65392;&#65420;&#65439;\04&#65426;&#65437;&#65411;&#35211;&#31309;&#27161;&#28310;\01&#29872;&#22659;&#65381;&#36039;&#28304;&#21270;&#65432;&#65403;&#65394;&#65400;&#65433;\02&#21336;&#20385;&#65421;&#65438;&#65392;&#65405;\02&#65418;&#65394;&#65418;&#65439;&#65392;&#28779;&#26684;&#23376;&#21336;&#20385;\&#65418;&#65394;&#65418;&#65439;&#65392;&#28779;&#26684;&#23376;&#21336;&#20385;&#34920;(&#21427;&#31192;&#29256;).xls" TargetMode="External" /></Relationships>
</file>

<file path=xl/externalLinks/_rels/externalLink57.xml.rels><?xml version="1.0" encoding="UTF-8"?><Relationships xmlns="http://schemas.openxmlformats.org/package/2006/relationships"><Relationship Id="rId1" Type="http://schemas.openxmlformats.org/officeDocument/2006/relationships/externalLinkPath" Target="file:///I:\&#35336;&#30011;&#31309;&#31639;&#65400;&#65438;&#65433;&#65392;&#65420;&#65439;\04&#65426;&#65437;&#65411;&#35211;&#31309;&#27161;&#28310;\01&#29872;&#22659;&#65381;&#36039;&#28304;&#21270;&#65432;&#65403;&#65394;&#65400;&#65433;\02&#21336;&#20385;&#65421;&#65438;&#65392;&#65405;\02&#65418;&#65394;&#65418;&#65439;&#65392;&#28779;&#26684;&#23376;&#21336;&#20385;\&#65418;&#65394;&#65418;&#65439;&#65392;&#28779;&#26684;&#23376;&#21336;&#20385;&#34920;(&#21427;&#31192;&#29256;).xls" TargetMode="External" /></Relationships>
</file>

<file path=xl/externalLinks/_rels/externalLink58.xml.rels><?xml version="1.0" encoding="UTF-8"?><Relationships xmlns="http://schemas.openxmlformats.org/package/2006/relationships"><Relationship Id="rId1" Type="http://schemas.openxmlformats.org/officeDocument/2006/relationships/externalLinkPath" Target="file:///D:\DOCUME~1\eh52578\LOCALS~1\Temp\notesE1EF34\~5002460.xls" TargetMode="External" /></Relationships>
</file>

<file path=xl/externalLinks/_rels/externalLink59.xml.rels><?xml version="1.0" encoding="UTF-8"?><Relationships xmlns="http://schemas.openxmlformats.org/package/2006/relationships"><Relationship Id="rId1" Type="http://schemas.openxmlformats.org/officeDocument/2006/relationships/externalLinkPath" Target="file:///\\nr1k-tokyo02\Users\k12573\AppData\Local\Temp\10_01925a%20&#28988;&#21364;&#28809;&#35373;&#20633;&#28857;&#26908;&#25972;&#20633;&#22996;&#35351;(&#20181;&#27096;&#26360;&#30330;&#34892;&#24460;)-1.xls" TargetMode="External" /></Relationships>
</file>

<file path=xl/externalLinks/_rels/externalLink6.xml.rels><?xml version="1.0" encoding="UTF-8"?><Relationships xmlns="http://schemas.openxmlformats.org/package/2006/relationships"><Relationship Id="rId1" Type="http://schemas.openxmlformats.org/officeDocument/2006/relationships/externalLinkPath" Target="file:///\\Wnt7\pc_public4\sousetu\ex-gas\0%20&#20849;&#36890;\100%20&#35336;&#30011;&#65381;&#35373;&#35336;&#65423;&#65414;&#65389;&#65393;&#65433;\030%20DI\020%20&#35336;&#31639;&#26360;\020%20&#37325;&#26361;\&#37325;&#26361;DI.xls" TargetMode="External" /></Relationships>
</file>

<file path=xl/externalLinks/_rels/externalLink60.xml.rels><?xml version="1.0" encoding="UTF-8"?><Relationships xmlns="http://schemas.openxmlformats.org/package/2006/relationships"><Relationship Id="rId1" Type="http://schemas.openxmlformats.org/officeDocument/2006/relationships/externalLinkPath" Target="file:///\\172.16.4.88\200s00-2\&#28988;&#21364;\LJ20\LJ20-664&#65288;&#23567;&#23665;&#24195;&#22495;&#12288;&#21271;&#37096;&#28165;&#25475;&#12475;&#12531;&#12479;&#12540;&#32173;&#25345;&#31649;&#29702;&#65289;\&#20445;&#20840;&#29366;&#27841;&#35519;&#26619;\&#20445;&#20840;&#29366;&#27841;&#35519;&#26619;&#34920;.xls" TargetMode="External" /></Relationships>
</file>

<file path=xl/externalLinks/_rels/externalLink61.xml.rels><?xml version="1.0" encoding="UTF-8"?><Relationships xmlns="http://schemas.openxmlformats.org/package/2006/relationships"><Relationship Id="rId1" Type="http://schemas.openxmlformats.org/officeDocument/2006/relationships/externalLinkPath" Target="file:///\\Pt115\&#65420;&#65438;&#65432;&#65392;&#65420;&#65401;&#65392;&#65405;\My%20Documents\&#27880;&#36890;\H14&#25913;&#20462;.xls" TargetMode="External" /></Relationships>
</file>

<file path=xl/externalLinks/_rels/externalLink62.xml.rels><?xml version="1.0" encoding="UTF-8"?><Relationships xmlns="http://schemas.openxmlformats.org/package/2006/relationships"><Relationship Id="rId1" Type="http://schemas.openxmlformats.org/officeDocument/2006/relationships/externalLinkPath" Target="file:///\\Nteshi10\&#32207;&#21512;&#20107;&#26989;\My%20Documents\&#26696;&#20214;\PPP&#26696;&#20214;\&#23506;&#24029;\PWC\&#26368;&#32066;CF\5-,22,24&#24046;&#26367;(031006&#65289;.xls" TargetMode="External" /></Relationships>
</file>

<file path=xl/externalLinks/_rels/externalLink63.xml.rels><?xml version="1.0" encoding="UTF-8"?><Relationships xmlns="http://schemas.openxmlformats.org/package/2006/relationships"><Relationship Id="rId1" Type="http://schemas.openxmlformats.org/officeDocument/2006/relationships/externalLinkPath" Target="file:///\\&#22269;&#24235;&#22899;&#23376;\MO\&#23458;&#20808;&#27598;\&#27700;&#20451;&#24066;\&#26705;&#21517;MO\&#27700;&#20451;\H14&#23455;R1\&#35576;03-30.XLS" TargetMode="External" /></Relationships>
</file>

<file path=xl/externalLinks/_rels/externalLink64.xml.rels><?xml version="1.0" encoding="UTF-8"?><Relationships xmlns="http://schemas.openxmlformats.org/package/2006/relationships"><Relationship Id="rId1" Type="http://schemas.openxmlformats.org/officeDocument/2006/relationships/externalLinkPath" Target="file:///\\10.100.20.21\s1590\&#22269;&#24235;&#22899;&#23376;\MO\&#23458;&#20808;&#27598;\&#27700;&#20451;&#24066;\&#26705;&#21517;MO\&#27700;&#20451;\H14&#23455;R1\&#35576;03-30.XLS" TargetMode="External" /></Relationships>
</file>

<file path=xl/externalLinks/_rels/externalLink65.xml.rels><?xml version="1.0" encoding="UTF-8"?><Relationships xmlns="http://schemas.openxmlformats.org/package/2006/relationships"><Relationship Id="rId1" Type="http://schemas.openxmlformats.org/officeDocument/2006/relationships/externalLinkPath" Target="file:///\\Pc98-aoyagi\e\My%20Documents\&#25480;&#29987;&#29031;2.XLS" TargetMode="External" /></Relationships>
</file>

<file path=xl/externalLinks/_rels/externalLink66.xml.rels><?xml version="1.0" encoding="UTF-8"?><Relationships xmlns="http://schemas.openxmlformats.org/package/2006/relationships"><Relationship Id="rId1" Type="http://schemas.openxmlformats.org/officeDocument/2006/relationships/externalLinkPath" Target="file:///A:\&#25480;&#29987;&#29031;2.XLS" TargetMode="External" /></Relationships>
</file>

<file path=xl/externalLinks/_rels/externalLink67.xml.rels><?xml version="1.0" encoding="UTF-8"?><Relationships xmlns="http://schemas.openxmlformats.org/package/2006/relationships"><Relationship Id="rId1" Type="http://schemas.openxmlformats.org/officeDocument/2006/relationships/externalLinkPath" Target="file:///A:\&#25480;&#29987;&#29031;&#65297;.XLS" TargetMode="External" /></Relationships>
</file>

<file path=xl/externalLinks/_rels/externalLink68.xml.rels><?xml version="1.0" encoding="UTF-8"?><Relationships xmlns="http://schemas.openxmlformats.org/package/2006/relationships"><Relationship Id="rId1" Type="http://schemas.openxmlformats.org/officeDocument/2006/relationships/externalLinkPath" Target="file:///\\Kitakanto12\d\&#32113;&#19968;&#20195;&#20385;\&#22259;&#21270;\&#22259;&#21270;.XLS" TargetMode="External" /></Relationships>
</file>

<file path=xl/externalLinks/_rels/externalLink69.xml.rels><?xml version="1.0" encoding="UTF-8"?><Relationships xmlns="http://schemas.openxmlformats.org/package/2006/relationships"><Relationship Id="rId1" Type="http://schemas.openxmlformats.org/officeDocument/2006/relationships/externalLinkPath" Target="file:///\\Fukuoka_sv01\&#31119;&#23713;&#65319;\My%20Documents\&#23458;&#20808;&#21029;&#21942;&#26989;&#36039;&#26009;\&#9316;&#20843;&#22899;&#31569;&#24460;&#22320;&#21306;\&#31569;&#24460;&#24066;\&#31246;&#21209;&#35506;\&#31569;&#24460;h13&#35201;&#27714;&#22266;&#23450;&#9312;.xls" TargetMode="External" /></Relationships>
</file>

<file path=xl/externalLinks/_rels/externalLink7.xml.rels><?xml version="1.0" encoding="UTF-8"?><Relationships xmlns="http://schemas.openxmlformats.org/package/2006/relationships"><Relationship Id="rId1" Type="http://schemas.openxmlformats.org/officeDocument/2006/relationships/externalLinkPath" Target="file:///\\CHIBA3\&#26757;&#21407;&#12501;&#12449;&#12452;&#12523;\My%20Documents\&#19968;&#26178;&#20445;&#31649;&#36039;&#26009;\&#12385;&#12423;&#12387;&#12392;&#12375;&#12383;&#36039;&#26009;\&#21271;&#26449;\&#20195;&#20385;&#34920;\&#22266;&#23450;\&#22303;&#22320;&#35413;&#20385;.xls" TargetMode="External" /></Relationships>
</file>

<file path=xl/externalLinks/_rels/externalLink70.xml.rels><?xml version="1.0" encoding="UTF-8"?><Relationships xmlns="http://schemas.openxmlformats.org/package/2006/relationships"><Relationship Id="rId1" Type="http://schemas.openxmlformats.org/officeDocument/2006/relationships/externalLinkPath" Target="file:///\\UTSUNOMIYA1\&#21271;&#26449;\&#21335;&#27827;&#20869;&#30452;&#36027;.xls" TargetMode="External" /></Relationships>
</file>

<file path=xl/externalLinks/_rels/externalLink71.xml.rels><?xml version="1.0" encoding="UTF-8"?><Relationships xmlns="http://schemas.openxmlformats.org/package/2006/relationships"><Relationship Id="rId1" Type="http://schemas.openxmlformats.org/officeDocument/2006/relationships/externalLinkPath" Target="file:///\\nr1k-tokyo02\H.17&#24180;&#24230;&#65420;&#65383;&#65394;&#65433;\&#35211;&#31309;&#26360;17\&#40372;&#35211;ekofax.xls" TargetMode="External" /></Relationships>
</file>

<file path=xl/externalLinks/_rels/externalLink72.xml.rels><?xml version="1.0" encoding="UTF-8"?><Relationships xmlns="http://schemas.openxmlformats.org/package/2006/relationships"><Relationship Id="rId1" Type="http://schemas.openxmlformats.org/officeDocument/2006/relationships/externalLinkPath" Target="file:///\\Team-sd\Hpd_Input\&#12363;\H15-Hpd_Kajikawa(&#21152;&#27835;&#24029;&#26449;)\HpCALC\&#12452;&#12524;&#12462;&#12517;&#12521;&#12540;&#23550;&#24540;.xls" TargetMode="External" /></Relationships>
</file>

<file path=xl/externalLinks/_rels/externalLink73.xml.rels><?xml version="1.0" encoding="UTF-8"?><Relationships xmlns="http://schemas.openxmlformats.org/package/2006/relationships"><Relationship Id="rId1" Type="http://schemas.openxmlformats.org/officeDocument/2006/relationships/externalLinkPath" Target="file:///\\Kitakanto12\d\&#32113;&#19968;&#20195;&#20385;\&#27161;&#23450;&#28857;\&#23550;&#31354;&#27161;&#35672;.XLS" TargetMode="External" /></Relationships>
</file>

<file path=xl/externalLinks/_rels/externalLink74.xml.rels><?xml version="1.0" encoding="UTF-8"?><Relationships xmlns="http://schemas.openxmlformats.org/package/2006/relationships"><Relationship Id="rId1" Type="http://schemas.openxmlformats.org/officeDocument/2006/relationships/externalLinkPath" Target="file:///\\Trp21-sv1\toshi-etc\&#30707;&#27211;&#12501;&#12449;&#12452;&#12523;\&#26481;&#38306;&#26481;&#25903;&#24215;\&#20837;&#26413;&#36039;&#26009;\Book1..xls" TargetMode="External" /></Relationships>
</file>

<file path=xl/externalLinks/_rels/externalLink75.xml.rels><?xml version="1.0" encoding="UTF-8"?><Relationships xmlns="http://schemas.openxmlformats.org/package/2006/relationships"><Relationship Id="rId1" Type="http://schemas.openxmlformats.org/officeDocument/2006/relationships/externalLinkPath" Target="file:///\\Sk_nas\sk_pro\Home\&#21476;&#37324;&#35373;&#35336;\&#37202;&#20117;&#26681;&#35199;&#23567;&#23376;&#20379;&#65433;&#65392;&#65425;\&#37202;&#20117;&#26681;&#35199;&#23567;&#12371;&#12393;&#12418;&#65433;&#65392;&#65425;&#20869;&#35379;.xls" TargetMode="External" /></Relationships>
</file>

<file path=xl/externalLinks/_rels/externalLink76.xml.rels><?xml version="1.0" encoding="UTF-8"?><Relationships xmlns="http://schemas.openxmlformats.org/package/2006/relationships"><Relationship Id="rId1" Type="http://schemas.openxmlformats.org/officeDocument/2006/relationships/externalLinkPath" Target="file:///\\nr1k-tokyo02\PASS&#12501;&#12457;&#12523;&#12480;\&#20181;&#20107;\&#21942;&#26989;\&#24037;&#22580;&#21029;\01%20&#26704;&#29983;\&#35211;&#31309;&#26360;\H21&#24180;&#24230;\7357b%20&#26704;&#29983;H21&#12372;&#12415;&#23450;&#20462;(&#20181;&#27096;&#26908;&#35342;).xls" TargetMode="External" /></Relationships>
</file>

<file path=xl/externalLinks/_rels/externalLink77.xml.rels><?xml version="1.0" encoding="UTF-8"?><Relationships xmlns="http://schemas.openxmlformats.org/package/2006/relationships"><Relationship Id="rId1" Type="http://schemas.openxmlformats.org/officeDocument/2006/relationships/externalLinkPath" Target="file:///\\nr1k-tokyo02\&#20181;&#20107;\&#21942;&#26989;&#38306;&#20418;\&#26704;&#29983;\&#35211;&#31309;&#26360;\&#26704;&#29983;&#37096;&#21697;&#21336;&#20385;.xls" TargetMode="External" /></Relationships>
</file>

<file path=xl/externalLinks/_rels/externalLink78.xml.rels><?xml version="1.0" encoding="UTF-8"?><Relationships xmlns="http://schemas.openxmlformats.org/package/2006/relationships"><Relationship Id="rId1" Type="http://schemas.openxmlformats.org/officeDocument/2006/relationships/externalLinkPath" Target="file:///\\ntsrvt01\Home\&#65434;&#65392;&#65427;&#65437;&#65412;&#65438;\&#24029;&#21475;&#22269;&#20307;\&#20869;&#35379;&#65381;&#20195;&#20385;\&#31532;&#19977;&#22238;\&#24237;&#29699;&#20869;&#35379;(&#31532;3&#22238;).xls" TargetMode="External" /></Relationships>
</file>

<file path=xl/externalLinks/_rels/externalLink79.xml.rels><?xml version="1.0" encoding="UTF-8"?><Relationships xmlns="http://schemas.openxmlformats.org/package/2006/relationships"><Relationship Id="rId1" Type="http://schemas.openxmlformats.org/officeDocument/2006/relationships/externalLinkPath" Target="file:///\\172.23.26.80\disk\bako\&#22823;&#27954;\&#20182;&#31038;&#36039;&#26009;\&#12456;&#12452;&#12488;&#36039;&#26009;\REPORT\ORG\&#25968;&#37327;&#35336;&#31639;\2&#25968;&#37327;&#12288;&#38283;&#21066;.xls" TargetMode="External" /></Relationships>
</file>

<file path=xl/externalLinks/_rels/externalLink8.xml.rels><?xml version="1.0" encoding="UTF-8"?><Relationships xmlns="http://schemas.openxmlformats.org/package/2006/relationships"><Relationship Id="rId1" Type="http://schemas.openxmlformats.org/officeDocument/2006/relationships/externalLinkPath" Target="file:///\\Wnt6\Pc_public2\kg1\&#20849;&#36890;\&#24341;&#12365;&#24403;&#12390;&#21029;\&#20013;&#37096;&#12539;&#21271;&#38520;&#12539;&#26481;&#28023;\&#24859;&#30693;&#30476;\&#21000;&#35895;&#30693;&#31435;&#29872;&#22659;&#32068;&#21512;040303\04.&#19968;&#24335;&#25552;&#20986;&#65288;&#20108;&#22238;&#30446;&#65289;040701\00.&#23481;&#37327;&#35336;&#31639;\08&#28784;&#28342;&#34701;&#35373;&#20633;&#9679;\01.&#28151;&#21512;&#28784;&#35336;&#31639;new&#65288;011115&#20869;&#20462;&#27491;&#65289;&#9679;.xls" TargetMode="External" /></Relationships>
</file>

<file path=xl/externalLinks/_rels/externalLink80.xml.rels><?xml version="1.0" encoding="UTF-8"?><Relationships xmlns="http://schemas.openxmlformats.org/package/2006/relationships"><Relationship Id="rId1" Type="http://schemas.openxmlformats.org/officeDocument/2006/relationships/externalLinkPath" Target="file:///\\nr1k-tokyo02\&#20181;&#20107;\&#21942;&#26989;&#38306;&#20418;\&#26704;&#29983;\&#35211;&#31309;&#26360;\H19&#24180;&#24230;\6161a%20&#28988;&#21364;&#28809;&#32784;&#28779;&#29289;&#31561;&#20462;&#32341;.xls" TargetMode="External" /></Relationships>
</file>

<file path=xl/externalLinks/_rels/externalLink81.xml.rels><?xml version="1.0" encoding="UTF-8"?><Relationships xmlns="http://schemas.openxmlformats.org/package/2006/relationships"><Relationship Id="rId1" Type="http://schemas.openxmlformats.org/officeDocument/2006/relationships/externalLinkPath" Target="file:///\\Sugawara\c\WINDOWS\TEMP\&#35373;&#20633;&#20869;&#35379;&#26360;.xls" TargetMode="External" /></Relationships>
</file>

<file path=xl/externalLinks/_rels/externalLink9.xml.rels><?xml version="1.0" encoding="UTF-8"?><Relationships xmlns="http://schemas.openxmlformats.org/package/2006/relationships"><Relationship Id="rId1" Type="http://schemas.openxmlformats.org/officeDocument/2006/relationships/externalLinkPath" Target="file:///V:\&#29872;&#22659;&#26045;&#35373;&#37096;\&#29872;&#22659;&#26045;&#35373;&#35506;\&#65297;&#12372;&#12415;&#21508;&#31278;&#12487;&#12540;&#12479;(&#24180;&#24230;&#27604;&#36611;&#65306;17&#24180;&#24230;)\OKAGOMI\LIST\OKAy612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寸法計画と薬剤使用量"/>
      <sheetName val="外形図1"/>
      <sheetName val="外形図2"/>
      <sheetName val="外形図3"/>
      <sheetName val="外形図4"/>
      <sheetName val="外形図5"/>
      <sheetName val="設備電力"/>
      <sheetName val="負荷リスト"/>
      <sheetName val="重量計算"/>
      <sheetName val="詳細設計（未）"/>
      <sheetName val="寸法計画"/>
      <sheetName val="Sheet2"/>
      <sheetName val="Sheet3"/>
      <sheetName val="試運転工程表(20041115)"/>
      <sheetName val="Sheet1"/>
      <sheetName val="プルダウン"/>
    </sheetNames>
    <sheetDataSet>
      <sheetData sheetId="0">
        <row r="120">
          <cell r="B120" t="str">
            <v>サイロ</v>
          </cell>
        </row>
        <row r="121">
          <cell r="C121" t="str">
            <v>消石灰</v>
          </cell>
        </row>
        <row r="140">
          <cell r="C140" t="str">
            <v>反応助剤</v>
          </cell>
        </row>
      </sheetData>
      <sheetData sheetId="1">
        <row r="49">
          <cell r="F49" t="str">
            <v>城南</v>
          </cell>
        </row>
      </sheetData>
      <sheetData sheetId="2"/>
      <sheetData sheetId="3"/>
      <sheetData sheetId="4"/>
      <sheetData sheetId="5"/>
      <sheetData sheetId="6">
        <row r="2">
          <cell r="F2" t="str">
            <v>特殊排出装置</v>
          </cell>
        </row>
        <row r="4">
          <cell r="J4">
            <v>1</v>
          </cell>
        </row>
        <row r="6">
          <cell r="C6" t="str">
            <v>貯留槽用空気圧縮機</v>
          </cell>
        </row>
        <row r="7">
          <cell r="J7">
            <v>1</v>
          </cell>
        </row>
        <row r="19">
          <cell r="C19" t="str">
            <v>ドレントラップ</v>
          </cell>
        </row>
        <row r="21">
          <cell r="J21">
            <v>1</v>
          </cell>
        </row>
        <row r="22">
          <cell r="J22">
            <v>2.4e-002</v>
          </cell>
        </row>
        <row r="23">
          <cell r="C23" t="str">
            <v>除湿機</v>
          </cell>
        </row>
        <row r="25">
          <cell r="J25">
            <v>1</v>
          </cell>
        </row>
        <row r="26">
          <cell r="J26">
            <v>0.24</v>
          </cell>
        </row>
        <row r="28">
          <cell r="C28" t="str">
            <v>消石灰スラリー</v>
          </cell>
          <cell r="F28" t="str">
            <v>定量供給機</v>
          </cell>
        </row>
        <row r="32">
          <cell r="J32">
            <v>0</v>
          </cell>
        </row>
        <row r="35">
          <cell r="J35">
            <v>0</v>
          </cell>
        </row>
        <row r="39">
          <cell r="F39">
            <v>1</v>
          </cell>
          <cell r="J39">
            <v>0.75</v>
          </cell>
        </row>
        <row r="40">
          <cell r="F40">
            <v>3</v>
          </cell>
          <cell r="J40">
            <v>0.75</v>
          </cell>
        </row>
        <row r="43">
          <cell r="J43">
            <v>0</v>
          </cell>
        </row>
        <row r="44">
          <cell r="J44" t="str">
            <v>0</v>
          </cell>
        </row>
        <row r="48">
          <cell r="F48">
            <v>1</v>
          </cell>
          <cell r="J48">
            <v>0.75</v>
          </cell>
        </row>
        <row r="49">
          <cell r="F49">
            <v>5</v>
          </cell>
          <cell r="J49">
            <v>0.4</v>
          </cell>
        </row>
        <row r="53">
          <cell r="F53">
            <v>0</v>
          </cell>
        </row>
        <row r="57">
          <cell r="J57">
            <v>0</v>
          </cell>
        </row>
        <row r="61">
          <cell r="F61">
            <v>1</v>
          </cell>
          <cell r="J61">
            <v>0.75</v>
          </cell>
        </row>
        <row r="62">
          <cell r="F62">
            <v>3</v>
          </cell>
          <cell r="J62">
            <v>0.4</v>
          </cell>
        </row>
        <row r="63">
          <cell r="C63" t="str">
            <v>輸送ブロワ</v>
          </cell>
        </row>
        <row r="64">
          <cell r="J64">
            <v>2</v>
          </cell>
        </row>
        <row r="65">
          <cell r="J65">
            <v>1</v>
          </cell>
        </row>
        <row r="69">
          <cell r="J69">
            <v>30</v>
          </cell>
        </row>
        <row r="71">
          <cell r="C71" t="str">
            <v>吸込ファン</v>
          </cell>
        </row>
        <row r="72">
          <cell r="J72">
            <v>0</v>
          </cell>
        </row>
        <row r="73">
          <cell r="J73">
            <v>0</v>
          </cell>
        </row>
        <row r="74">
          <cell r="C74" t="str">
            <v xml:space="preserve"> シェーカー</v>
          </cell>
        </row>
        <row r="75">
          <cell r="J75">
            <v>0</v>
          </cell>
        </row>
        <row r="76">
          <cell r="J76" t="str">
            <v>0</v>
          </cell>
        </row>
        <row r="77">
          <cell r="C77" t="str">
            <v>フレコンパック搬入用ホイスト</v>
          </cell>
        </row>
        <row r="78">
          <cell r="J78">
            <v>0</v>
          </cell>
        </row>
        <row r="82">
          <cell r="J82">
            <v>0.4</v>
          </cell>
        </row>
        <row r="93">
          <cell r="C93" t="str">
            <v>溶解槽用</v>
          </cell>
        </row>
        <row r="94">
          <cell r="J94">
            <v>0</v>
          </cell>
        </row>
        <row r="95">
          <cell r="J95" t="str">
            <v>0</v>
          </cell>
        </row>
        <row r="96">
          <cell r="C96" t="str">
            <v>換気ファン</v>
          </cell>
        </row>
        <row r="98">
          <cell r="J98" t="str">
            <v>0</v>
          </cell>
        </row>
        <row r="99">
          <cell r="C99" t="str">
            <v>溶解槽落ち口ヒータ</v>
          </cell>
        </row>
        <row r="100">
          <cell r="J100">
            <v>0</v>
          </cell>
        </row>
        <row r="101">
          <cell r="J101" t="str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人口予測11.08.07"/>
      <sheetName val="組合人"/>
    </sheetNames>
    <sheetDataSet>
      <sheetData sheetId="0"/>
      <sheetData sheetId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取扱説明書"/>
      <sheetName val="物質収支"/>
      <sheetName val="燃焼入力"/>
      <sheetName val="燃焼計算"/>
      <sheetName val="蒸気計算"/>
      <sheetName val="便利！"/>
      <sheetName val="基本定数等"/>
      <sheetName val="gas_T_to_H"/>
      <sheetName val="gas_H_toT"/>
      <sheetName val="SAT"/>
      <sheetName val="steam_S1"/>
      <sheetName val="steam_S2"/>
      <sheetName val="MBR_空気比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C2">
            <v>22.413830000000001</v>
          </cell>
        </row>
        <row r="4">
          <cell r="C4">
            <v>35.453000000000003</v>
          </cell>
        </row>
        <row r="5">
          <cell r="C5">
            <v>32.066000000000003</v>
          </cell>
        </row>
        <row r="6">
          <cell r="C6">
            <v>12.010999999999999</v>
          </cell>
        </row>
        <row r="7">
          <cell r="C7">
            <v>14.007</v>
          </cell>
        </row>
        <row r="8">
          <cell r="C8">
            <v>15.9994</v>
          </cell>
        </row>
        <row r="9">
          <cell r="C9">
            <v>1.0079</v>
          </cell>
        </row>
        <row r="10">
          <cell r="C10">
            <v>40.078000000000003</v>
          </cell>
        </row>
        <row r="11">
          <cell r="C11">
            <v>22.98977</v>
          </cell>
        </row>
        <row r="12">
          <cell r="E12">
            <v>8100</v>
          </cell>
        </row>
        <row r="18">
          <cell r="C18">
            <v>273.14999999999998</v>
          </cell>
        </row>
        <row r="19">
          <cell r="C19">
            <v>6.2170876999999996</v>
          </cell>
        </row>
        <row r="20">
          <cell r="C20">
            <v>597.5</v>
          </cell>
        </row>
        <row r="21">
          <cell r="C21">
            <v>20.2498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ごみ処理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表面溶融入力"/>
      <sheetName val="表面溶融計算"/>
      <sheetName val="物質収支（3炉）"/>
      <sheetName val="物質収支（2炉）"/>
      <sheetName val="物質収支（1炉）"/>
      <sheetName val="プラズマ入力(3炉)"/>
      <sheetName val="プラズマ入力(2炉)"/>
      <sheetName val="プラズマ入力(1炉)"/>
      <sheetName val="プラズマ計算(3炉)"/>
      <sheetName val="プラズマ計算(2炉)"/>
      <sheetName val="プラズマ計算(1炉)"/>
      <sheetName val="便利！"/>
      <sheetName val="基本定数等"/>
      <sheetName val="gas_T_to_H"/>
      <sheetName val="gas_H_t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2">
          <cell r="C22">
            <v>20.095600000000001</v>
          </cell>
        </row>
      </sheetData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FormSheet"/>
      <sheetName val="DataSheet"/>
    </sheetNames>
    <sheetDataSet>
      <sheetData sheetId="0"/>
      <sheetData sheetId="1">
        <row r="5">
          <cell r="M5" t="str">
            <v>199704</v>
          </cell>
          <cell r="N5">
            <v>1.66</v>
          </cell>
        </row>
        <row r="6">
          <cell r="M6" t="str">
            <v>199705</v>
          </cell>
          <cell r="N6">
            <v>2.14</v>
          </cell>
        </row>
        <row r="7">
          <cell r="M7" t="str">
            <v>199706</v>
          </cell>
          <cell r="N7">
            <v>0.61</v>
          </cell>
        </row>
        <row r="8">
          <cell r="M8" t="str">
            <v>199707</v>
          </cell>
          <cell r="N8">
            <v>0.81</v>
          </cell>
        </row>
        <row r="9">
          <cell r="M9" t="str">
            <v>199708</v>
          </cell>
          <cell r="N9">
            <v>2.11</v>
          </cell>
        </row>
        <row r="10">
          <cell r="M10" t="str">
            <v>199709</v>
          </cell>
          <cell r="N10">
            <v>2.0099999999999998</v>
          </cell>
        </row>
        <row r="11">
          <cell r="M11" t="str">
            <v>199710</v>
          </cell>
          <cell r="N11">
            <v>1.38</v>
          </cell>
        </row>
        <row r="12">
          <cell r="M12" t="str">
            <v>199711</v>
          </cell>
          <cell r="N12">
            <v>0.25</v>
          </cell>
        </row>
        <row r="13">
          <cell r="M13" t="str">
            <v>199712</v>
          </cell>
          <cell r="N13">
            <v>2.e-002</v>
          </cell>
        </row>
        <row r="14">
          <cell r="M14" t="str">
            <v>199803</v>
          </cell>
          <cell r="N14">
            <v>0.12</v>
          </cell>
        </row>
        <row r="15">
          <cell r="M15" t="str">
            <v>199804</v>
          </cell>
          <cell r="N15">
            <v>0.46</v>
          </cell>
        </row>
        <row r="16">
          <cell r="M16" t="str">
            <v>199805</v>
          </cell>
          <cell r="N16">
            <v>0.76</v>
          </cell>
        </row>
        <row r="17">
          <cell r="M17" t="str">
            <v>199806</v>
          </cell>
          <cell r="N17">
            <v>0.55000000000000004</v>
          </cell>
        </row>
        <row r="18">
          <cell r="M18" t="str">
            <v>199807</v>
          </cell>
          <cell r="N18">
            <v>2.71</v>
          </cell>
        </row>
        <row r="19">
          <cell r="M19" t="str">
            <v>199808</v>
          </cell>
          <cell r="N19">
            <v>0.45</v>
          </cell>
        </row>
        <row r="20">
          <cell r="M20" t="str">
            <v>199809</v>
          </cell>
          <cell r="N20">
            <v>1.89</v>
          </cell>
        </row>
        <row r="21">
          <cell r="M21" t="str">
            <v>199810</v>
          </cell>
          <cell r="N21">
            <v>0.66</v>
          </cell>
        </row>
        <row r="22">
          <cell r="M22" t="str">
            <v>199811</v>
          </cell>
          <cell r="N22">
            <v>0.26</v>
          </cell>
        </row>
        <row r="23">
          <cell r="M23" t="str">
            <v>199812</v>
          </cell>
          <cell r="N23">
            <v>0.23</v>
          </cell>
        </row>
        <row r="24">
          <cell r="M24" t="str">
            <v>199901</v>
          </cell>
          <cell r="N24">
            <v>0.56000000000000005</v>
          </cell>
        </row>
        <row r="25">
          <cell r="M25" t="str">
            <v>199903</v>
          </cell>
          <cell r="N25">
            <v>0.14000000000000001</v>
          </cell>
        </row>
        <row r="26">
          <cell r="M26" t="str">
            <v>199904</v>
          </cell>
          <cell r="N26">
            <v>1.26</v>
          </cell>
        </row>
        <row r="27">
          <cell r="M27" t="str">
            <v>199905</v>
          </cell>
          <cell r="N27">
            <v>0.47</v>
          </cell>
        </row>
        <row r="28">
          <cell r="M28" t="str">
            <v>199906</v>
          </cell>
          <cell r="N28">
            <v>4.22</v>
          </cell>
        </row>
        <row r="29">
          <cell r="M29" t="str">
            <v>199907</v>
          </cell>
          <cell r="N29">
            <v>1.05</v>
          </cell>
        </row>
        <row r="30">
          <cell r="M30" t="str">
            <v>199908</v>
          </cell>
          <cell r="N30">
            <v>1.24</v>
          </cell>
        </row>
        <row r="31">
          <cell r="M31" t="str">
            <v>199909</v>
          </cell>
          <cell r="N31">
            <v>2.57</v>
          </cell>
        </row>
        <row r="32">
          <cell r="M32" t="str">
            <v>199910</v>
          </cell>
          <cell r="N32">
            <v>2.0499999999999998</v>
          </cell>
        </row>
        <row r="33">
          <cell r="M33" t="str">
            <v>199911</v>
          </cell>
          <cell r="N33">
            <v>2.25</v>
          </cell>
        </row>
        <row r="34">
          <cell r="M34" t="str">
            <v>199912</v>
          </cell>
          <cell r="N34">
            <v>1.53</v>
          </cell>
        </row>
        <row r="35">
          <cell r="M35" t="str">
            <v>200001</v>
          </cell>
          <cell r="N35">
            <v>1.03</v>
          </cell>
        </row>
        <row r="36">
          <cell r="M36" t="str">
            <v>200002</v>
          </cell>
          <cell r="N36">
            <v>2.97</v>
          </cell>
        </row>
        <row r="37">
          <cell r="M37" t="str">
            <v>200003</v>
          </cell>
          <cell r="N37">
            <v>2.8</v>
          </cell>
        </row>
        <row r="38">
          <cell r="M38" t="str">
            <v>200004</v>
          </cell>
          <cell r="N38">
            <v>2.52</v>
          </cell>
        </row>
        <row r="39">
          <cell r="M39" t="str">
            <v>200005</v>
          </cell>
          <cell r="N39">
            <v>3.78</v>
          </cell>
        </row>
        <row r="40">
          <cell r="M40" t="str">
            <v>200006</v>
          </cell>
          <cell r="N40">
            <v>3.76</v>
          </cell>
        </row>
        <row r="41">
          <cell r="M41" t="str">
            <v>200007</v>
          </cell>
          <cell r="N41">
            <v>2.2799999999999998</v>
          </cell>
        </row>
        <row r="42">
          <cell r="M42" t="str">
            <v>200008</v>
          </cell>
          <cell r="N42">
            <v>2.08</v>
          </cell>
        </row>
        <row r="43">
          <cell r="M43" t="str">
            <v>200009</v>
          </cell>
          <cell r="N43">
            <v>3.28</v>
          </cell>
        </row>
        <row r="44">
          <cell r="M44" t="str">
            <v>200010</v>
          </cell>
          <cell r="N44">
            <v>1.47</v>
          </cell>
        </row>
        <row r="45">
          <cell r="M45" t="str">
            <v>200011</v>
          </cell>
          <cell r="N45">
            <v>0.13</v>
          </cell>
        </row>
        <row r="46">
          <cell r="M46" t="str">
            <v>200012</v>
          </cell>
          <cell r="N46">
            <v>2.04</v>
          </cell>
        </row>
        <row r="47">
          <cell r="M47" t="str">
            <v>200101</v>
          </cell>
          <cell r="N47">
            <v>1.21</v>
          </cell>
        </row>
        <row r="48">
          <cell r="M48" t="str">
            <v>200102</v>
          </cell>
          <cell r="N48">
            <v>1.72</v>
          </cell>
        </row>
        <row r="49">
          <cell r="M49" t="str">
            <v>200103</v>
          </cell>
          <cell r="N49">
            <v>1.52</v>
          </cell>
        </row>
        <row r="50">
          <cell r="M50" t="str">
            <v>200104</v>
          </cell>
          <cell r="N50">
            <v>18</v>
          </cell>
        </row>
        <row r="51">
          <cell r="M51" t="str">
            <v>200105</v>
          </cell>
          <cell r="N51">
            <v>15.68</v>
          </cell>
        </row>
        <row r="52">
          <cell r="M52" t="str">
            <v>200106</v>
          </cell>
          <cell r="N52">
            <v>8.14</v>
          </cell>
        </row>
        <row r="53">
          <cell r="M53" t="str">
            <v>200107</v>
          </cell>
          <cell r="N53">
            <v>2.87</v>
          </cell>
        </row>
        <row r="54">
          <cell r="M54" t="str">
            <v>200108</v>
          </cell>
          <cell r="N54">
            <v>4.87</v>
          </cell>
        </row>
        <row r="55">
          <cell r="M55" t="str">
            <v>200109</v>
          </cell>
          <cell r="N55">
            <v>7.55</v>
          </cell>
        </row>
        <row r="56">
          <cell r="M56" t="str">
            <v>200110</v>
          </cell>
          <cell r="N56">
            <v>6.48</v>
          </cell>
        </row>
        <row r="57">
          <cell r="M57" t="str">
            <v>200111</v>
          </cell>
          <cell r="N57">
            <v>4.43</v>
          </cell>
        </row>
        <row r="58">
          <cell r="M58" t="str">
            <v>200112</v>
          </cell>
          <cell r="N58">
            <v>4.3099999999999996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単BOX"/>
      <sheetName val="BOX-2連"/>
    </sheetNames>
    <sheetDataSet>
      <sheetData sheetId="0"/>
      <sheetData sheetId="1">
        <row r="61">
          <cell r="G61">
            <v>0.5</v>
          </cell>
          <cell r="O61">
            <v>0.5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初期画面"/>
      <sheetName val="事業条件"/>
      <sheetName val="詳細条件"/>
      <sheetName val="財務諸表"/>
      <sheetName val="グラフ"/>
      <sheetName val="グラフ作業用"/>
      <sheetName val="感度分析(処理委託費)"/>
      <sheetName val="感度分析"/>
      <sheetName val="前提条件"/>
      <sheetName val="諸経費計算"/>
      <sheetName val="結果まとめ"/>
    </sheetNames>
    <sheetDataSet>
      <sheetData sheetId="0"/>
      <sheetData sheetId="1"/>
      <sheetData sheetId="2">
        <row r="5">
          <cell r="B5" t="str">
            <v>PFI事業詳細条件</v>
          </cell>
        </row>
        <row r="76">
          <cell r="B76" t="str">
            <v>資産</v>
          </cell>
        </row>
        <row r="173">
          <cell r="B173" t="str">
            <v>負債</v>
          </cell>
        </row>
        <row r="258">
          <cell r="B258" t="str">
            <v>資本</v>
          </cell>
        </row>
        <row r="300">
          <cell r="B300" t="str">
            <v>交付税措置（PFI）</v>
          </cell>
        </row>
        <row r="312">
          <cell r="B312" t="str">
            <v>PSC詳細条件</v>
          </cell>
        </row>
        <row r="361">
          <cell r="B361" t="str">
            <v>地方債</v>
          </cell>
        </row>
        <row r="428">
          <cell r="B428" t="str">
            <v>交付税措置（PSC）</v>
          </cell>
        </row>
        <row r="471">
          <cell r="B471" t="str">
            <v>その他</v>
          </cell>
        </row>
        <row r="483">
          <cell r="B483" t="str">
            <v>ユーザ使用欄</v>
          </cell>
        </row>
      </sheetData>
      <sheetData sheetId="3">
        <row r="9">
          <cell r="A9" t="str">
            <v>損益計算書</v>
          </cell>
        </row>
        <row r="111">
          <cell r="A111" t="str">
            <v>貸借対照表</v>
          </cell>
        </row>
        <row r="140">
          <cell r="A140" t="str">
            <v>キャッシュフロー計算書</v>
          </cell>
        </row>
        <row r="179">
          <cell r="A179" t="str">
            <v>IRR</v>
          </cell>
        </row>
        <row r="245">
          <cell r="A245" t="str">
            <v>PFI事業の公共収支表</v>
          </cell>
        </row>
        <row r="312">
          <cell r="A312" t="str">
            <v>PSCの公共収支表</v>
          </cell>
        </row>
        <row r="385">
          <cell r="A385" t="str">
            <v>ＶＦＭ</v>
          </cell>
        </row>
      </sheetData>
      <sheetData sheetId="4"/>
      <sheetData sheetId="5"/>
      <sheetData sheetId="6">
        <row r="8">
          <cell r="C8">
            <v>11000</v>
          </cell>
        </row>
      </sheetData>
      <sheetData sheetId="7">
        <row r="9">
          <cell r="C9">
            <v>62500</v>
          </cell>
        </row>
      </sheetData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1"/>
      <sheetName val="Sheet1"/>
    </sheetNames>
    <sheetDataSet>
      <sheetData sheetId="0"/>
      <sheetData sheetId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目次 (2)"/>
      <sheetName val="目次"/>
      <sheetName val="数量総括"/>
      <sheetName val="管渠布設"/>
      <sheetName val="管渠基礎"/>
      <sheetName val="山留工"/>
      <sheetName val="ﾋｭｰﾑ管(φ500）築造"/>
      <sheetName val="塩ビ管(φ250雨）築造"/>
      <sheetName val="塩ビ管（φ350雨）築造"/>
      <sheetName val="塩ビ管（φ400雨）築造"/>
      <sheetName val="塩ビ管（φ200汚）築造 (1)"/>
      <sheetName val="塩ビ管（φ200汚）築造 (2)"/>
      <sheetName val="土量総括"/>
      <sheetName val="管土雨斜"/>
      <sheetName val="管土雨張"/>
      <sheetName val="管土雨建"/>
      <sheetName val="管土汚斜 "/>
      <sheetName val="管土汚張"/>
      <sheetName val="管土汚建"/>
      <sheetName val="控除斜堀"/>
      <sheetName val="控除直堀"/>
      <sheetName val="特１雨水 "/>
      <sheetName val="特１汚水"/>
      <sheetName val="１号雨水"/>
      <sheetName val="１号組立人孔"/>
      <sheetName val="１号組立人孔 (2)"/>
      <sheetName val="１号組立人孔 (3)"/>
      <sheetName val="１号汚水"/>
      <sheetName val="２号雨水"/>
      <sheetName val="２号組立人孔"/>
      <sheetName val="根拠"/>
      <sheetName val="２号汚水"/>
      <sheetName val="３号雨水"/>
      <sheetName val="３号汚水"/>
      <sheetName val="４号雨水"/>
      <sheetName val="４号汚水"/>
      <sheetName val="人孔下部"/>
      <sheetName val="副管工"/>
      <sheetName val="組立人孔用副管工（エンビ１）"/>
      <sheetName val="組立人工副管工（エンビ２）"/>
      <sheetName val="組立人工下部工数量"/>
      <sheetName val="舗装撤去復旧"/>
      <sheetName val="取付管集計表"/>
      <sheetName val="取築集計表"/>
      <sheetName val="取管数(A)"/>
      <sheetName val="取管数(B)"/>
      <sheetName val="取管数(C)"/>
      <sheetName val="取管数(Ｄ)"/>
      <sheetName val="取付算出"/>
      <sheetName val="平均数量（雨水）"/>
      <sheetName val="取付数量"/>
      <sheetName val="単位数量（雨水宅地桝）"/>
      <sheetName val="単位数量（汚水宅地桝）"/>
      <sheetName val="旧ﾋｭｰﾑ管築造 （平成10年度以前）"/>
      <sheetName val="旧塩ビ管築造（平成10年度以前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FA10" t="str">
            <v>張立工</v>
          </cell>
          <cell r="FB10" t="str">
            <v>H=3.0m</v>
          </cell>
          <cell r="FD10">
            <v>0</v>
          </cell>
          <cell r="FF10">
            <v>0</v>
          </cell>
          <cell r="FH10">
            <v>0</v>
          </cell>
          <cell r="FJ10">
            <v>0</v>
          </cell>
          <cell r="FL10">
            <v>0</v>
          </cell>
          <cell r="FN10">
            <v>0</v>
          </cell>
          <cell r="FP10">
            <v>0</v>
          </cell>
          <cell r="FR10">
            <v>0</v>
          </cell>
          <cell r="FT10">
            <v>0</v>
          </cell>
          <cell r="FV10">
            <v>0</v>
          </cell>
          <cell r="FX10">
            <v>0</v>
          </cell>
          <cell r="FZ10">
            <v>0</v>
          </cell>
          <cell r="GB10">
            <v>0</v>
          </cell>
          <cell r="GD10">
            <v>0</v>
          </cell>
          <cell r="GF10">
            <v>0</v>
          </cell>
          <cell r="GJ10">
            <v>0</v>
          </cell>
        </row>
        <row r="11">
          <cell r="FA11" t="str">
            <v>張立工</v>
          </cell>
          <cell r="FB11" t="str">
            <v>H=4.0m</v>
          </cell>
          <cell r="FD11">
            <v>0</v>
          </cell>
          <cell r="FF11">
            <v>0</v>
          </cell>
          <cell r="FH11">
            <v>0</v>
          </cell>
          <cell r="FJ11">
            <v>0</v>
          </cell>
          <cell r="FL11">
            <v>0</v>
          </cell>
          <cell r="FN11">
            <v>0</v>
          </cell>
          <cell r="FP11">
            <v>0</v>
          </cell>
          <cell r="FR11">
            <v>0</v>
          </cell>
          <cell r="FT11">
            <v>0</v>
          </cell>
          <cell r="FV11">
            <v>0</v>
          </cell>
          <cell r="FX11">
            <v>0</v>
          </cell>
          <cell r="FZ11">
            <v>0</v>
          </cell>
          <cell r="GB11">
            <v>0</v>
          </cell>
          <cell r="GD11">
            <v>0</v>
          </cell>
          <cell r="GF11">
            <v>0</v>
          </cell>
          <cell r="GJ11">
            <v>0</v>
          </cell>
        </row>
        <row r="12">
          <cell r="FA12" t="str">
            <v>建込み</v>
          </cell>
          <cell r="FB12" t="str">
            <v>H=3.0m</v>
          </cell>
          <cell r="FD12">
            <v>0</v>
          </cell>
          <cell r="FF12">
            <v>0</v>
          </cell>
          <cell r="FH12">
            <v>0</v>
          </cell>
          <cell r="FJ12">
            <v>0</v>
          </cell>
          <cell r="FL12">
            <v>0</v>
          </cell>
          <cell r="FN12">
            <v>0</v>
          </cell>
          <cell r="FP12">
            <v>0</v>
          </cell>
          <cell r="FR12">
            <v>0</v>
          </cell>
          <cell r="FT12">
            <v>0</v>
          </cell>
          <cell r="FV12">
            <v>0</v>
          </cell>
          <cell r="FX12">
            <v>0</v>
          </cell>
          <cell r="FZ12">
            <v>0</v>
          </cell>
          <cell r="GB12">
            <v>0</v>
          </cell>
          <cell r="GD12">
            <v>0</v>
          </cell>
          <cell r="GF12">
            <v>0</v>
          </cell>
          <cell r="GJ12">
            <v>0</v>
          </cell>
        </row>
        <row r="13">
          <cell r="FA13" t="str">
            <v>建込み</v>
          </cell>
          <cell r="FB13" t="str">
            <v>H=3.5m</v>
          </cell>
          <cell r="FD13">
            <v>0</v>
          </cell>
          <cell r="FF13">
            <v>0</v>
          </cell>
          <cell r="FH13">
            <v>0</v>
          </cell>
          <cell r="FJ13">
            <v>0</v>
          </cell>
          <cell r="FL13">
            <v>0</v>
          </cell>
          <cell r="FN13">
            <v>0</v>
          </cell>
          <cell r="FP13">
            <v>0</v>
          </cell>
          <cell r="FR13">
            <v>0</v>
          </cell>
          <cell r="FT13">
            <v>0</v>
          </cell>
          <cell r="FV13">
            <v>0</v>
          </cell>
          <cell r="FX13">
            <v>0</v>
          </cell>
          <cell r="FZ13">
            <v>0</v>
          </cell>
          <cell r="GB13">
            <v>0</v>
          </cell>
          <cell r="GD13">
            <v>0</v>
          </cell>
          <cell r="GF13">
            <v>0</v>
          </cell>
          <cell r="GJ13">
            <v>0</v>
          </cell>
        </row>
        <row r="14">
          <cell r="FA14" t="str">
            <v>建込み</v>
          </cell>
          <cell r="FB14" t="str">
            <v>H=4.0m</v>
          </cell>
          <cell r="FD14">
            <v>0</v>
          </cell>
          <cell r="FF14">
            <v>0</v>
          </cell>
          <cell r="FH14">
            <v>0</v>
          </cell>
          <cell r="FJ14">
            <v>0</v>
          </cell>
          <cell r="FL14">
            <v>0</v>
          </cell>
          <cell r="FN14">
            <v>0</v>
          </cell>
          <cell r="FP14">
            <v>0</v>
          </cell>
          <cell r="FR14">
            <v>0</v>
          </cell>
          <cell r="FT14">
            <v>0</v>
          </cell>
          <cell r="FV14">
            <v>0</v>
          </cell>
          <cell r="FX14">
            <v>0</v>
          </cell>
          <cell r="FZ14">
            <v>0</v>
          </cell>
          <cell r="GB14">
            <v>0</v>
          </cell>
          <cell r="GD14">
            <v>0</v>
          </cell>
          <cell r="GF14">
            <v>0</v>
          </cell>
          <cell r="GJ14">
            <v>0</v>
          </cell>
        </row>
        <row r="15">
          <cell r="FA15" t="str">
            <v>建込み</v>
          </cell>
          <cell r="FB15" t="str">
            <v>H=4.5m</v>
          </cell>
          <cell r="FD15">
            <v>0</v>
          </cell>
          <cell r="FF15">
            <v>0</v>
          </cell>
          <cell r="FH15">
            <v>0</v>
          </cell>
          <cell r="FJ15">
            <v>0</v>
          </cell>
          <cell r="FL15">
            <v>0</v>
          </cell>
          <cell r="FN15">
            <v>0</v>
          </cell>
          <cell r="FP15">
            <v>0</v>
          </cell>
          <cell r="FR15">
            <v>0</v>
          </cell>
          <cell r="FT15">
            <v>0</v>
          </cell>
          <cell r="FV15">
            <v>0</v>
          </cell>
          <cell r="FX15">
            <v>0</v>
          </cell>
          <cell r="FZ15">
            <v>0</v>
          </cell>
          <cell r="GB15">
            <v>0</v>
          </cell>
          <cell r="GD15">
            <v>0</v>
          </cell>
          <cell r="GF15">
            <v>0</v>
          </cell>
          <cell r="GJ15">
            <v>0</v>
          </cell>
        </row>
        <row r="16">
          <cell r="FA16" t="str">
            <v>建込み</v>
          </cell>
          <cell r="FB16" t="str">
            <v>H=5.0m</v>
          </cell>
          <cell r="FD16">
            <v>0</v>
          </cell>
          <cell r="FF16">
            <v>0</v>
          </cell>
          <cell r="FH16">
            <v>0</v>
          </cell>
          <cell r="FJ16">
            <v>0</v>
          </cell>
          <cell r="FL16">
            <v>0</v>
          </cell>
          <cell r="FN16">
            <v>0</v>
          </cell>
          <cell r="FP16">
            <v>0</v>
          </cell>
          <cell r="FR16">
            <v>0</v>
          </cell>
          <cell r="FT16">
            <v>0</v>
          </cell>
          <cell r="FV16">
            <v>0</v>
          </cell>
          <cell r="FX16">
            <v>0</v>
          </cell>
          <cell r="FZ16">
            <v>0</v>
          </cell>
          <cell r="GB16">
            <v>0</v>
          </cell>
          <cell r="GD16">
            <v>0</v>
          </cell>
          <cell r="GF16">
            <v>0</v>
          </cell>
          <cell r="GJ16">
            <v>0</v>
          </cell>
        </row>
        <row r="17">
          <cell r="FA17" t="str">
            <v>建込み</v>
          </cell>
          <cell r="FB17" t="str">
            <v>H=5.5m</v>
          </cell>
          <cell r="FD17">
            <v>0</v>
          </cell>
          <cell r="FF17">
            <v>0</v>
          </cell>
          <cell r="FH17">
            <v>0</v>
          </cell>
          <cell r="FJ17">
            <v>0</v>
          </cell>
          <cell r="FL17">
            <v>0</v>
          </cell>
          <cell r="FN17">
            <v>0</v>
          </cell>
          <cell r="FP17">
            <v>0</v>
          </cell>
          <cell r="FR17">
            <v>0</v>
          </cell>
          <cell r="FT17">
            <v>0</v>
          </cell>
          <cell r="FV17">
            <v>0</v>
          </cell>
          <cell r="FX17">
            <v>0</v>
          </cell>
          <cell r="FZ17">
            <v>0</v>
          </cell>
          <cell r="GB17">
            <v>0</v>
          </cell>
          <cell r="GD17">
            <v>0</v>
          </cell>
          <cell r="GF17">
            <v>0</v>
          </cell>
          <cell r="GJ17">
            <v>0</v>
          </cell>
        </row>
        <row r="18">
          <cell r="FA18" t="str">
            <v>建込み</v>
          </cell>
          <cell r="FB18" t="str">
            <v>H=6.0m</v>
          </cell>
          <cell r="FD18">
            <v>0</v>
          </cell>
          <cell r="FF18">
            <v>0</v>
          </cell>
          <cell r="FH18">
            <v>0</v>
          </cell>
          <cell r="FJ18">
            <v>0</v>
          </cell>
          <cell r="FL18">
            <v>0</v>
          </cell>
          <cell r="FN18">
            <v>0</v>
          </cell>
          <cell r="FP18">
            <v>0</v>
          </cell>
          <cell r="FR18">
            <v>0</v>
          </cell>
          <cell r="FT18">
            <v>0</v>
          </cell>
          <cell r="FV18">
            <v>0</v>
          </cell>
          <cell r="FX18">
            <v>0</v>
          </cell>
          <cell r="FZ18">
            <v>0</v>
          </cell>
          <cell r="GB18">
            <v>0</v>
          </cell>
          <cell r="GD18">
            <v>0</v>
          </cell>
          <cell r="GF18">
            <v>0</v>
          </cell>
          <cell r="GJ18">
            <v>0</v>
          </cell>
        </row>
        <row r="19">
          <cell r="FB19" t="str">
            <v>鋼矢板</v>
          </cell>
          <cell r="FD19">
            <v>0</v>
          </cell>
          <cell r="FF19">
            <v>0</v>
          </cell>
          <cell r="FH19">
            <v>0</v>
          </cell>
          <cell r="FJ19">
            <v>0</v>
          </cell>
          <cell r="FL19">
            <v>0</v>
          </cell>
          <cell r="FN19">
            <v>0</v>
          </cell>
          <cell r="FP19">
            <v>0</v>
          </cell>
          <cell r="FR19">
            <v>0</v>
          </cell>
          <cell r="FT19">
            <v>0</v>
          </cell>
          <cell r="FV19">
            <v>0</v>
          </cell>
          <cell r="FX19">
            <v>0</v>
          </cell>
          <cell r="FZ19">
            <v>0</v>
          </cell>
          <cell r="GB19">
            <v>0</v>
          </cell>
          <cell r="GD19">
            <v>0</v>
          </cell>
          <cell r="GF19">
            <v>0</v>
          </cell>
          <cell r="GJ19">
            <v>0</v>
          </cell>
        </row>
        <row r="20">
          <cell r="FA20" t="str">
            <v>Ｈ　鋼</v>
          </cell>
          <cell r="FB20" t="str">
            <v>横矢板</v>
          </cell>
          <cell r="FD20">
            <v>0</v>
          </cell>
          <cell r="FF20">
            <v>0</v>
          </cell>
          <cell r="FH20">
            <v>0</v>
          </cell>
          <cell r="FJ20">
            <v>0</v>
          </cell>
          <cell r="FL20">
            <v>0</v>
          </cell>
          <cell r="FN20">
            <v>0</v>
          </cell>
          <cell r="FP20">
            <v>0</v>
          </cell>
          <cell r="FR20">
            <v>0</v>
          </cell>
          <cell r="FT20">
            <v>0</v>
          </cell>
          <cell r="FV20">
            <v>0</v>
          </cell>
          <cell r="FX20">
            <v>0</v>
          </cell>
          <cell r="FZ20">
            <v>0</v>
          </cell>
          <cell r="GB20">
            <v>0</v>
          </cell>
          <cell r="GD20">
            <v>0</v>
          </cell>
          <cell r="GF20">
            <v>0</v>
          </cell>
          <cell r="GJ20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3">
          <cell r="S3">
            <v>0</v>
          </cell>
        </row>
        <row r="4">
          <cell r="P4" t="str">
            <v>管  渠  築  造  数  量  表</v>
          </cell>
        </row>
        <row r="5">
          <cell r="Q5" t="str">
            <v>φ</v>
          </cell>
          <cell r="R5" t="str">
            <v>600（雨水，斜掘）</v>
          </cell>
          <cell r="AI5" t="str">
            <v>№</v>
          </cell>
        </row>
        <row r="7">
          <cell r="U7" t="str">
            <v>管  延  長</v>
          </cell>
        </row>
        <row r="8">
          <cell r="P8" t="str">
            <v>路</v>
          </cell>
          <cell r="Q8" t="str">
            <v>管</v>
          </cell>
          <cell r="R8" t="str">
            <v>管</v>
          </cell>
          <cell r="S8" t="str">
            <v>人</v>
          </cell>
          <cell r="T8" t="str">
            <v>人</v>
          </cell>
          <cell r="W8" t="str">
            <v>管  路  床  堀  断  面  積</v>
          </cell>
          <cell r="AA8" t="str">
            <v>基     礎     工</v>
          </cell>
          <cell r="AE8" t="str">
            <v>山     留     工</v>
          </cell>
        </row>
        <row r="9">
          <cell r="P9" t="str">
            <v>線</v>
          </cell>
          <cell r="R9" t="str">
            <v>路</v>
          </cell>
          <cell r="S9" t="str">
            <v>孔</v>
          </cell>
          <cell r="T9" t="str">
            <v>孔</v>
          </cell>
          <cell r="U9" t="str">
            <v>人孔部</v>
          </cell>
          <cell r="AI9" t="str">
            <v>備    考</v>
          </cell>
        </row>
        <row r="10">
          <cell r="P10" t="str">
            <v>番</v>
          </cell>
          <cell r="R10" t="str">
            <v>延</v>
          </cell>
          <cell r="S10" t="str">
            <v>番</v>
          </cell>
          <cell r="T10" t="str">
            <v>種</v>
          </cell>
          <cell r="U10" t="str">
            <v>控  除</v>
          </cell>
          <cell r="V10" t="str">
            <v>実延長</v>
          </cell>
          <cell r="W10" t="str">
            <v>管  路</v>
          </cell>
          <cell r="X10" t="str">
            <v>起終点</v>
          </cell>
          <cell r="Y10" t="str">
            <v>平均深</v>
          </cell>
          <cell r="Z10" t="str">
            <v>平  均</v>
          </cell>
          <cell r="AA10" t="str">
            <v>人孔部</v>
          </cell>
          <cell r="AB10" t="str">
            <v>梯子基礎</v>
          </cell>
          <cell r="AC10" t="str">
            <v>枕基礎</v>
          </cell>
        </row>
        <row r="11">
          <cell r="P11" t="str">
            <v>号</v>
          </cell>
          <cell r="Q11" t="str">
            <v>種</v>
          </cell>
          <cell r="R11" t="str">
            <v>長</v>
          </cell>
          <cell r="S11" t="str">
            <v>号</v>
          </cell>
          <cell r="T11" t="str">
            <v>別</v>
          </cell>
          <cell r="W11" t="str">
            <v>延  長</v>
          </cell>
          <cell r="X11" t="str">
            <v>床堀深</v>
          </cell>
          <cell r="Z11" t="str">
            <v>断面積</v>
          </cell>
          <cell r="AA11" t="str">
            <v>控  除</v>
          </cell>
        </row>
        <row r="12">
          <cell r="P12">
            <v>0</v>
          </cell>
          <cell r="S12" t="str">
            <v>136-1</v>
          </cell>
          <cell r="T12" t="str">
            <v>K1</v>
          </cell>
          <cell r="U12">
            <v>0.45</v>
          </cell>
          <cell r="X12">
            <v>2.08</v>
          </cell>
          <cell r="AA12">
            <v>0.52500000000000002</v>
          </cell>
        </row>
        <row r="13">
          <cell r="P13" t="str">
            <v>136</v>
          </cell>
          <cell r="Q13" t="str">
            <v>Ｂ-１</v>
          </cell>
          <cell r="R13">
            <v>9.5</v>
          </cell>
          <cell r="S13">
            <v>2</v>
          </cell>
          <cell r="T13" t="str">
            <v>K1</v>
          </cell>
          <cell r="U13">
            <v>0.45</v>
          </cell>
          <cell r="V13">
            <v>8.6</v>
          </cell>
          <cell r="W13">
            <v>9.5</v>
          </cell>
          <cell r="X13">
            <v>1.89</v>
          </cell>
          <cell r="Y13">
            <v>1.99</v>
          </cell>
          <cell r="Z13">
            <v>18.91</v>
          </cell>
          <cell r="AA13">
            <v>0.52500000000000002</v>
          </cell>
          <cell r="AB13">
            <v>0</v>
          </cell>
          <cell r="AC13">
            <v>8.4499999999999993</v>
          </cell>
        </row>
        <row r="14">
          <cell r="P14">
            <v>0</v>
          </cell>
          <cell r="S14">
            <v>2</v>
          </cell>
          <cell r="T14" t="str">
            <v>K1</v>
          </cell>
          <cell r="U14">
            <v>0.45</v>
          </cell>
          <cell r="X14">
            <v>1.91</v>
          </cell>
          <cell r="AA14">
            <v>0.52500000000000002</v>
          </cell>
        </row>
        <row r="15">
          <cell r="P15">
            <v>0</v>
          </cell>
          <cell r="Q15" t="str">
            <v>Ｂ-１</v>
          </cell>
          <cell r="R15">
            <v>21.37</v>
          </cell>
          <cell r="S15" t="str">
            <v>138-1</v>
          </cell>
          <cell r="T15">
            <v>3</v>
          </cell>
          <cell r="U15">
            <v>0.75</v>
          </cell>
          <cell r="V15">
            <v>20.170000000000002</v>
          </cell>
          <cell r="W15">
            <v>21.37</v>
          </cell>
          <cell r="X15">
            <v>1.5</v>
          </cell>
          <cell r="Y15">
            <v>1.71</v>
          </cell>
          <cell r="Z15">
            <v>36.54</v>
          </cell>
          <cell r="AA15">
            <v>1</v>
          </cell>
          <cell r="AB15">
            <v>0</v>
          </cell>
          <cell r="AC15">
            <v>19.844999999999999</v>
          </cell>
        </row>
        <row r="16">
          <cell r="P16">
            <v>0</v>
          </cell>
          <cell r="S16" t="str">
            <v>126-1</v>
          </cell>
          <cell r="T16" t="str">
            <v>K1</v>
          </cell>
          <cell r="U16">
            <v>0.45</v>
          </cell>
          <cell r="X16">
            <v>2.66</v>
          </cell>
          <cell r="AA16">
            <v>0.52500000000000002</v>
          </cell>
        </row>
        <row r="17">
          <cell r="P17" t="str">
            <v>126</v>
          </cell>
          <cell r="Q17" t="str">
            <v>Ｂ-１</v>
          </cell>
          <cell r="R17">
            <v>41.75</v>
          </cell>
          <cell r="S17" t="str">
            <v>130-1</v>
          </cell>
          <cell r="T17" t="str">
            <v>K1</v>
          </cell>
          <cell r="U17">
            <v>0.45</v>
          </cell>
          <cell r="V17">
            <v>40.85</v>
          </cell>
          <cell r="W17">
            <v>41.75</v>
          </cell>
          <cell r="X17">
            <v>2.16</v>
          </cell>
          <cell r="Y17">
            <v>2.41</v>
          </cell>
          <cell r="Z17">
            <v>100.62</v>
          </cell>
          <cell r="AA17">
            <v>0.52500000000000002</v>
          </cell>
          <cell r="AB17">
            <v>40.700000000000003</v>
          </cell>
          <cell r="AC17">
            <v>0</v>
          </cell>
        </row>
        <row r="18">
          <cell r="P18">
            <v>0</v>
          </cell>
          <cell r="S18" t="str">
            <v>130-1</v>
          </cell>
          <cell r="T18" t="str">
            <v>K1</v>
          </cell>
          <cell r="U18">
            <v>0.45</v>
          </cell>
          <cell r="X18">
            <v>2.5299999999999998</v>
          </cell>
          <cell r="AA18">
            <v>0.52500000000000002</v>
          </cell>
        </row>
        <row r="19">
          <cell r="P19" t="str">
            <v>130</v>
          </cell>
          <cell r="Q19" t="str">
            <v>Ｂ-１</v>
          </cell>
          <cell r="R19">
            <v>33</v>
          </cell>
          <cell r="S19">
            <v>2</v>
          </cell>
          <cell r="T19" t="str">
            <v>K1</v>
          </cell>
          <cell r="U19">
            <v>0.45</v>
          </cell>
          <cell r="V19">
            <v>32.1</v>
          </cell>
          <cell r="W19">
            <v>33</v>
          </cell>
          <cell r="X19">
            <v>2.0699999999999998</v>
          </cell>
          <cell r="Y19">
            <v>2.2999999999999998</v>
          </cell>
          <cell r="Z19">
            <v>75.900000000000006</v>
          </cell>
          <cell r="AA19">
            <v>0.52500000000000002</v>
          </cell>
          <cell r="AB19">
            <v>31.95</v>
          </cell>
          <cell r="AC19">
            <v>0</v>
          </cell>
        </row>
        <row r="20">
          <cell r="P20">
            <v>0</v>
          </cell>
          <cell r="S20">
            <v>2</v>
          </cell>
          <cell r="T20" t="str">
            <v>K1</v>
          </cell>
          <cell r="U20">
            <v>0.45</v>
          </cell>
          <cell r="X20">
            <v>2.17</v>
          </cell>
          <cell r="AA20">
            <v>0.52500000000000002</v>
          </cell>
        </row>
        <row r="21">
          <cell r="P21">
            <v>0</v>
          </cell>
          <cell r="Q21" t="str">
            <v>Ｂ-１</v>
          </cell>
          <cell r="R21">
            <v>32.799999999999997</v>
          </cell>
          <cell r="S21" t="str">
            <v>132-1</v>
          </cell>
          <cell r="T21" t="str">
            <v>K1</v>
          </cell>
          <cell r="U21">
            <v>0.45</v>
          </cell>
          <cell r="V21">
            <v>31.9</v>
          </cell>
          <cell r="W21">
            <v>32.799999999999997</v>
          </cell>
          <cell r="X21">
            <v>1.6800000000000002</v>
          </cell>
          <cell r="Y21">
            <v>1.9300000000000002</v>
          </cell>
          <cell r="Z21">
            <v>63.3</v>
          </cell>
          <cell r="AA21">
            <v>0.52500000000000002</v>
          </cell>
          <cell r="AB21">
            <v>31.75</v>
          </cell>
          <cell r="AC21">
            <v>0</v>
          </cell>
        </row>
        <row r="22">
          <cell r="P22">
            <v>0</v>
          </cell>
          <cell r="S22" t="str">
            <v>132-1</v>
          </cell>
          <cell r="T22" t="str">
            <v>K1</v>
          </cell>
          <cell r="U22">
            <v>0.45</v>
          </cell>
          <cell r="X22">
            <v>1.73</v>
          </cell>
          <cell r="AA22">
            <v>0.52500000000000002</v>
          </cell>
        </row>
        <row r="23">
          <cell r="P23" t="str">
            <v>132</v>
          </cell>
          <cell r="Q23" t="str">
            <v>Ｂ-１</v>
          </cell>
          <cell r="R23">
            <v>12.24</v>
          </cell>
          <cell r="S23">
            <v>2</v>
          </cell>
          <cell r="T23" t="str">
            <v>K1</v>
          </cell>
          <cell r="U23">
            <v>0.45</v>
          </cell>
          <cell r="V23">
            <v>11.34</v>
          </cell>
          <cell r="W23">
            <v>12.24</v>
          </cell>
          <cell r="X23">
            <v>1.56</v>
          </cell>
          <cell r="Y23">
            <v>1.65</v>
          </cell>
          <cell r="Z23">
            <v>20.2</v>
          </cell>
          <cell r="AA23">
            <v>0.52500000000000002</v>
          </cell>
          <cell r="AB23">
            <v>0</v>
          </cell>
          <cell r="AC23">
            <v>11.19</v>
          </cell>
        </row>
        <row r="24">
          <cell r="P24">
            <v>0</v>
          </cell>
          <cell r="S24">
            <v>2</v>
          </cell>
          <cell r="T24" t="str">
            <v>K1</v>
          </cell>
          <cell r="U24">
            <v>0.45</v>
          </cell>
          <cell r="X24">
            <v>1.58</v>
          </cell>
          <cell r="AA24">
            <v>0.52500000000000002</v>
          </cell>
        </row>
        <row r="25">
          <cell r="P25">
            <v>0</v>
          </cell>
          <cell r="Q25" t="str">
            <v>Ｂ-１</v>
          </cell>
          <cell r="R25">
            <v>26.38</v>
          </cell>
          <cell r="S25" t="str">
            <v>138-1</v>
          </cell>
          <cell r="T25">
            <v>3</v>
          </cell>
          <cell r="U25">
            <v>0.75</v>
          </cell>
          <cell r="V25">
            <v>25.18</v>
          </cell>
          <cell r="W25">
            <v>26.38</v>
          </cell>
          <cell r="X25">
            <v>1.95</v>
          </cell>
          <cell r="Y25">
            <v>1.77</v>
          </cell>
          <cell r="Z25">
            <v>46.69</v>
          </cell>
          <cell r="AA25">
            <v>1</v>
          </cell>
          <cell r="AB25">
            <v>0</v>
          </cell>
          <cell r="AC25">
            <v>24.855</v>
          </cell>
        </row>
        <row r="26">
          <cell r="P26">
            <v>0</v>
          </cell>
          <cell r="S26">
            <v>0</v>
          </cell>
          <cell r="T26">
            <v>0</v>
          </cell>
          <cell r="U26">
            <v>0</v>
          </cell>
          <cell r="X26">
            <v>0</v>
          </cell>
          <cell r="AA26">
            <v>0</v>
          </cell>
        </row>
        <row r="27"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</row>
        <row r="28">
          <cell r="P28">
            <v>0</v>
          </cell>
          <cell r="S28">
            <v>0</v>
          </cell>
          <cell r="T28">
            <v>0</v>
          </cell>
          <cell r="U28">
            <v>0</v>
          </cell>
          <cell r="X28">
            <v>0</v>
          </cell>
          <cell r="AA28">
            <v>0</v>
          </cell>
        </row>
        <row r="29"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</row>
        <row r="30">
          <cell r="P30">
            <v>0</v>
          </cell>
          <cell r="S30">
            <v>0</v>
          </cell>
          <cell r="T30">
            <v>0</v>
          </cell>
          <cell r="U30">
            <v>0</v>
          </cell>
          <cell r="X30">
            <v>0</v>
          </cell>
          <cell r="AA30">
            <v>0</v>
          </cell>
        </row>
        <row r="31"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</row>
        <row r="32">
          <cell r="P32">
            <v>0</v>
          </cell>
          <cell r="S32">
            <v>0</v>
          </cell>
          <cell r="T32">
            <v>0</v>
          </cell>
          <cell r="U32">
            <v>0</v>
          </cell>
          <cell r="X32">
            <v>0</v>
          </cell>
          <cell r="AA32">
            <v>0</v>
          </cell>
        </row>
        <row r="33"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</row>
        <row r="34">
          <cell r="P34">
            <v>0</v>
          </cell>
          <cell r="S34">
            <v>0</v>
          </cell>
          <cell r="T34">
            <v>0</v>
          </cell>
          <cell r="U34">
            <v>0</v>
          </cell>
          <cell r="X34">
            <v>0</v>
          </cell>
          <cell r="AA34">
            <v>0</v>
          </cell>
        </row>
        <row r="35"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</row>
        <row r="36">
          <cell r="P36">
            <v>0</v>
          </cell>
          <cell r="S36">
            <v>0</v>
          </cell>
          <cell r="T36">
            <v>0</v>
          </cell>
          <cell r="U36">
            <v>0</v>
          </cell>
          <cell r="X36">
            <v>0</v>
          </cell>
          <cell r="AA36">
            <v>0</v>
          </cell>
        </row>
        <row r="37"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</row>
        <row r="38">
          <cell r="P38">
            <v>0</v>
          </cell>
          <cell r="S38">
            <v>0</v>
          </cell>
          <cell r="T38">
            <v>0</v>
          </cell>
          <cell r="U38">
            <v>0</v>
          </cell>
          <cell r="X38">
            <v>0</v>
          </cell>
          <cell r="AA38">
            <v>0</v>
          </cell>
        </row>
        <row r="39"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</row>
        <row r="40">
          <cell r="P40">
            <v>0</v>
          </cell>
          <cell r="S40">
            <v>0</v>
          </cell>
          <cell r="T40">
            <v>0</v>
          </cell>
          <cell r="U40">
            <v>0</v>
          </cell>
          <cell r="X40">
            <v>0</v>
          </cell>
          <cell r="AA40">
            <v>0</v>
          </cell>
        </row>
        <row r="41"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</row>
        <row r="42">
          <cell r="W42">
            <v>107.55</v>
          </cell>
          <cell r="X42" t="str">
            <v>梯子基礎</v>
          </cell>
          <cell r="Z42">
            <v>239.82</v>
          </cell>
        </row>
        <row r="43">
          <cell r="U43" t="str">
            <v>Ｂ－１</v>
          </cell>
          <cell r="V43">
            <v>170.14</v>
          </cell>
          <cell r="W43">
            <v>69.489999999999995</v>
          </cell>
          <cell r="X43" t="str">
            <v>枕基礎</v>
          </cell>
          <cell r="Z43">
            <v>122.34</v>
          </cell>
        </row>
        <row r="44">
          <cell r="U44" t="str">
            <v>Ｂ－２</v>
          </cell>
          <cell r="V44">
            <v>0</v>
          </cell>
        </row>
        <row r="45">
          <cell r="P45" t="str">
            <v>計</v>
          </cell>
          <cell r="R45">
            <v>177.04000000000002</v>
          </cell>
          <cell r="V45">
            <v>170.14</v>
          </cell>
          <cell r="W45">
            <v>177.04000000000002</v>
          </cell>
          <cell r="Z45">
            <v>362.16</v>
          </cell>
          <cell r="AB45">
            <v>104.4</v>
          </cell>
          <cell r="AC45">
            <v>64.34</v>
          </cell>
        </row>
      </sheetData>
      <sheetData sheetId="55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労務"/>
      <sheetName val="内訳書"/>
      <sheetName val="一位代価表"/>
      <sheetName val="一般複合単価表"/>
      <sheetName val="配管複合単価表"/>
      <sheetName val="搬入据付代価表"/>
      <sheetName val="撤去集計表"/>
      <sheetName val="廃材処分費算出表"/>
      <sheetName val="掛率調査表"/>
      <sheetName val="見積比較表"/>
      <sheetName val="単価比較表"/>
    </sheetNames>
    <sheetDataSet>
      <sheetData sheetId="0">
        <row r="9">
          <cell r="B9">
            <v>17700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4">
          <cell r="J14">
            <v>0.5</v>
          </cell>
        </row>
        <row r="44">
          <cell r="J44">
            <v>0.42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寸法計画"/>
      <sheetName val="BH3"/>
      <sheetName val="BH4"/>
      <sheetName val="BH5"/>
      <sheetName val="BH6"/>
      <sheetName val="BH7"/>
      <sheetName val="BH8"/>
      <sheetName val="BH9"/>
      <sheetName val="BH10"/>
      <sheetName val="設備電力"/>
      <sheetName val="電力"/>
      <sheetName val="Load"/>
      <sheetName val="Sheet2"/>
      <sheetName val="Sheet3"/>
      <sheetName val="総括"/>
    </sheetNames>
    <sheetDataSet>
      <sheetData sheetId="0">
        <row r="31">
          <cell r="H31">
            <v>2</v>
          </cell>
        </row>
        <row r="86">
          <cell r="C86" t="str">
            <v>ロータリバルブ</v>
          </cell>
        </row>
      </sheetData>
      <sheetData sheetId="1">
        <row r="73">
          <cell r="D73" t="str">
            <v>城南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2" t="str">
            <v>パルス用コンプレッサ</v>
          </cell>
        </row>
        <row r="4">
          <cell r="H4">
            <v>1</v>
          </cell>
        </row>
        <row r="13">
          <cell r="H13">
            <v>75</v>
          </cell>
        </row>
        <row r="27">
          <cell r="B27" t="str">
            <v>停止時ファン</v>
          </cell>
        </row>
        <row r="29">
          <cell r="H29">
            <v>2</v>
          </cell>
        </row>
        <row r="39">
          <cell r="H39">
            <v>11</v>
          </cell>
        </row>
        <row r="40">
          <cell r="B40" t="str">
            <v>停止時ヒータ</v>
          </cell>
        </row>
        <row r="42">
          <cell r="H42">
            <v>2</v>
          </cell>
        </row>
        <row r="52">
          <cell r="H52">
            <v>36</v>
          </cell>
        </row>
        <row r="53">
          <cell r="B53" t="str">
            <v>ホッパヒータ</v>
          </cell>
        </row>
        <row r="54">
          <cell r="H54">
            <v>8</v>
          </cell>
        </row>
        <row r="57">
          <cell r="H57">
            <v>2.5</v>
          </cell>
        </row>
        <row r="58">
          <cell r="B58" t="str">
            <v>ホッパ用バイブレータ</v>
          </cell>
        </row>
        <row r="59">
          <cell r="H59">
            <v>8</v>
          </cell>
        </row>
        <row r="62">
          <cell r="B62" t="str">
            <v>ダストコンベヤ</v>
          </cell>
        </row>
        <row r="63">
          <cell r="H63" t="str">
            <v>chain</v>
          </cell>
        </row>
        <row r="64">
          <cell r="H64">
            <v>2</v>
          </cell>
        </row>
        <row r="70">
          <cell r="H70">
            <v>1.5</v>
          </cell>
        </row>
        <row r="71">
          <cell r="B71" t="str">
            <v>コンベヤヒータ</v>
          </cell>
        </row>
        <row r="72">
          <cell r="H72">
            <v>2</v>
          </cell>
        </row>
        <row r="75">
          <cell r="H75">
            <v>6.5</v>
          </cell>
        </row>
        <row r="77">
          <cell r="H77">
            <v>2</v>
          </cell>
        </row>
        <row r="78">
          <cell r="H78">
            <v>0.75</v>
          </cell>
        </row>
        <row r="79">
          <cell r="B79" t="str">
            <v>各ダンパ用パワーシリンダ</v>
          </cell>
        </row>
        <row r="80">
          <cell r="H80">
            <v>12</v>
          </cell>
        </row>
        <row r="85">
          <cell r="H85">
            <v>440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労務"/>
      <sheetName val="内訳書"/>
      <sheetName val="一位代価表"/>
      <sheetName val="一般複合単価表"/>
      <sheetName val="配管複合単価表"/>
      <sheetName val="搬入据付代価表"/>
      <sheetName val="撤去集計表"/>
      <sheetName val="廃材処分費算出表"/>
      <sheetName val="掛率調査表"/>
      <sheetName val="見積比較表"/>
      <sheetName val="単価比較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社宅ﾏｸﾛ"/>
      <sheetName val="Sheet1"/>
    </sheetNames>
    <sheetDataSet>
      <sheetData sheetId="0"/>
      <sheetData sheetId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ﾌﾟﾗｽﾁｯｸ"/>
    </sheetNames>
    <sheetDataSet>
      <sheetData sheetId="0">
        <row r="1">
          <cell r="A1" t="str">
            <v>廃ﾌﾟﾗｽﾁｯｸ燃焼(100KG当たり)</v>
          </cell>
        </row>
        <row r="3">
          <cell r="A3" t="str">
            <v>COMPONENT</v>
          </cell>
          <cell r="B3" t="str">
            <v>LHV</v>
          </cell>
          <cell r="C3" t="str">
            <v>MW</v>
          </cell>
          <cell r="D3" t="str">
            <v>COMPOSITN</v>
          </cell>
          <cell r="E3" t="str">
            <v>COM. O2</v>
          </cell>
          <cell r="F3" t="str">
            <v>COM. AIR</v>
          </cell>
          <cell r="G3" t="str">
            <v>　FLUE GAS:EXCESS COM. AIR(%)=</v>
          </cell>
          <cell r="J3">
            <v>34.50200000000001</v>
          </cell>
          <cell r="M3" t="str">
            <v>Cp</v>
          </cell>
        </row>
        <row r="4">
          <cell r="C4" t="str">
            <v>(単分子)</v>
          </cell>
          <cell r="E4" t="str">
            <v>(THEOR)</v>
          </cell>
          <cell r="F4" t="str">
            <v>(THEOR)</v>
          </cell>
        </row>
        <row r="5">
          <cell r="B5" t="str">
            <v>KCAL/KG</v>
          </cell>
          <cell r="D5" t="str">
            <v>WT%</v>
          </cell>
          <cell r="E5" t="str">
            <v>KGMOL/H</v>
          </cell>
          <cell r="F5" t="str">
            <v>KGMOL/H</v>
          </cell>
          <cell r="G5" t="str">
            <v>H2O</v>
          </cell>
          <cell r="H5" t="str">
            <v>CO2</v>
          </cell>
          <cell r="I5" t="str">
            <v>O2</v>
          </cell>
          <cell r="J5" t="str">
            <v>N2</v>
          </cell>
          <cell r="K5" t="str">
            <v>Cl2</v>
          </cell>
          <cell r="M5" t="str">
            <v>kcal/Nm3ﾟC</v>
          </cell>
          <cell r="O5" t="str">
            <v>C</v>
          </cell>
          <cell r="P5" t="str">
            <v>H</v>
          </cell>
          <cell r="Q5" t="str">
            <v>O</v>
          </cell>
          <cell r="R5" t="str">
            <v>N</v>
          </cell>
          <cell r="S5" t="str">
            <v>Cl</v>
          </cell>
        </row>
        <row r="6">
          <cell r="A6" t="str">
            <v>LDPE</v>
          </cell>
          <cell r="B6">
            <v>10614.566958604684</v>
          </cell>
          <cell r="C6">
            <v>28.053900000000002</v>
          </cell>
          <cell r="D6">
            <v>50.5</v>
          </cell>
          <cell r="E6">
            <v>5.4003186722701653</v>
          </cell>
          <cell r="F6">
            <v>25.728054655884542</v>
          </cell>
          <cell r="G6">
            <v>3.6002124481801103</v>
          </cell>
          <cell r="H6">
            <v>3.6002124481801103</v>
          </cell>
          <cell r="I6">
            <v>1.8632179483066529</v>
          </cell>
          <cell r="J6">
            <v>27.341211452681009</v>
          </cell>
          <cell r="K6">
            <v>0</v>
          </cell>
          <cell r="M6">
            <v>0.3076516104985812</v>
          </cell>
          <cell r="N6">
            <v>0.15536406330178351</v>
          </cell>
          <cell r="O6">
            <v>43.242691746958535</v>
          </cell>
          <cell r="P6">
            <v>7.2573082530414661</v>
          </cell>
          <cell r="Q6">
            <v>0</v>
          </cell>
          <cell r="R6">
            <v>0</v>
          </cell>
          <cell r="S6">
            <v>0</v>
          </cell>
        </row>
        <row r="7">
          <cell r="A7" t="str">
            <v>PP</v>
          </cell>
          <cell r="B7">
            <v>10614.566958604686</v>
          </cell>
          <cell r="C7">
            <v>42.080849999999998</v>
          </cell>
          <cell r="D7">
            <v>18.7</v>
          </cell>
          <cell r="E7">
            <v>1.9997219637911308</v>
          </cell>
          <cell r="F7">
            <v>9.5270222191097229</v>
          </cell>
          <cell r="G7">
            <v>1.3331479758607538</v>
          </cell>
          <cell r="H7">
            <v>1.3331479758607538</v>
          </cell>
          <cell r="I7">
            <v>0.68994407194721619</v>
          </cell>
          <cell r="J7">
            <v>10.124369389408614</v>
          </cell>
          <cell r="K7">
            <v>0</v>
          </cell>
          <cell r="M7">
            <v>0.31031655483008835</v>
          </cell>
          <cell r="N7">
            <v>5.8029195753226522e-002</v>
          </cell>
          <cell r="O7">
            <v>16.012640310259894</v>
          </cell>
          <cell r="P7">
            <v>2.6873596897401075</v>
          </cell>
          <cell r="Q7">
            <v>0</v>
          </cell>
          <cell r="R7">
            <v>0</v>
          </cell>
          <cell r="S7">
            <v>0</v>
          </cell>
        </row>
        <row r="8">
          <cell r="A8" t="str">
            <v>PS</v>
          </cell>
          <cell r="B8">
            <v>9336.3187022094535</v>
          </cell>
          <cell r="C8">
            <v>104.1524</v>
          </cell>
          <cell r="D8">
            <v>14.3</v>
          </cell>
          <cell r="E8">
            <v>1.3729880444425668</v>
          </cell>
          <cell r="F8">
            <v>6.5411531416987465</v>
          </cell>
          <cell r="G8">
            <v>0.54919521777702673</v>
          </cell>
          <cell r="H8">
            <v>1.0983904355540535</v>
          </cell>
          <cell r="I8">
            <v>0.47370833509357452</v>
          </cell>
          <cell r="J8">
            <v>6.9512854191115077</v>
          </cell>
          <cell r="K8">
            <v>0</v>
          </cell>
          <cell r="M8">
            <v>0.40040387007263312</v>
          </cell>
          <cell r="N8">
            <v>5.725775342038654e-002</v>
          </cell>
          <cell r="O8">
            <v>13.192932280005072</v>
          </cell>
          <cell r="P8">
            <v>1.1070677199949306</v>
          </cell>
          <cell r="Q8">
            <v>0</v>
          </cell>
          <cell r="R8">
            <v>0</v>
          </cell>
          <cell r="S8">
            <v>0</v>
          </cell>
        </row>
        <row r="9">
          <cell r="A9" t="str">
            <v>PVC</v>
          </cell>
          <cell r="B9">
            <v>4327.1092337477394</v>
          </cell>
          <cell r="C9">
            <v>62.499000000000002</v>
          </cell>
          <cell r="D9">
            <v>6.6</v>
          </cell>
          <cell r="E9">
            <v>0.29040464647434355</v>
          </cell>
          <cell r="F9">
            <v>1.3835380965904887</v>
          </cell>
          <cell r="G9">
            <v>0.15840253444055102</v>
          </cell>
          <cell r="H9">
            <v>0.21120337925406804</v>
          </cell>
          <cell r="I9">
            <v>0.10019541112657804</v>
          </cell>
          <cell r="J9">
            <v>1.4702863530752177</v>
          </cell>
          <cell r="K9">
            <v>5.280084481351701e-002</v>
          </cell>
          <cell r="M9">
            <v>0.31009407394292848</v>
          </cell>
          <cell r="N9">
            <v>2.0466208880233282e-002</v>
          </cell>
          <cell r="O9">
            <v>2.5367954687274996</v>
          </cell>
          <cell r="P9">
            <v>0.31930782892526283</v>
          </cell>
          <cell r="Q9">
            <v>0</v>
          </cell>
          <cell r="R9">
            <v>0</v>
          </cell>
          <cell r="S9">
            <v>3.7438967023472376</v>
          </cell>
        </row>
        <row r="10">
          <cell r="A10" t="str">
            <v>PET</v>
          </cell>
          <cell r="B10">
            <v>6040.5167654235283</v>
          </cell>
          <cell r="C10">
            <v>192.17230000000001</v>
          </cell>
          <cell r="D10">
            <v>8.8000000000000007</v>
          </cell>
          <cell r="E10">
            <v>0.45792239568345705</v>
          </cell>
          <cell r="F10">
            <v>2.1816217040660173</v>
          </cell>
          <cell r="G10">
            <v>0.18316895827338281</v>
          </cell>
          <cell r="H10">
            <v>0.45792239568345705</v>
          </cell>
          <cell r="I10">
            <v>0.24957686409539781</v>
          </cell>
          <cell r="J10">
            <v>2.3184100437607116</v>
          </cell>
          <cell r="K10">
            <v>0</v>
          </cell>
          <cell r="M10">
            <v>0.38621371845453734</v>
          </cell>
          <cell r="N10">
            <v>3.3986807223999292e-002</v>
          </cell>
          <cell r="O10">
            <v>5.5001745829133553</v>
          </cell>
          <cell r="P10">
            <v>0.36923198608748509</v>
          </cell>
          <cell r="Q10">
            <v>2.9305934309991608</v>
          </cell>
          <cell r="R10">
            <v>0</v>
          </cell>
          <cell r="S10">
            <v>0</v>
          </cell>
        </row>
        <row r="11">
          <cell r="A11" t="str">
            <v>ﾅｲﾛﾝ</v>
          </cell>
          <cell r="B11">
            <v>2825.0918358216063</v>
          </cell>
          <cell r="C11">
            <v>43.025150000000004</v>
          </cell>
          <cell r="D11">
            <v>1.1000000000000001</v>
          </cell>
          <cell r="E11">
            <v>1.9174831464852535e-002</v>
          </cell>
          <cell r="F11">
            <v>9.1352222319449908e-002</v>
          </cell>
          <cell r="G11">
            <v>1.2783220976568355e-002</v>
          </cell>
          <cell r="H11">
            <v>2.5566441953136711e-002</v>
          </cell>
          <cell r="I11">
            <v>1.939892132857178e-002</v>
          </cell>
          <cell r="J11">
            <v>0.10986325522381891</v>
          </cell>
          <cell r="K11">
            <v>0</v>
          </cell>
          <cell r="M11">
            <v>0.57773446573034704</v>
          </cell>
          <cell r="N11">
            <v>6.355079123033818e-003</v>
          </cell>
          <cell r="O11">
            <v>0.30708236926541804</v>
          </cell>
          <cell r="P11">
            <v>2.5768416844566495e-002</v>
          </cell>
          <cell r="Q11">
            <v>0.40904773138501549</v>
          </cell>
          <cell r="R11">
            <v>0.35810148250500001</v>
          </cell>
          <cell r="S11">
            <v>0</v>
          </cell>
        </row>
        <row r="12">
          <cell r="M12">
            <v>0.80809539078076187</v>
          </cell>
          <cell r="N12">
            <v>0</v>
          </cell>
        </row>
        <row r="13">
          <cell r="M13">
            <v>1.0869572685071829</v>
          </cell>
          <cell r="N13">
            <v>0</v>
          </cell>
        </row>
        <row r="14">
          <cell r="M14">
            <v>1.0639949627482823</v>
          </cell>
          <cell r="N14">
            <v>0</v>
          </cell>
        </row>
        <row r="16">
          <cell r="A16" t="str">
            <v>TOTAL(D)</v>
          </cell>
          <cell r="D16">
            <v>99.999999999999986</v>
          </cell>
          <cell r="E16">
            <v>9.5405305541265157</v>
          </cell>
          <cell r="F16">
            <v>45.452742039668976</v>
          </cell>
          <cell r="G16">
            <v>5.836910355508393</v>
          </cell>
          <cell r="H16">
            <v>6.7264430764855803</v>
          </cell>
          <cell r="I16">
            <v>3.3960415518979912</v>
          </cell>
          <cell r="J16">
            <v>48.315425913260881</v>
          </cell>
          <cell r="K16">
            <v>5.280084481351701e-002</v>
          </cell>
          <cell r="N16">
            <v>0.3314591077026629</v>
          </cell>
          <cell r="O16">
            <v>80.792316758129772</v>
          </cell>
          <cell r="P16">
            <v>11.766043894633819</v>
          </cell>
          <cell r="Q16">
            <v>3.3396411623841762</v>
          </cell>
          <cell r="R16">
            <v>0.35810148250500001</v>
          </cell>
          <cell r="S16">
            <v>3.7438967023472376</v>
          </cell>
          <cell r="T16">
            <v>100.00000000000003</v>
          </cell>
        </row>
        <row r="17">
          <cell r="A17" t="str">
            <v>H2O</v>
          </cell>
          <cell r="C17">
            <v>18.015999999999998</v>
          </cell>
          <cell r="D17">
            <v>0</v>
          </cell>
          <cell r="E17" t="str">
            <v>-</v>
          </cell>
          <cell r="F17">
            <v>0.54997817867999454</v>
          </cell>
          <cell r="G17">
            <v>0.73973164988816631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M17" t="str">
            <v>T(ﾟC)=</v>
          </cell>
        </row>
        <row r="18">
          <cell r="A18" t="str">
            <v>TOTAL(W)</v>
          </cell>
          <cell r="D18">
            <v>99.999999999999986</v>
          </cell>
          <cell r="E18">
            <v>9.5405305541265157</v>
          </cell>
          <cell r="F18">
            <v>46.002720218348969</v>
          </cell>
          <cell r="G18">
            <v>6.5766420053965593</v>
          </cell>
          <cell r="H18">
            <v>6.7264430764855803</v>
          </cell>
          <cell r="I18">
            <v>3.3960415518979912</v>
          </cell>
          <cell r="J18">
            <v>48.315425913260881</v>
          </cell>
          <cell r="K18">
            <v>5.280084481351701e-002</v>
          </cell>
          <cell r="M18">
            <v>35</v>
          </cell>
        </row>
        <row r="19">
          <cell r="A19" t="str">
            <v>MW(AVE)</v>
          </cell>
          <cell r="D19">
            <v>39.081612461024548</v>
          </cell>
          <cell r="F19" t="str">
            <v>REL. HUMI.</v>
          </cell>
        </row>
        <row r="20">
          <cell r="F20" t="str">
            <v>70% @16ﾟC</v>
          </cell>
          <cell r="M20" t="str">
            <v>燃料燃焼排ガス</v>
          </cell>
          <cell r="N20" t="str">
            <v>Cp</v>
          </cell>
          <cell r="O20" t="str">
            <v>溶融室出口</v>
          </cell>
          <cell r="S20" t="str">
            <v>予熱室出口</v>
          </cell>
        </row>
        <row r="21">
          <cell r="A21" t="str">
            <v>LHV</v>
          </cell>
          <cell r="D21">
            <v>9528.6046047490527</v>
          </cell>
          <cell r="N21" t="str">
            <v>kcal/Nm3ﾟC</v>
          </cell>
          <cell r="R21" t="str">
            <v>kcal/Nm3ﾟC</v>
          </cell>
        </row>
        <row r="22">
          <cell r="A22" t="str">
            <v>KCAL/KG</v>
          </cell>
          <cell r="M22" t="str">
            <v>H20</v>
          </cell>
          <cell r="N22">
            <v>0.43597564892000973</v>
          </cell>
          <cell r="O22">
            <v>4.4065965750134495e-002</v>
          </cell>
          <cell r="R22">
            <v>0.43272815942816228</v>
          </cell>
          <cell r="S22">
            <v>4.373772778299994e-002</v>
          </cell>
        </row>
        <row r="23">
          <cell r="A23" t="str">
            <v>Wobbe No</v>
          </cell>
          <cell r="D23">
            <v>287945.3288440886</v>
          </cell>
          <cell r="M23" t="str">
            <v>CO2</v>
          </cell>
          <cell r="N23">
            <v>0.5788018760002186</v>
          </cell>
          <cell r="O23">
            <v>5.983458168387585e-002</v>
          </cell>
          <cell r="R23">
            <v>0.57536469006344737</v>
          </cell>
          <cell r="S23">
            <v>5.9479257018866763e-002</v>
          </cell>
        </row>
        <row r="24">
          <cell r="M24" t="str">
            <v>O2</v>
          </cell>
          <cell r="N24">
            <v>0.37032555058700362</v>
          </cell>
          <cell r="O24">
            <v>1.9328294328326008e-002</v>
          </cell>
          <cell r="R24">
            <v>0.36899484505546726</v>
          </cell>
          <cell r="S24">
            <v>1.9258841199485458e-002</v>
          </cell>
        </row>
        <row r="25">
          <cell r="A25" t="str">
            <v>COM. AIR</v>
          </cell>
          <cell r="D25">
            <v>61.874578748083735</v>
          </cell>
          <cell r="M25" t="str">
            <v>N2</v>
          </cell>
          <cell r="N25">
            <v>0.34564635906617736</v>
          </cell>
          <cell r="O25">
            <v>0.2566579118882813</v>
          </cell>
          <cell r="R25">
            <v>0.34405704661454428</v>
          </cell>
          <cell r="S25">
            <v>0.25547777616726225</v>
          </cell>
        </row>
        <row r="26">
          <cell r="A26" t="str">
            <v>KGMOL/H</v>
          </cell>
          <cell r="D26" t="str">
            <v>(WET)</v>
          </cell>
          <cell r="M26" t="str">
            <v>Cl2</v>
          </cell>
          <cell r="N26">
            <v>0.43983177454220573</v>
          </cell>
          <cell r="O26">
            <v>3.5691461325925155e-004</v>
          </cell>
          <cell r="R26">
            <v>0.43766102499891196</v>
          </cell>
          <cell r="S26">
            <v>3.5515309379073698e-004</v>
          </cell>
        </row>
        <row r="27">
          <cell r="A27" t="str">
            <v>FLUE GAS</v>
          </cell>
          <cell r="D27">
            <v>65.067353391854525</v>
          </cell>
          <cell r="M27" t="str">
            <v>AVE.T(ﾟC)=</v>
          </cell>
          <cell r="N27">
            <v>710</v>
          </cell>
          <cell r="R27">
            <v>685.12481835265362</v>
          </cell>
        </row>
        <row r="28">
          <cell r="A28" t="str">
            <v>KGMOL/H</v>
          </cell>
          <cell r="O28">
            <v>0.3802436682638769</v>
          </cell>
          <cell r="S28">
            <v>0.37830875526240515</v>
          </cell>
        </row>
        <row r="29">
          <cell r="M29" t="str">
            <v>MW=</v>
          </cell>
          <cell r="O29">
            <v>28.904779775856866</v>
          </cell>
          <cell r="S29">
            <v>28.904779775856866</v>
          </cell>
        </row>
        <row r="31">
          <cell r="A31" t="str">
            <v>被溶融物含有成分(溶融室)</v>
          </cell>
        </row>
        <row r="33">
          <cell r="A33" t="str">
            <v>COMPONENT</v>
          </cell>
          <cell r="B33" t="str">
            <v>LHV</v>
          </cell>
          <cell r="C33" t="str">
            <v>MW</v>
          </cell>
          <cell r="D33" t="str">
            <v>CONTENT</v>
          </cell>
          <cell r="E33" t="str">
            <v>COM. O2</v>
          </cell>
          <cell r="F33" t="str">
            <v>COM. AIR</v>
          </cell>
          <cell r="G33" t="str">
            <v>　FLUE GAS:EXCESS COM. AIR(%)=</v>
          </cell>
          <cell r="J33">
            <v>34.50200000000001</v>
          </cell>
          <cell r="M33" t="str">
            <v>Cp</v>
          </cell>
        </row>
        <row r="34">
          <cell r="E34" t="str">
            <v>(THEOR)</v>
          </cell>
          <cell r="F34" t="str">
            <v>(THEOR)</v>
          </cell>
        </row>
        <row r="35">
          <cell r="B35" t="str">
            <v>KCAL/KG</v>
          </cell>
          <cell r="D35" t="str">
            <v>KG/H</v>
          </cell>
          <cell r="E35" t="str">
            <v>KGMOL/H</v>
          </cell>
          <cell r="F35" t="str">
            <v>KGMOL/H</v>
          </cell>
          <cell r="G35" t="str">
            <v>H2O</v>
          </cell>
          <cell r="H35" t="str">
            <v>CO2</v>
          </cell>
          <cell r="I35" t="str">
            <v>O2</v>
          </cell>
          <cell r="J35" t="str">
            <v>N2</v>
          </cell>
          <cell r="K35" t="str">
            <v>Cl2</v>
          </cell>
          <cell r="M35" t="str">
            <v>kcal/Nm3ﾟC</v>
          </cell>
        </row>
        <row r="36">
          <cell r="A36" t="str">
            <v>未燃C</v>
          </cell>
          <cell r="B36">
            <v>7843.5453724247873</v>
          </cell>
          <cell r="C36">
            <v>12.011150000000001</v>
          </cell>
          <cell r="D36">
            <v>16.462499999999999</v>
          </cell>
          <cell r="E36">
            <v>1.3706014827889084</v>
          </cell>
          <cell r="F36">
            <v>6.5297831481129505</v>
          </cell>
          <cell r="G36" t="str">
            <v>-</v>
          </cell>
          <cell r="H36">
            <v>1.3706014827889084</v>
          </cell>
          <cell r="I36">
            <v>0.47288492359182932</v>
          </cell>
          <cell r="J36">
            <v>6.9392025234941439</v>
          </cell>
          <cell r="K36" t="str">
            <v>-</v>
          </cell>
          <cell r="M36">
            <v>0.3076516104985812</v>
          </cell>
          <cell r="N36">
            <v>5.0647146378328928e-002</v>
          </cell>
        </row>
        <row r="37">
          <cell r="A37" t="str">
            <v>H2O</v>
          </cell>
          <cell r="C37">
            <v>18.015999999999998</v>
          </cell>
          <cell r="D37">
            <v>0</v>
          </cell>
          <cell r="G37">
            <v>0</v>
          </cell>
          <cell r="M37">
            <v>0.31031655483008835</v>
          </cell>
          <cell r="N37">
            <v>0</v>
          </cell>
        </row>
        <row r="38">
          <cell r="M38">
            <v>0.40040387007263312</v>
          </cell>
          <cell r="N38">
            <v>0</v>
          </cell>
        </row>
        <row r="39">
          <cell r="M39">
            <v>0.31009407394292848</v>
          </cell>
          <cell r="N39">
            <v>0</v>
          </cell>
        </row>
        <row r="40">
          <cell r="M40">
            <v>0.38621371845453734</v>
          </cell>
          <cell r="N40">
            <v>0</v>
          </cell>
        </row>
        <row r="41">
          <cell r="M41">
            <v>0.57773446573034704</v>
          </cell>
          <cell r="N41">
            <v>0</v>
          </cell>
        </row>
        <row r="42">
          <cell r="M42">
            <v>0.80809539078076187</v>
          </cell>
          <cell r="N42">
            <v>0</v>
          </cell>
        </row>
        <row r="43">
          <cell r="M43">
            <v>1.0869572685071829</v>
          </cell>
          <cell r="N43">
            <v>0</v>
          </cell>
        </row>
        <row r="44">
          <cell r="M44">
            <v>1.0639949627482823</v>
          </cell>
          <cell r="N44">
            <v>0</v>
          </cell>
        </row>
        <row r="46">
          <cell r="A46" t="str">
            <v>TOTAL(D)</v>
          </cell>
          <cell r="D46">
            <v>16.462499999999999</v>
          </cell>
          <cell r="E46">
            <v>1.3706014827889084</v>
          </cell>
          <cell r="F46">
            <v>6.5297831481129505</v>
          </cell>
          <cell r="G46">
            <v>0</v>
          </cell>
          <cell r="H46">
            <v>1.3706014827889084</v>
          </cell>
          <cell r="I46">
            <v>0.47288492359182932</v>
          </cell>
          <cell r="J46">
            <v>6.9392025234941439</v>
          </cell>
          <cell r="N46">
            <v>5.0647146378328928e-002</v>
          </cell>
        </row>
        <row r="47">
          <cell r="A47" t="str">
            <v>H2O</v>
          </cell>
          <cell r="D47">
            <v>0</v>
          </cell>
          <cell r="E47" t="str">
            <v>-</v>
          </cell>
          <cell r="F47">
            <v>7.9010376092166698e-002</v>
          </cell>
          <cell r="G47">
            <v>0.10627053605148606</v>
          </cell>
          <cell r="H47" t="str">
            <v>-</v>
          </cell>
          <cell r="I47" t="str">
            <v>-</v>
          </cell>
          <cell r="J47" t="str">
            <v>-</v>
          </cell>
          <cell r="M47" t="str">
            <v>T(ﾟC)=</v>
          </cell>
        </row>
        <row r="48">
          <cell r="A48" t="str">
            <v>TOTAL(W)</v>
          </cell>
          <cell r="D48">
            <v>16.462499999999999</v>
          </cell>
          <cell r="E48">
            <v>1.3706014827889084</v>
          </cell>
          <cell r="F48">
            <v>6.608793524205117</v>
          </cell>
          <cell r="G48">
            <v>0.10627053605148606</v>
          </cell>
          <cell r="H48">
            <v>1.3706014827889084</v>
          </cell>
          <cell r="I48">
            <v>0.47288492359182932</v>
          </cell>
          <cell r="J48">
            <v>6.9392025234941439</v>
          </cell>
          <cell r="M48">
            <v>35</v>
          </cell>
        </row>
        <row r="49">
          <cell r="A49" t="str">
            <v>MW(AVE)</v>
          </cell>
          <cell r="D49">
            <v>12.011150000000001</v>
          </cell>
          <cell r="F49" t="str">
            <v>REL. HUMI.</v>
          </cell>
        </row>
        <row r="50">
          <cell r="F50" t="str">
            <v>70% @16ﾟC</v>
          </cell>
          <cell r="M50" t="str">
            <v>被溶融物燃焼排ガス</v>
          </cell>
          <cell r="N50" t="str">
            <v>Cp</v>
          </cell>
          <cell r="O50" t="str">
            <v>溶融室出口</v>
          </cell>
          <cell r="P50" t="str">
            <v>予熱室出口</v>
          </cell>
          <cell r="S50" t="str">
            <v>予熱室出口</v>
          </cell>
        </row>
        <row r="51">
          <cell r="A51" t="str">
            <v>LHV</v>
          </cell>
          <cell r="D51">
            <v>7843.5453724247873</v>
          </cell>
          <cell r="N51" t="str">
            <v>kcal/Nm3ﾟC</v>
          </cell>
          <cell r="R51" t="str">
            <v>kcal/Nm3ﾟC</v>
          </cell>
        </row>
        <row r="52">
          <cell r="A52" t="str">
            <v>KCAL/KG</v>
          </cell>
          <cell r="M52" t="str">
            <v>H20</v>
          </cell>
          <cell r="N52">
            <v>0.43597564892000973</v>
          </cell>
          <cell r="O52">
            <v>5.2122372808340259e-003</v>
          </cell>
          <cell r="P52">
            <v>0.20396499692854472</v>
          </cell>
          <cell r="R52">
            <v>0.43272815942816228</v>
          </cell>
          <cell r="S52">
            <v>0.20244570522986624</v>
          </cell>
        </row>
        <row r="53">
          <cell r="A53" t="str">
            <v>COM. AIR</v>
          </cell>
          <cell r="D53">
            <v>8.8889594659263675</v>
          </cell>
          <cell r="M53" t="str">
            <v>CO2</v>
          </cell>
          <cell r="N53">
            <v>0.5788018760002186</v>
          </cell>
          <cell r="O53">
            <v>8.9246296209117282e-002</v>
          </cell>
          <cell r="P53">
            <v>4.8068361452771068e-002</v>
          </cell>
          <cell r="R53">
            <v>0.57536469006344737</v>
          </cell>
          <cell r="S53">
            <v>4.778290989699719e-002</v>
          </cell>
        </row>
        <row r="54">
          <cell r="A54" t="str">
            <v>KGMOL/H</v>
          </cell>
          <cell r="D54" t="str">
            <v>(WET)</v>
          </cell>
          <cell r="M54" t="str">
            <v>O2</v>
          </cell>
          <cell r="N54">
            <v>0.37032555058700362</v>
          </cell>
          <cell r="O54">
            <v>1.9700997666231002e-002</v>
          </cell>
          <cell r="P54">
            <v>1.0611024961547338e-002</v>
          </cell>
          <cell r="R54">
            <v>0.36899484505546726</v>
          </cell>
          <cell r="S54">
            <v>1.0572895943473324e-002</v>
          </cell>
        </row>
        <row r="55">
          <cell r="A55" t="str">
            <v>FLUE GAS</v>
          </cell>
          <cell r="D55">
            <v>8.8889594659263675</v>
          </cell>
          <cell r="M55" t="str">
            <v>N2</v>
          </cell>
          <cell r="N55">
            <v>0.34564635906617736</v>
          </cell>
          <cell r="O55">
            <v>0.26983024236556341</v>
          </cell>
          <cell r="P55">
            <v>0.14533149465973799</v>
          </cell>
          <cell r="R55">
            <v>0.34405704661454428</v>
          </cell>
          <cell r="S55">
            <v>0.1446632476262637</v>
          </cell>
        </row>
        <row r="56">
          <cell r="A56" t="str">
            <v>KGMOL/H</v>
          </cell>
          <cell r="M56" t="str">
            <v>Cl2</v>
          </cell>
          <cell r="N56">
            <v>0.43983177454220573</v>
          </cell>
          <cell r="O56">
            <v>0</v>
          </cell>
          <cell r="P56">
            <v>0</v>
          </cell>
          <cell r="R56">
            <v>0.43766102499891196</v>
          </cell>
          <cell r="S56">
            <v>0</v>
          </cell>
        </row>
        <row r="57">
          <cell r="M57" t="str">
            <v>AVE.T(ﾟC)=</v>
          </cell>
          <cell r="N57">
            <v>710</v>
          </cell>
          <cell r="R57">
            <v>685.12481835265362</v>
          </cell>
        </row>
        <row r="58">
          <cell r="A58" t="str">
            <v>20/DEC/96 9:00</v>
          </cell>
          <cell r="O58">
            <v>0.38398977352174574</v>
          </cell>
          <cell r="P58">
            <v>0.4079758780026011</v>
          </cell>
          <cell r="S58">
            <v>0.40546475869660048</v>
          </cell>
        </row>
        <row r="59">
          <cell r="A59" t="str">
            <v>運転ロード: 100%</v>
          </cell>
          <cell r="M59" t="str">
            <v>MW=</v>
          </cell>
          <cell r="O59">
            <v>30.577700305904802</v>
          </cell>
          <cell r="P59">
            <v>24.783620485778098</v>
          </cell>
          <cell r="S59">
            <v>24.783620485778098</v>
          </cell>
        </row>
        <row r="60">
          <cell r="A60" t="str">
            <v>大気温度</v>
          </cell>
          <cell r="D60">
            <v>20</v>
          </cell>
          <cell r="E60" t="str">
            <v>ﾟC</v>
          </cell>
        </row>
        <row r="61">
          <cell r="A61" t="str">
            <v>過剰空気率</v>
          </cell>
          <cell r="D61">
            <v>34.50200000000001</v>
          </cell>
          <cell r="P61" t="str">
            <v>CP(燃焼空気):</v>
          </cell>
        </row>
        <row r="62">
          <cell r="A62" t="str">
            <v>燃焼空気温度</v>
          </cell>
          <cell r="D62">
            <v>240</v>
          </cell>
          <cell r="E62" t="str">
            <v>ﾟC</v>
          </cell>
          <cell r="M62" t="str">
            <v>燃焼空気</v>
          </cell>
          <cell r="P62" t="str">
            <v>O2</v>
          </cell>
          <cell r="Q62">
            <v>0.32529855282854908</v>
          </cell>
        </row>
        <row r="63">
          <cell r="A63" t="str">
            <v>溶融炉温度</v>
          </cell>
          <cell r="D63">
            <v>1400</v>
          </cell>
          <cell r="E63" t="str">
            <v>ﾟC</v>
          </cell>
          <cell r="M63" t="str">
            <v>温度:</v>
          </cell>
          <cell r="N63">
            <v>240</v>
          </cell>
          <cell r="O63" t="str">
            <v>ﾟC</v>
          </cell>
          <cell r="P63" t="str">
            <v>N2</v>
          </cell>
          <cell r="Q63">
            <v>0.31321038893527703</v>
          </cell>
        </row>
        <row r="64">
          <cell r="A64" t="str">
            <v>ｴｱﾘｰｸ</v>
          </cell>
          <cell r="B64" t="str">
            <v>(有:1 無:0)</v>
          </cell>
          <cell r="D64">
            <v>0</v>
          </cell>
          <cell r="M64" t="str">
            <v>CP=</v>
          </cell>
          <cell r="N64">
            <v>0.31642023395778168</v>
          </cell>
          <cell r="O64" t="str">
            <v>kcal/Nm3ﾟC</v>
          </cell>
          <cell r="P64" t="str">
            <v>H20</v>
          </cell>
          <cell r="Q64">
            <v>0.36755459372959309</v>
          </cell>
        </row>
        <row r="65">
          <cell r="A65" t="str">
            <v>燃料+可燃成分</v>
          </cell>
          <cell r="G65" t="str">
            <v>ﾋｰﾄﾘﾘｰｽ</v>
          </cell>
          <cell r="M65" t="str">
            <v>ｴﾝﾀﾙﾋﾟｰ=</v>
          </cell>
          <cell r="N65">
            <v>0.24059389466157874</v>
          </cell>
          <cell r="O65" t="str">
            <v>Gcal/H</v>
          </cell>
          <cell r="P65" t="str">
            <v>AVE.T(ﾟC)=</v>
          </cell>
          <cell r="Q65">
            <v>130</v>
          </cell>
        </row>
        <row r="66">
          <cell r="A66" t="str">
            <v>　廃ﾌﾟﾗ燃料(ﾄﾞﾗｲ)(kg/H)</v>
          </cell>
          <cell r="D66">
            <v>235</v>
          </cell>
          <cell r="G66">
            <v>2.2392220821160267</v>
          </cell>
          <cell r="H66" t="str">
            <v>Gcal/H</v>
          </cell>
        </row>
        <row r="67">
          <cell r="A67" t="str">
            <v xml:space="preserve">  未燃C(kg)</v>
          </cell>
          <cell r="D67">
            <v>16.462499999999999</v>
          </cell>
          <cell r="G67">
            <v>0.12912436569354305</v>
          </cell>
          <cell r="H67" t="str">
            <v>Gcal/H</v>
          </cell>
          <cell r="M67" t="str">
            <v>燃焼排ｶﾞｽ</v>
          </cell>
        </row>
        <row r="68">
          <cell r="A68" t="str">
            <v>ﾄｰﾀﾙﾋｰﾄﾘﾘｰｽ(Gcal/H)</v>
          </cell>
          <cell r="D68">
            <v>2.3683464478095702</v>
          </cell>
          <cell r="M68" t="str">
            <v>温度:</v>
          </cell>
          <cell r="N68">
            <v>1400</v>
          </cell>
          <cell r="O68" t="str">
            <v>ﾟC</v>
          </cell>
          <cell r="P68" t="str">
            <v>AVE.T(ﾟC)=</v>
          </cell>
          <cell r="Q68">
            <v>710</v>
          </cell>
          <cell r="R68">
            <v>685.12481835265362</v>
          </cell>
        </row>
        <row r="69">
          <cell r="A69" t="str">
            <v>燃焼空気量(kgmol/H)</v>
          </cell>
          <cell r="D69">
            <v>154.29421952392315</v>
          </cell>
          <cell r="E69">
            <v>3456.1905173358782</v>
          </cell>
          <cell r="F69" t="str">
            <v>Nm3/H</v>
          </cell>
          <cell r="O69" t="str">
            <v>溶融室出口</v>
          </cell>
          <cell r="P69" t="str">
            <v>予熱室出口</v>
          </cell>
          <cell r="R69" t="str">
            <v>予熱室出口</v>
          </cell>
        </row>
        <row r="70">
          <cell r="A70" t="str">
            <v>燃焼排ｶﾞｽ量(kgmol/H)@溶融室出口</v>
          </cell>
          <cell r="D70">
            <v>161.79723993678451</v>
          </cell>
          <cell r="E70">
            <v>3624.2581745839725</v>
          </cell>
          <cell r="F70" t="str">
            <v>Nm3/H</v>
          </cell>
          <cell r="M70" t="str">
            <v>MW=</v>
          </cell>
          <cell r="O70">
            <v>28.996688159381346</v>
          </cell>
          <cell r="P70">
            <v>28.503306128849864</v>
          </cell>
          <cell r="R70">
            <v>28.503306128849864</v>
          </cell>
        </row>
        <row r="71">
          <cell r="A71" t="str">
            <v>燃焼排ｶﾞｽ量(kgmol/H)@予熱室出口</v>
          </cell>
          <cell r="D71">
            <v>169.41199903980404</v>
          </cell>
          <cell r="E71">
            <v>3794.8287784916101</v>
          </cell>
          <cell r="F71" t="str">
            <v>Nm3/H</v>
          </cell>
          <cell r="M71" t="str">
            <v>CP=</v>
          </cell>
          <cell r="O71">
            <v>0.38044947509843907</v>
          </cell>
          <cell r="P71">
            <v>0.38294527492348157</v>
          </cell>
          <cell r="Q71" t="str">
            <v>kcal/Nm3ﾟC</v>
          </cell>
          <cell r="R71">
            <v>0.38095422925878947</v>
          </cell>
        </row>
        <row r="72">
          <cell r="A72" t="str">
            <v>燃焼排ｶﾞｽ量(ﾄﾞﾗｲ)(kgmol/H)</v>
          </cell>
          <cell r="D72">
            <v>146.23586068805113</v>
          </cell>
          <cell r="E72">
            <v>3275.6832794123452</v>
          </cell>
          <cell r="F72" t="str">
            <v>Nm3/H</v>
          </cell>
          <cell r="M72" t="str">
            <v>ｴﾝﾀﾙﾋﾟｰ=</v>
          </cell>
          <cell r="O72">
            <v>1.9028090257955452</v>
          </cell>
          <cell r="P72">
            <v>2.0054322148164729</v>
          </cell>
          <cell r="Q72" t="str">
            <v>Gcal/H</v>
          </cell>
          <cell r="R72">
            <v>1.995005380021496</v>
          </cell>
        </row>
        <row r="73">
          <cell r="A73" t="str">
            <v>燃焼排ｶﾞｽO2濃度(ﾄﾞﾗｲ%)</v>
          </cell>
          <cell r="D73">
            <v>5.7807862796289129</v>
          </cell>
        </row>
        <row r="74">
          <cell r="A74" t="str">
            <v>炉効率(%)</v>
          </cell>
          <cell r="B74" t="str">
            <v>@溶融室廻り</v>
          </cell>
          <cell r="D74">
            <v>10.264549645545006</v>
          </cell>
        </row>
        <row r="75">
          <cell r="B75" t="str">
            <v>@灰溶融炉廻り</v>
          </cell>
          <cell r="D75">
            <v>6.730687535895397</v>
          </cell>
        </row>
        <row r="77">
          <cell r="A77" t="str">
            <v>被溶融物成分</v>
          </cell>
        </row>
        <row r="78">
          <cell r="A78" t="str">
            <v>焼却灰(kg/h)</v>
          </cell>
          <cell r="D78">
            <v>548.75</v>
          </cell>
        </row>
        <row r="79">
          <cell r="A79" t="str">
            <v>　水分(%)</v>
          </cell>
          <cell r="D79">
            <v>25</v>
          </cell>
        </row>
        <row r="80">
          <cell r="A80" t="str">
            <v>　鉄分(%)</v>
          </cell>
          <cell r="D80">
            <v>10</v>
          </cell>
        </row>
        <row r="81">
          <cell r="A81" t="str">
            <v>　Igloss(%)</v>
          </cell>
          <cell r="D81">
            <v>3</v>
          </cell>
        </row>
        <row r="82">
          <cell r="A82" t="str">
            <v>焼却被灰(kg/h)</v>
          </cell>
          <cell r="D82">
            <v>109.20833333333333</v>
          </cell>
        </row>
        <row r="83">
          <cell r="A83" t="str">
            <v>　CaCO3(%)</v>
          </cell>
          <cell r="D83">
            <v>0</v>
          </cell>
        </row>
        <row r="84">
          <cell r="A84" t="str">
            <v>　CaCl2(%)</v>
          </cell>
          <cell r="D84">
            <v>18.38</v>
          </cell>
        </row>
        <row r="85">
          <cell r="A85" t="str">
            <v>　CaSO4(%)</v>
          </cell>
          <cell r="D85">
            <v>8.82</v>
          </cell>
        </row>
        <row r="87">
          <cell r="A87" t="str">
            <v>磁選率(%)</v>
          </cell>
          <cell r="D87">
            <v>60</v>
          </cell>
        </row>
        <row r="88">
          <cell r="A88" t="str">
            <v>飛灰飛散率(%)</v>
          </cell>
          <cell r="D88">
            <v>5</v>
          </cell>
        </row>
        <row r="90">
          <cell r="A90" t="str">
            <v>前処理前被溶融物(kg/h)</v>
          </cell>
          <cell r="D90">
            <v>657.95833333333337</v>
          </cell>
        </row>
        <row r="91">
          <cell r="A91" t="str">
            <v>前処理後被溶融物(kg/h)</v>
          </cell>
          <cell r="D91">
            <v>625.0333333333333</v>
          </cell>
          <cell r="F91">
            <v>15000.8</v>
          </cell>
          <cell r="G91" t="str">
            <v>t/d</v>
          </cell>
        </row>
        <row r="92">
          <cell r="A92" t="str">
            <v>被溶融物水分量(kg/h)</v>
          </cell>
          <cell r="D92">
            <v>137.1875</v>
          </cell>
        </row>
        <row r="93">
          <cell r="A93" t="str">
            <v>Igloss(kg/h)</v>
          </cell>
          <cell r="D93">
            <v>16.462499999999999</v>
          </cell>
        </row>
        <row r="94">
          <cell r="A94" t="str">
            <v>灰分量(kg/h)</v>
          </cell>
          <cell r="D94">
            <v>449.43333333333334</v>
          </cell>
        </row>
        <row r="95">
          <cell r="A95" t="str">
            <v>飛灰飛散量(kg/h)</v>
          </cell>
          <cell r="D95">
            <v>22.471666666666664</v>
          </cell>
        </row>
        <row r="96">
          <cell r="A96" t="str">
            <v>スラグ排出量(kg/h)</v>
          </cell>
          <cell r="D96">
            <v>481.83666666666659</v>
          </cell>
        </row>
        <row r="98">
          <cell r="A98" t="str">
            <v>湿灰水分気化熱(Gcal/h)</v>
          </cell>
          <cell r="D98">
            <v>7.2297812500000003e-002</v>
          </cell>
        </row>
        <row r="99">
          <cell r="A99" t="str">
            <v>灰分解熱(Gcal/h)</v>
          </cell>
          <cell r="D99">
            <v>8.9523312833333334e-003</v>
          </cell>
        </row>
        <row r="100">
          <cell r="A100" t="str">
            <v>灰溶融潜熱(Gcal/h)</v>
          </cell>
          <cell r="D100">
            <v>2.5215416666666664e-002</v>
          </cell>
        </row>
        <row r="101">
          <cell r="A101" t="str">
            <v>ｽﾗｸﾞ持出熱(Gcal/h)</v>
          </cell>
          <cell r="D101">
            <v>0.19486473999999998</v>
          </cell>
        </row>
        <row r="103">
          <cell r="A103" t="str">
            <v>廃ﾌﾟﾗ燃料量(kg/H)</v>
          </cell>
          <cell r="D103">
            <v>235</v>
          </cell>
        </row>
        <row r="104">
          <cell r="A104" t="str">
            <v>空燃比</v>
          </cell>
          <cell r="D104">
            <v>1.05</v>
          </cell>
        </row>
        <row r="105">
          <cell r="A105" t="str">
            <v>燃焼排ｶﾞｽ量(Nm3/H)</v>
          </cell>
          <cell r="D105">
            <v>3624.2581745839725</v>
          </cell>
        </row>
        <row r="106">
          <cell r="A106" t="str">
            <v>燃焼排ｶﾞｽO2濃度(ﾄﾞﾗｲ%)</v>
          </cell>
          <cell r="D106">
            <v>5.7807862796289129</v>
          </cell>
        </row>
        <row r="108">
          <cell r="A108" t="str">
            <v>熱収支</v>
          </cell>
        </row>
        <row r="109">
          <cell r="A109" t="str">
            <v>入熱(Gcal/h)</v>
          </cell>
        </row>
        <row r="110">
          <cell r="A110" t="str">
            <v>－燃料燃焼</v>
          </cell>
          <cell r="D110">
            <v>2.2392220821160267</v>
          </cell>
        </row>
        <row r="111">
          <cell r="A111" t="str">
            <v>－被溶融物可燃分燃焼</v>
          </cell>
          <cell r="D111">
            <v>0.12912436569354305</v>
          </cell>
        </row>
        <row r="112">
          <cell r="A112" t="str">
            <v>－燃焼空気持ち込み</v>
          </cell>
          <cell r="D112">
            <v>0.24059389466157874</v>
          </cell>
        </row>
        <row r="113">
          <cell r="A113" t="str">
            <v>計</v>
          </cell>
          <cell r="D113">
            <v>2.6089403424711484</v>
          </cell>
        </row>
        <row r="115">
          <cell r="A115" t="str">
            <v>出熱(Gcal/h)</v>
          </cell>
          <cell r="D115" t="str">
            <v>溶融室出口</v>
          </cell>
          <cell r="E115" t="str">
            <v>予熱室出口</v>
          </cell>
        </row>
        <row r="116">
          <cell r="A116" t="str">
            <v>－排ガス持ち出し</v>
          </cell>
          <cell r="D116">
            <v>1.9028090257955452</v>
          </cell>
          <cell r="E116">
            <v>1.995005380021496</v>
          </cell>
        </row>
        <row r="117">
          <cell r="A117" t="str">
            <v>－灰分解熱</v>
          </cell>
          <cell r="D117">
            <v>8.9523312833333334e-003</v>
          </cell>
          <cell r="E117">
            <v>8.9523312833333334e-003</v>
          </cell>
        </row>
        <row r="118">
          <cell r="A118" t="str">
            <v>－灰溶融潜熱</v>
          </cell>
          <cell r="D118">
            <v>2.5215416666666664e-002</v>
          </cell>
          <cell r="E118">
            <v>2.5215416666666664e-002</v>
          </cell>
        </row>
        <row r="119">
          <cell r="A119" t="str">
            <v>－ｽﾗｸﾞ持出熱</v>
          </cell>
          <cell r="D119">
            <v>0.19486473999999998</v>
          </cell>
          <cell r="E119">
            <v>0.19486473999999998</v>
          </cell>
        </row>
        <row r="120">
          <cell r="A120" t="str">
            <v>－ﾋｰﾄﾛｽ</v>
          </cell>
          <cell r="D120">
            <v>0.24347060000000004</v>
          </cell>
          <cell r="E120">
            <v>0.24347060000000004</v>
          </cell>
        </row>
        <row r="121">
          <cell r="A121" t="str">
            <v>－湿灰水分気化熱</v>
          </cell>
          <cell r="D121" t="str">
            <v>-</v>
          </cell>
          <cell r="E121">
            <v>7.2297812500000003e-002</v>
          </cell>
        </row>
        <row r="122">
          <cell r="A122" t="str">
            <v>計</v>
          </cell>
          <cell r="D122">
            <v>2.3753121137455455</v>
          </cell>
          <cell r="E122">
            <v>2.5398062804714963</v>
          </cell>
        </row>
        <row r="124">
          <cell r="A124" t="str">
            <v>予熱室</v>
          </cell>
        </row>
        <row r="125">
          <cell r="A125" t="str">
            <v>－湿灰水分気化熱(Gcal/h)</v>
          </cell>
          <cell r="D125">
            <v>7.2297812500000003e-002</v>
          </cell>
        </row>
        <row r="126">
          <cell r="A126" t="str">
            <v>－ΔT(ﾟC)</v>
          </cell>
          <cell r="D126">
            <v>49.750363294692832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Ver"/>
      <sheetName val="燃焼計算結果"/>
      <sheetName val="基本情報"/>
      <sheetName val="▲物質収支図"/>
      <sheetName val="入力シート"/>
      <sheetName val="DataBase"/>
      <sheetName val="運転"/>
      <sheetName val="白防計算"/>
      <sheetName val="物質収支"/>
      <sheetName val="湿式収支"/>
      <sheetName val="▲蒸気収支図(夏)"/>
      <sheetName val="蒸気収支図 (夏提出用) "/>
      <sheetName val="▲蒸気収支図 (冬)"/>
      <sheetName val="蒸気収支図 (冬提出用)"/>
      <sheetName val="▲蒸気収支図（全量ﾊﾞｲﾊﾟｽ）"/>
      <sheetName val="蒸気・熱収支"/>
      <sheetName val="DataBaseSchema"/>
      <sheetName val="蒸気機器"/>
      <sheetName val="蒸気条件"/>
      <sheetName val="触媒脱硝"/>
      <sheetName val="冷却塔"/>
      <sheetName val="薬品収支"/>
      <sheetName val="連続稼動主要機器"/>
      <sheetName val="▲用役表低質 (客先提出用)"/>
      <sheetName val="▲用役表基準質 (客先提出用)"/>
      <sheetName val="▲用役表高質 (客先提出用)"/>
      <sheetName val="▲用役表"/>
      <sheetName val="用役収支"/>
      <sheetName val="用水収支"/>
      <sheetName val="▲用水収支図"/>
      <sheetName val="用水収支図 (提出用)"/>
      <sheetName val="電力収支"/>
      <sheetName val="年間稼動計画"/>
      <sheetName val="年間用役収支"/>
      <sheetName val="ランニングコスト"/>
      <sheetName val="ＷＫＶ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34">
          <cell r="AA234">
            <v>400</v>
          </cell>
        </row>
        <row r="235">
          <cell r="AA235">
            <v>40</v>
          </cell>
        </row>
        <row r="236">
          <cell r="AA236">
            <v>148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寸法"/>
      <sheetName val="元データ"/>
      <sheetName val="外形図"/>
      <sheetName val="負荷リスト"/>
      <sheetName val="重量"/>
    </sheetNames>
    <sheetDataSet>
      <sheetData sheetId="0">
        <row r="176">
          <cell r="D176" t="str">
            <v>冷却液循環ポンプ</v>
          </cell>
          <cell r="H176" t="str">
            <v>吸収液循環ポンプ</v>
          </cell>
        </row>
        <row r="179">
          <cell r="K179">
            <v>2</v>
          </cell>
          <cell r="N179">
            <v>2</v>
          </cell>
        </row>
        <row r="188">
          <cell r="N188">
            <v>55</v>
          </cell>
        </row>
        <row r="354">
          <cell r="K354">
            <v>2</v>
          </cell>
          <cell r="N354">
            <v>2</v>
          </cell>
        </row>
        <row r="362">
          <cell r="N362">
            <v>22</v>
          </cell>
        </row>
      </sheetData>
      <sheetData sheetId="1"/>
      <sheetData sheetId="2">
        <row r="48">
          <cell r="E48" t="str">
            <v>Case1-1</v>
          </cell>
        </row>
      </sheetData>
      <sheetData sheetId="3"/>
      <sheetData sheetId="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本管材料"/>
      <sheetName val="Sheet1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換気機器"/>
      <sheetName val="機械基礎"/>
      <sheetName val="ssﾀﾞｸﾄ集計"/>
      <sheetName val="ssﾀﾞｸﾄ拾い(1)"/>
      <sheetName val="ssﾀﾞｸﾄ拾い(2)"/>
      <sheetName val="ｽﾊﾟｲﾗﾙﾀﾞｸﾄ"/>
      <sheetName val="ﾀﾜﾐ継手"/>
      <sheetName val="吹出口吸込口"/>
      <sheetName val="ﾀﾞﾝﾊﾟｰ類"/>
      <sheetName val="チャンバー機械設備"/>
      <sheetName val="衛生器具"/>
      <sheetName val="屋内給水管"/>
      <sheetName val="屋内排水管"/>
      <sheetName val="屋外排水桝"/>
      <sheetName val="屋外排水土工事"/>
      <sheetName val="Sheet1"/>
      <sheetName val="Sheet2"/>
      <sheetName val="Sheet3"/>
      <sheetName val="Sheet4"/>
      <sheetName val="屋外"/>
    </sheetNames>
    <sheetDataSet>
      <sheetData sheetId="0"/>
      <sheetData sheetId="1"/>
      <sheetData sheetId="2"/>
      <sheetData sheetId="3">
        <row r="20">
          <cell r="AA20" t="str">
            <v>N0</v>
          </cell>
        </row>
        <row r="22">
          <cell r="W22" t="str">
            <v>保</v>
          </cell>
          <cell r="X22" t="str">
            <v>A-1</v>
          </cell>
          <cell r="Y22" t="str">
            <v>屋内露出中央機械室</v>
          </cell>
        </row>
        <row r="23">
          <cell r="W23" t="str">
            <v>温</v>
          </cell>
          <cell r="X23" t="str">
            <v>A-3</v>
          </cell>
          <cell r="Y23" t="str">
            <v xml:space="preserve"> 　〃 　居室、廊下など</v>
          </cell>
        </row>
        <row r="24">
          <cell r="W24" t="str">
            <v>施</v>
          </cell>
          <cell r="X24" t="str">
            <v>A-4</v>
          </cell>
          <cell r="Y24" t="str">
            <v>屋内隠ぺい</v>
          </cell>
        </row>
        <row r="25">
          <cell r="W25" t="str">
            <v>工</v>
          </cell>
          <cell r="X25" t="str">
            <v>A-5</v>
          </cell>
          <cell r="Y25" t="str">
            <v>屋外露出及び多湿箇所</v>
          </cell>
        </row>
        <row r="26">
          <cell r="L26" t="str">
            <v>亜鉛鉄板製矩形ダクト拾い表（１）</v>
          </cell>
          <cell r="W26" t="str">
            <v>区</v>
          </cell>
          <cell r="X26" t="str">
            <v>B-1</v>
          </cell>
          <cell r="Y26" t="str">
            <v>保温なし露出塗装のみ</v>
          </cell>
        </row>
        <row r="27">
          <cell r="A27" t="str">
            <v xml:space="preserve">  （矩形風道）</v>
          </cell>
          <cell r="W27" t="str">
            <v>分</v>
          </cell>
          <cell r="X27" t="str">
            <v>B-3</v>
          </cell>
          <cell r="Y27" t="str">
            <v>塗装なし隠蔽</v>
          </cell>
        </row>
        <row r="28">
          <cell r="A28" t="str">
            <v>工事種目</v>
          </cell>
          <cell r="C28" t="str">
            <v>換気設備</v>
          </cell>
          <cell r="E28" t="str">
            <v>図番</v>
          </cell>
          <cell r="I28" t="str">
            <v>階別</v>
          </cell>
          <cell r="L28" t="str">
            <v>系統</v>
          </cell>
          <cell r="O28" t="str">
            <v>縮尺</v>
          </cell>
          <cell r="X28" t="str">
            <v>B-4</v>
          </cell>
        </row>
        <row r="30">
          <cell r="D30" t="str">
            <v>周長</v>
          </cell>
          <cell r="E30" t="str">
            <v>保温施工区分</v>
          </cell>
          <cell r="O30" t="str">
            <v>計</v>
          </cell>
          <cell r="P30" t="str">
            <v xml:space="preserve">       風  道  表  面  積  （㎡）</v>
          </cell>
          <cell r="V30" t="str">
            <v>保温塗装区分</v>
          </cell>
        </row>
        <row r="31">
          <cell r="A31" t="str">
            <v xml:space="preserve">  ダクト寸法</v>
          </cell>
          <cell r="E31" t="str">
            <v>　　</v>
          </cell>
          <cell r="G31" t="str">
            <v xml:space="preserve">           長        さ   （m）</v>
          </cell>
          <cell r="P31" t="str">
            <v>～450</v>
          </cell>
          <cell r="Q31" t="str">
            <v>～750</v>
          </cell>
          <cell r="R31" t="str">
            <v>～1500</v>
          </cell>
          <cell r="S31" t="str">
            <v>～2200</v>
          </cell>
          <cell r="T31" t="str">
            <v>2201～</v>
          </cell>
          <cell r="V31" t="str">
            <v>A-1</v>
          </cell>
          <cell r="W31" t="str">
            <v>A-3</v>
          </cell>
          <cell r="X31" t="str">
            <v>A-4</v>
          </cell>
          <cell r="Y31" t="str">
            <v>A-5</v>
          </cell>
          <cell r="Z31" t="str">
            <v>B-1</v>
          </cell>
          <cell r="AA31" t="str">
            <v>B-3</v>
          </cell>
          <cell r="AB31" t="str">
            <v>B-4</v>
          </cell>
        </row>
        <row r="32">
          <cell r="D32" t="str">
            <v>(m)</v>
          </cell>
          <cell r="E32" t="str">
            <v>塗装施工区分</v>
          </cell>
          <cell r="O32" t="str">
            <v>（m）</v>
          </cell>
          <cell r="P32">
            <v>0.5</v>
          </cell>
          <cell r="Q32">
            <v>0.6</v>
          </cell>
          <cell r="R32">
            <v>0.8</v>
          </cell>
          <cell r="S32">
            <v>1</v>
          </cell>
          <cell r="T32">
            <v>1.2</v>
          </cell>
          <cell r="U32">
            <v>1.6</v>
          </cell>
          <cell r="V32" t="str">
            <v>GW25m/m</v>
          </cell>
        </row>
        <row r="33">
          <cell r="A33" t="str">
            <v>FS-1</v>
          </cell>
          <cell r="B33" t="str">
            <v>×</v>
          </cell>
          <cell r="D33">
            <v>0</v>
          </cell>
          <cell r="O33">
            <v>0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</row>
        <row r="34">
          <cell r="A34">
            <v>700</v>
          </cell>
          <cell r="B34" t="str">
            <v>×</v>
          </cell>
          <cell r="C34">
            <v>700</v>
          </cell>
          <cell r="D34">
            <v>2.8</v>
          </cell>
          <cell r="E34" t="str">
            <v>B-1</v>
          </cell>
          <cell r="G34">
            <v>0.7</v>
          </cell>
          <cell r="H34">
            <v>1.8</v>
          </cell>
          <cell r="I34">
            <v>3.4</v>
          </cell>
          <cell r="J34">
            <v>1.2</v>
          </cell>
          <cell r="K34">
            <v>4.5</v>
          </cell>
          <cell r="L34">
            <v>3.5</v>
          </cell>
          <cell r="M34">
            <v>2.1</v>
          </cell>
          <cell r="N34">
            <v>10.199999999999999</v>
          </cell>
          <cell r="O34">
            <v>27.4</v>
          </cell>
          <cell r="P34" t="str">
            <v/>
          </cell>
          <cell r="Q34">
            <v>76.72</v>
          </cell>
          <cell r="R34" t="str">
            <v/>
          </cell>
          <cell r="S34" t="str">
            <v/>
          </cell>
          <cell r="T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>
            <v>76.72</v>
          </cell>
          <cell r="AA34" t="str">
            <v/>
          </cell>
          <cell r="AB34" t="str">
            <v/>
          </cell>
        </row>
        <row r="35">
          <cell r="A35">
            <v>700</v>
          </cell>
          <cell r="B35" t="str">
            <v>×</v>
          </cell>
          <cell r="C35">
            <v>700</v>
          </cell>
          <cell r="D35">
            <v>2.8</v>
          </cell>
          <cell r="E35" t="str">
            <v>B-3</v>
          </cell>
          <cell r="G35">
            <v>3</v>
          </cell>
          <cell r="O35">
            <v>3</v>
          </cell>
          <cell r="P35" t="str">
            <v/>
          </cell>
          <cell r="Q35">
            <v>8.3999999999999986</v>
          </cell>
          <cell r="R35" t="str">
            <v/>
          </cell>
          <cell r="S35" t="str">
            <v/>
          </cell>
          <cell r="T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>
            <v>8.3999999999999986</v>
          </cell>
          <cell r="AB35" t="str">
            <v/>
          </cell>
        </row>
        <row r="36">
          <cell r="A36">
            <v>700</v>
          </cell>
          <cell r="B36" t="str">
            <v>×</v>
          </cell>
          <cell r="C36">
            <v>550</v>
          </cell>
          <cell r="D36">
            <v>2.5</v>
          </cell>
          <cell r="E36" t="str">
            <v>B-1</v>
          </cell>
          <cell r="G36">
            <v>3.7</v>
          </cell>
          <cell r="O36">
            <v>3.7</v>
          </cell>
          <cell r="P36" t="str">
            <v/>
          </cell>
          <cell r="Q36">
            <v>9.25</v>
          </cell>
          <cell r="R36" t="str">
            <v/>
          </cell>
          <cell r="S36" t="str">
            <v/>
          </cell>
          <cell r="T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>
            <v>9.25</v>
          </cell>
          <cell r="AA36" t="str">
            <v/>
          </cell>
          <cell r="AB36" t="str">
            <v/>
          </cell>
        </row>
        <row r="37">
          <cell r="A37">
            <v>700</v>
          </cell>
          <cell r="B37" t="str">
            <v>×</v>
          </cell>
          <cell r="C37">
            <v>450</v>
          </cell>
          <cell r="D37">
            <v>2.2999999999999998</v>
          </cell>
          <cell r="E37" t="str">
            <v>B-1</v>
          </cell>
          <cell r="G37">
            <v>4.2</v>
          </cell>
          <cell r="O37">
            <v>4.2</v>
          </cell>
          <cell r="P37" t="str">
            <v/>
          </cell>
          <cell r="Q37">
            <v>9.66</v>
          </cell>
          <cell r="R37" t="str">
            <v/>
          </cell>
          <cell r="S37" t="str">
            <v/>
          </cell>
          <cell r="T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>
            <v>9.66</v>
          </cell>
          <cell r="AA37" t="str">
            <v/>
          </cell>
          <cell r="AB37" t="str">
            <v/>
          </cell>
        </row>
        <row r="38">
          <cell r="A38">
            <v>600</v>
          </cell>
          <cell r="B38" t="str">
            <v>×</v>
          </cell>
          <cell r="C38">
            <v>400</v>
          </cell>
          <cell r="D38">
            <v>2</v>
          </cell>
          <cell r="E38" t="str">
            <v>B-1</v>
          </cell>
          <cell r="G38">
            <v>5</v>
          </cell>
          <cell r="O38">
            <v>5</v>
          </cell>
          <cell r="P38" t="str">
            <v/>
          </cell>
          <cell r="Q38">
            <v>10</v>
          </cell>
          <cell r="R38" t="str">
            <v/>
          </cell>
          <cell r="S38" t="str">
            <v/>
          </cell>
          <cell r="T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>
            <v>10</v>
          </cell>
          <cell r="AA38" t="str">
            <v/>
          </cell>
          <cell r="AB38" t="str">
            <v/>
          </cell>
        </row>
        <row r="39">
          <cell r="A39">
            <v>400</v>
          </cell>
          <cell r="B39" t="str">
            <v>×</v>
          </cell>
          <cell r="C39">
            <v>350</v>
          </cell>
          <cell r="D39">
            <v>1.5</v>
          </cell>
          <cell r="E39" t="str">
            <v>B-1</v>
          </cell>
          <cell r="G39">
            <v>4.5</v>
          </cell>
          <cell r="O39">
            <v>4.5</v>
          </cell>
          <cell r="P39">
            <v>6.75</v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>
            <v>6.75</v>
          </cell>
          <cell r="AA39" t="str">
            <v/>
          </cell>
          <cell r="AB39" t="str">
            <v/>
          </cell>
        </row>
        <row r="40">
          <cell r="A40">
            <v>400</v>
          </cell>
          <cell r="B40" t="str">
            <v>×</v>
          </cell>
          <cell r="C40">
            <v>400</v>
          </cell>
          <cell r="D40">
            <v>1.6</v>
          </cell>
          <cell r="E40" t="str">
            <v>B-1</v>
          </cell>
          <cell r="G40">
            <v>0.8</v>
          </cell>
          <cell r="H40">
            <v>6.2</v>
          </cell>
          <cell r="I40">
            <v>2.8</v>
          </cell>
          <cell r="O40">
            <v>9.8000000000000007</v>
          </cell>
          <cell r="P40">
            <v>15.680000000000001</v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>
            <v>15.680000000000001</v>
          </cell>
          <cell r="AA40" t="str">
            <v/>
          </cell>
          <cell r="AB40" t="str">
            <v/>
          </cell>
        </row>
        <row r="41">
          <cell r="A41">
            <v>350</v>
          </cell>
          <cell r="B41" t="str">
            <v>×</v>
          </cell>
          <cell r="C41">
            <v>350</v>
          </cell>
          <cell r="D41">
            <v>1.4</v>
          </cell>
          <cell r="E41" t="str">
            <v>B-1</v>
          </cell>
          <cell r="G41">
            <v>5</v>
          </cell>
          <cell r="O41">
            <v>5</v>
          </cell>
          <cell r="P41">
            <v>7</v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>
            <v>7</v>
          </cell>
          <cell r="AA41" t="str">
            <v/>
          </cell>
          <cell r="AB41" t="str">
            <v/>
          </cell>
        </row>
        <row r="42">
          <cell r="A42">
            <v>300</v>
          </cell>
          <cell r="B42" t="str">
            <v>×</v>
          </cell>
          <cell r="C42">
            <v>300</v>
          </cell>
          <cell r="D42">
            <v>1.2</v>
          </cell>
          <cell r="E42" t="str">
            <v>B-1</v>
          </cell>
          <cell r="G42">
            <v>5</v>
          </cell>
          <cell r="O42">
            <v>5</v>
          </cell>
          <cell r="P42">
            <v>6</v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>
            <v>6</v>
          </cell>
          <cell r="AA42" t="str">
            <v/>
          </cell>
          <cell r="AB42" t="str">
            <v/>
          </cell>
        </row>
        <row r="43">
          <cell r="A43">
            <v>300</v>
          </cell>
          <cell r="B43" t="str">
            <v>×</v>
          </cell>
          <cell r="C43">
            <v>200</v>
          </cell>
          <cell r="D43">
            <v>1</v>
          </cell>
          <cell r="E43" t="str">
            <v>B-1</v>
          </cell>
          <cell r="G43">
            <v>4.4000000000000004</v>
          </cell>
          <cell r="O43">
            <v>4.4000000000000004</v>
          </cell>
          <cell r="P43">
            <v>4.4000000000000004</v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>
            <v>4.4000000000000004</v>
          </cell>
          <cell r="AA43" t="str">
            <v/>
          </cell>
          <cell r="AB43" t="str">
            <v/>
          </cell>
        </row>
        <row r="44">
          <cell r="B44" t="str">
            <v>×</v>
          </cell>
          <cell r="D44">
            <v>0</v>
          </cell>
          <cell r="O44">
            <v>0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</row>
        <row r="45">
          <cell r="B45" t="str">
            <v>×</v>
          </cell>
          <cell r="D45">
            <v>0</v>
          </cell>
          <cell r="O45">
            <v>0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</row>
        <row r="46">
          <cell r="A46" t="str">
            <v>FS-2</v>
          </cell>
          <cell r="B46" t="str">
            <v>×</v>
          </cell>
          <cell r="D46">
            <v>0</v>
          </cell>
          <cell r="O46">
            <v>0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</row>
        <row r="47">
          <cell r="A47">
            <v>400</v>
          </cell>
          <cell r="B47" t="str">
            <v>×</v>
          </cell>
          <cell r="C47">
            <v>400</v>
          </cell>
          <cell r="D47">
            <v>1.6</v>
          </cell>
          <cell r="E47" t="str">
            <v>B-1</v>
          </cell>
          <cell r="G47">
            <v>0.4</v>
          </cell>
          <cell r="H47">
            <v>1.7</v>
          </cell>
          <cell r="I47">
            <v>3.4</v>
          </cell>
          <cell r="J47">
            <v>1.2</v>
          </cell>
          <cell r="K47">
            <v>0.8</v>
          </cell>
          <cell r="L47">
            <v>1.7</v>
          </cell>
          <cell r="M47">
            <v>3</v>
          </cell>
          <cell r="N47">
            <v>2.7</v>
          </cell>
          <cell r="O47">
            <v>14.899999999999999</v>
          </cell>
          <cell r="P47">
            <v>23.84</v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>
            <v>23.84</v>
          </cell>
          <cell r="AA47" t="str">
            <v/>
          </cell>
          <cell r="AB47" t="str">
            <v/>
          </cell>
        </row>
        <row r="48">
          <cell r="A48">
            <v>400</v>
          </cell>
          <cell r="B48" t="str">
            <v>×</v>
          </cell>
          <cell r="C48">
            <v>400</v>
          </cell>
          <cell r="D48">
            <v>1.6</v>
          </cell>
          <cell r="E48" t="str">
            <v>A-1</v>
          </cell>
          <cell r="G48">
            <v>0.5</v>
          </cell>
          <cell r="H48">
            <v>3</v>
          </cell>
          <cell r="O48">
            <v>3.5</v>
          </cell>
          <cell r="P48">
            <v>5.6</v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V48">
            <v>5.6</v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</row>
        <row r="49">
          <cell r="A49">
            <v>350</v>
          </cell>
          <cell r="B49" t="str">
            <v>×</v>
          </cell>
          <cell r="C49">
            <v>300</v>
          </cell>
          <cell r="D49">
            <v>1.3</v>
          </cell>
          <cell r="E49" t="str">
            <v>A-1</v>
          </cell>
          <cell r="G49">
            <v>5</v>
          </cell>
          <cell r="O49">
            <v>5</v>
          </cell>
          <cell r="P49">
            <v>6.5</v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V49">
            <v>6.5</v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</row>
        <row r="50">
          <cell r="A50">
            <v>300</v>
          </cell>
          <cell r="B50" t="str">
            <v>×</v>
          </cell>
          <cell r="C50">
            <v>200</v>
          </cell>
          <cell r="D50">
            <v>1</v>
          </cell>
          <cell r="E50" t="str">
            <v>A-1</v>
          </cell>
          <cell r="G50">
            <v>4.4000000000000004</v>
          </cell>
          <cell r="O50">
            <v>4.4000000000000004</v>
          </cell>
          <cell r="P50">
            <v>4.4000000000000004</v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V50">
            <v>4.4000000000000004</v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</row>
        <row r="51">
          <cell r="A51">
            <v>400</v>
          </cell>
          <cell r="B51" t="str">
            <v>×</v>
          </cell>
          <cell r="C51">
            <v>400</v>
          </cell>
          <cell r="D51">
            <v>1.6</v>
          </cell>
          <cell r="E51" t="str">
            <v>B-1</v>
          </cell>
          <cell r="F51" t="str">
            <v>1.6t</v>
          </cell>
          <cell r="G51">
            <v>1</v>
          </cell>
          <cell r="O51">
            <v>1</v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>
            <v>1.6</v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>
            <v>1.6</v>
          </cell>
          <cell r="AA51" t="str">
            <v/>
          </cell>
          <cell r="AB51" t="str">
            <v/>
          </cell>
        </row>
        <row r="52">
          <cell r="B52" t="str">
            <v>×</v>
          </cell>
          <cell r="D52">
            <v>0</v>
          </cell>
          <cell r="O52">
            <v>0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</row>
        <row r="53">
          <cell r="A53" t="str">
            <v>FS-3</v>
          </cell>
          <cell r="B53" t="str">
            <v>×</v>
          </cell>
          <cell r="D53">
            <v>0</v>
          </cell>
          <cell r="O53">
            <v>0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</row>
        <row r="54">
          <cell r="A54">
            <v>350</v>
          </cell>
          <cell r="B54" t="str">
            <v>×</v>
          </cell>
          <cell r="C54">
            <v>350</v>
          </cell>
          <cell r="D54">
            <v>1.4</v>
          </cell>
          <cell r="E54" t="str">
            <v>B-1</v>
          </cell>
          <cell r="G54">
            <v>0.4</v>
          </cell>
          <cell r="H54">
            <v>0.8</v>
          </cell>
          <cell r="I54">
            <v>1</v>
          </cell>
          <cell r="J54">
            <v>1</v>
          </cell>
          <cell r="K54">
            <v>1.2</v>
          </cell>
          <cell r="L54">
            <v>3.4</v>
          </cell>
          <cell r="M54">
            <v>3</v>
          </cell>
          <cell r="O54">
            <v>10.8</v>
          </cell>
          <cell r="P54">
            <v>15.12</v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>
            <v>15.12</v>
          </cell>
          <cell r="AA54" t="str">
            <v/>
          </cell>
          <cell r="AB54" t="str">
            <v/>
          </cell>
        </row>
        <row r="55">
          <cell r="B55" t="str">
            <v>×</v>
          </cell>
          <cell r="D55">
            <v>0</v>
          </cell>
          <cell r="O55">
            <v>0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</row>
        <row r="56">
          <cell r="B56" t="str">
            <v>×</v>
          </cell>
          <cell r="D56">
            <v>0</v>
          </cell>
          <cell r="O56">
            <v>0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</row>
        <row r="57">
          <cell r="B57" t="str">
            <v>×</v>
          </cell>
          <cell r="D57">
            <v>0</v>
          </cell>
          <cell r="O57">
            <v>0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</row>
        <row r="58">
          <cell r="B58" t="str">
            <v>×</v>
          </cell>
          <cell r="D58">
            <v>0</v>
          </cell>
          <cell r="O58">
            <v>0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</row>
        <row r="59">
          <cell r="B59" t="str">
            <v>×</v>
          </cell>
          <cell r="D59">
            <v>0</v>
          </cell>
          <cell r="O59">
            <v>0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</row>
        <row r="60">
          <cell r="B60" t="str">
            <v>×</v>
          </cell>
          <cell r="D60">
            <v>0</v>
          </cell>
          <cell r="O60">
            <v>0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</row>
        <row r="61">
          <cell r="B61" t="str">
            <v>×</v>
          </cell>
          <cell r="D61">
            <v>0</v>
          </cell>
          <cell r="O61">
            <v>0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</row>
        <row r="62">
          <cell r="B62" t="str">
            <v>×</v>
          </cell>
          <cell r="D62">
            <v>0</v>
          </cell>
          <cell r="O62">
            <v>0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</row>
        <row r="63">
          <cell r="B63" t="str">
            <v>×</v>
          </cell>
          <cell r="D63">
            <v>0</v>
          </cell>
          <cell r="O63">
            <v>0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</row>
        <row r="64">
          <cell r="P64">
            <v>95.29</v>
          </cell>
          <cell r="Q64">
            <v>114.03</v>
          </cell>
          <cell r="R64">
            <v>0</v>
          </cell>
          <cell r="S64">
            <v>0</v>
          </cell>
          <cell r="T64">
            <v>0</v>
          </cell>
          <cell r="U64">
            <v>1.6</v>
          </cell>
          <cell r="V64">
            <v>16.5</v>
          </cell>
          <cell r="W64">
            <v>0</v>
          </cell>
          <cell r="X64">
            <v>0</v>
          </cell>
          <cell r="Y64">
            <v>0</v>
          </cell>
          <cell r="Z64">
            <v>186.02</v>
          </cell>
          <cell r="AA64">
            <v>8.3999999999999986</v>
          </cell>
          <cell r="AB64">
            <v>0</v>
          </cell>
        </row>
        <row r="65">
          <cell r="G65" t="str">
            <v>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お断り"/>
      <sheetName val="結果まとめ"/>
      <sheetName val="PL&amp;Cashflow&amp;BSサマリー"/>
      <sheetName val="前提条件入力用"/>
      <sheetName val="感度分析"/>
      <sheetName val="PL&amp;Cashflow&amp;BS"/>
      <sheetName val="割賦代金計算"/>
      <sheetName val="資金調達"/>
      <sheetName val="法人税"/>
      <sheetName val="積立金"/>
      <sheetName val="Cash配分"/>
      <sheetName val="グラフデータ"/>
      <sheetName val="参照表"/>
    </sheetNames>
    <sheetDataSet>
      <sheetData sheetId="0"/>
      <sheetData sheetId="1"/>
      <sheetData sheetId="2"/>
      <sheetData sheetId="3">
        <row r="90">
          <cell r="E90">
            <v>6781952.4595211428</v>
          </cell>
          <cell r="I90">
            <v>116515.40178536827</v>
          </cell>
          <cell r="J90">
            <v>3266684.944992383</v>
          </cell>
          <cell r="K90">
            <v>37283.103544822829</v>
          </cell>
          <cell r="L90">
            <v>3361469.0091985692</v>
          </cell>
        </row>
        <row r="92">
          <cell r="E92">
            <v>6781952.4595211428</v>
          </cell>
          <cell r="I92">
            <v>116515.40178536827</v>
          </cell>
          <cell r="J92">
            <v>3266684.944992383</v>
          </cell>
          <cell r="K92">
            <v>37283.103544822829</v>
          </cell>
          <cell r="L92">
            <v>3361469.0091985692</v>
          </cell>
        </row>
        <row r="103">
          <cell r="E103">
            <v>5.0000000000000001e-003</v>
          </cell>
        </row>
        <row r="112">
          <cell r="E112">
            <v>59224.972166983163</v>
          </cell>
        </row>
        <row r="248">
          <cell r="E248">
            <v>5.e-002</v>
          </cell>
        </row>
      </sheetData>
      <sheetData sheetId="4"/>
      <sheetData sheetId="5"/>
      <sheetData sheetId="6">
        <row r="10">
          <cell r="L10">
            <v>220177.27812048365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ｶﾗｰ･遠距離"/>
    </sheetNames>
    <sheetDataSet>
      <sheetData sheetId="0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仮設"/>
      <sheetName val="土工"/>
      <sheetName val="躯集"/>
      <sheetName val="階別"/>
      <sheetName val="FO"/>
      <sheetName val="FS"/>
      <sheetName val="FG"/>
      <sheetName val="CO"/>
      <sheetName val="GA"/>
      <sheetName val="BE"/>
      <sheetName val="SL"/>
      <sheetName val="WA"/>
      <sheetName val="ST"/>
      <sheetName val="EX"/>
      <sheetName val="SLV"/>
      <sheetName val="鉄集"/>
      <sheetName val="鉄調"/>
      <sheetName val="鋼材"/>
      <sheetName val="仕集"/>
      <sheetName val="外部"/>
      <sheetName val="内部"/>
      <sheetName val="項目"/>
      <sheetName val="建集"/>
      <sheetName val="ｱﾙﾐ"/>
      <sheetName val="鋼建"/>
      <sheetName val="木建"/>
      <sheetName val="互換性レポー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K2" t="str">
            <v>HB2</v>
          </cell>
          <cell r="L2" t="str">
            <v>HT2</v>
          </cell>
          <cell r="M2" t="str">
            <v>HL2</v>
          </cell>
          <cell r="N2" t="str">
            <v>F2</v>
          </cell>
          <cell r="O2" t="str">
            <v>F1</v>
          </cell>
        </row>
        <row r="5">
          <cell r="K5">
            <v>1.1499999999999999</v>
          </cell>
          <cell r="L5">
            <v>1.21</v>
          </cell>
          <cell r="M5">
            <v>1.06</v>
          </cell>
          <cell r="N5">
            <v>0.5</v>
          </cell>
          <cell r="O5">
            <v>0.45</v>
          </cell>
        </row>
        <row r="6">
          <cell r="B6" t="str">
            <v>A1</v>
          </cell>
          <cell r="C6" t="str">
            <v>AB-M22</v>
          </cell>
          <cell r="D6" t="str">
            <v xml:space="preserve"> L=900</v>
          </cell>
          <cell r="K6">
            <v>1.99</v>
          </cell>
          <cell r="L6">
            <v>1.67</v>
          </cell>
          <cell r="M6">
            <v>1.71</v>
          </cell>
          <cell r="N6">
            <v>0.89</v>
          </cell>
          <cell r="O6">
            <v>0.7</v>
          </cell>
        </row>
        <row r="7">
          <cell r="B7" t="str">
            <v>BS1</v>
          </cell>
          <cell r="C7" t="str">
            <v>ﾍﾞｰｽﾓﾙﾀﾙ</v>
          </cell>
          <cell r="D7" t="str">
            <v>400x400</v>
          </cell>
          <cell r="K7">
            <v>2.5</v>
          </cell>
          <cell r="L7">
            <v>2.2000000000000002</v>
          </cell>
          <cell r="M7">
            <v>2.2200000000000002</v>
          </cell>
          <cell r="N7">
            <v>1.39</v>
          </cell>
          <cell r="O7">
            <v>1</v>
          </cell>
        </row>
        <row r="8">
          <cell r="K8">
            <v>3.06</v>
          </cell>
          <cell r="L8">
            <v>3.27</v>
          </cell>
          <cell r="M8">
            <v>3.3</v>
          </cell>
          <cell r="N8">
            <v>1.39</v>
          </cell>
          <cell r="O8">
            <v>1.36</v>
          </cell>
        </row>
        <row r="9">
          <cell r="B9" t="str">
            <v>P6</v>
          </cell>
          <cell r="C9" t="str">
            <v>PL-6</v>
          </cell>
          <cell r="E9">
            <v>47.1</v>
          </cell>
          <cell r="F9">
            <v>21.23</v>
          </cell>
          <cell r="K9">
            <v>3.36</v>
          </cell>
          <cell r="L9">
            <v>3.66</v>
          </cell>
          <cell r="M9">
            <v>3.66</v>
          </cell>
          <cell r="N9">
            <v>2</v>
          </cell>
          <cell r="O9">
            <v>1.78</v>
          </cell>
        </row>
        <row r="10">
          <cell r="B10" t="str">
            <v>P9</v>
          </cell>
          <cell r="C10" t="str">
            <v>PL-9</v>
          </cell>
          <cell r="E10">
            <v>70.650000000000006</v>
          </cell>
          <cell r="F10">
            <v>14.15</v>
          </cell>
          <cell r="K10">
            <v>3.7</v>
          </cell>
          <cell r="L10">
            <v>4.12</v>
          </cell>
          <cell r="M10">
            <v>4.08</v>
          </cell>
          <cell r="N10">
            <v>2.72</v>
          </cell>
          <cell r="O10">
            <v>2.25</v>
          </cell>
        </row>
        <row r="11">
          <cell r="B11" t="str">
            <v>P12</v>
          </cell>
          <cell r="C11" t="str">
            <v>PL-12</v>
          </cell>
          <cell r="E11">
            <v>94.2</v>
          </cell>
          <cell r="F11">
            <v>10.62</v>
          </cell>
          <cell r="K11">
            <v>6.09</v>
          </cell>
          <cell r="L11">
            <v>6.79</v>
          </cell>
          <cell r="M11">
            <v>6.7</v>
          </cell>
          <cell r="N11">
            <v>2.72</v>
          </cell>
          <cell r="O11">
            <v>2.78</v>
          </cell>
        </row>
        <row r="12">
          <cell r="B12" t="str">
            <v>P22</v>
          </cell>
          <cell r="C12" t="str">
            <v>PL-22</v>
          </cell>
          <cell r="E12">
            <v>172.7</v>
          </cell>
          <cell r="F12">
            <v>5.79</v>
          </cell>
          <cell r="K12">
            <v>6.52</v>
          </cell>
          <cell r="L12">
            <v>7.39</v>
          </cell>
          <cell r="M12">
            <v>7.23</v>
          </cell>
          <cell r="N12">
            <v>3.56</v>
          </cell>
          <cell r="O12">
            <v>3.36</v>
          </cell>
        </row>
        <row r="13">
          <cell r="B13" t="str">
            <v>P16C</v>
          </cell>
          <cell r="C13" t="str">
            <v>PL-16</v>
          </cell>
          <cell r="E13">
            <v>125.6</v>
          </cell>
          <cell r="F13">
            <v>7.96</v>
          </cell>
          <cell r="K13">
            <v>7</v>
          </cell>
          <cell r="L13">
            <v>8.0399999999999991</v>
          </cell>
          <cell r="M13">
            <v>7.81</v>
          </cell>
          <cell r="N13">
            <v>4.5</v>
          </cell>
          <cell r="O13">
            <v>4</v>
          </cell>
        </row>
        <row r="14">
          <cell r="B14" t="str">
            <v>P19C</v>
          </cell>
          <cell r="C14" t="str">
            <v>PL-19</v>
          </cell>
          <cell r="E14">
            <v>149.19999999999999</v>
          </cell>
          <cell r="F14">
            <v>6.7</v>
          </cell>
          <cell r="K14">
            <v>8.06</v>
          </cell>
          <cell r="L14">
            <v>8.75</v>
          </cell>
          <cell r="M14">
            <v>8.69</v>
          </cell>
          <cell r="N14">
            <v>5.56</v>
          </cell>
          <cell r="O14">
            <v>4.6900000000000004</v>
          </cell>
        </row>
        <row r="15">
          <cell r="K15">
            <v>8.65</v>
          </cell>
          <cell r="L15">
            <v>9.51</v>
          </cell>
          <cell r="M15">
            <v>9.3800000000000008</v>
          </cell>
          <cell r="N15">
            <v>5.56</v>
          </cell>
          <cell r="O15">
            <v>5.44</v>
          </cell>
        </row>
        <row r="16">
          <cell r="B16" t="str">
            <v>H6</v>
          </cell>
          <cell r="C16" t="str">
            <v>H-200x100</v>
          </cell>
          <cell r="D16" t="str">
            <v>x5.5x8</v>
          </cell>
          <cell r="E16">
            <v>20.9</v>
          </cell>
          <cell r="F16">
            <v>36.15</v>
          </cell>
          <cell r="G16">
            <v>47</v>
          </cell>
          <cell r="H16">
            <v>184</v>
          </cell>
          <cell r="K16">
            <v>9.3000000000000007</v>
          </cell>
          <cell r="L16">
            <v>10.34</v>
          </cell>
          <cell r="M16">
            <v>10.11</v>
          </cell>
          <cell r="N16">
            <v>6.72</v>
          </cell>
          <cell r="O16">
            <v>6.25</v>
          </cell>
        </row>
        <row r="17">
          <cell r="B17" t="str">
            <v>H10</v>
          </cell>
          <cell r="C17" t="str">
            <v>H-300x150</v>
          </cell>
          <cell r="D17" t="str">
            <v>x6.5x9</v>
          </cell>
          <cell r="E17">
            <v>36.700000000000003</v>
          </cell>
          <cell r="F17">
            <v>31.74</v>
          </cell>
          <cell r="G17">
            <v>72</v>
          </cell>
          <cell r="H17">
            <v>282</v>
          </cell>
          <cell r="K17">
            <v>9.99</v>
          </cell>
          <cell r="L17">
            <v>11.22</v>
          </cell>
          <cell r="M17">
            <v>10.9</v>
          </cell>
          <cell r="N17">
            <v>8</v>
          </cell>
          <cell r="O17">
            <v>7.11</v>
          </cell>
        </row>
        <row r="18">
          <cell r="B18" t="str">
            <v>H14</v>
          </cell>
          <cell r="C18" t="str">
            <v>H-400x200</v>
          </cell>
          <cell r="D18" t="str">
            <v>x8x13</v>
          </cell>
          <cell r="E18">
            <v>66</v>
          </cell>
          <cell r="F18">
            <v>23.58</v>
          </cell>
          <cell r="G18">
            <v>96</v>
          </cell>
          <cell r="H18">
            <v>374</v>
          </cell>
          <cell r="K18">
            <v>10.72</v>
          </cell>
          <cell r="L18">
            <v>12.16</v>
          </cell>
          <cell r="M18">
            <v>11.73</v>
          </cell>
          <cell r="N18">
            <v>3.98</v>
          </cell>
          <cell r="O18">
            <v>8.0299999999999994</v>
          </cell>
        </row>
        <row r="19">
          <cell r="B19" t="str">
            <v>□47</v>
          </cell>
          <cell r="C19" t="str">
            <v>□-250x250</v>
          </cell>
          <cell r="D19" t="str">
            <v>x12</v>
          </cell>
          <cell r="E19">
            <v>86.8</v>
          </cell>
          <cell r="F19">
            <v>11.05</v>
          </cell>
          <cell r="K19">
            <v>11.5</v>
          </cell>
          <cell r="L19">
            <v>13.15</v>
          </cell>
          <cell r="M19">
            <v>12.6</v>
          </cell>
          <cell r="N19">
            <v>4.8099999999999996</v>
          </cell>
          <cell r="O19">
            <v>9</v>
          </cell>
        </row>
        <row r="20">
          <cell r="B20" t="str">
            <v>□48</v>
          </cell>
          <cell r="C20" t="str">
            <v>□-250x250</v>
          </cell>
          <cell r="D20" t="str">
            <v>x16</v>
          </cell>
          <cell r="E20">
            <v>112</v>
          </cell>
          <cell r="F20">
            <v>11.05</v>
          </cell>
          <cell r="K20">
            <v>12.33</v>
          </cell>
          <cell r="L20">
            <v>14.21</v>
          </cell>
          <cell r="M20">
            <v>13.52</v>
          </cell>
          <cell r="N20">
            <v>4.8099999999999996</v>
          </cell>
          <cell r="O20">
            <v>10</v>
          </cell>
        </row>
        <row r="21">
          <cell r="K21">
            <v>14.44</v>
          </cell>
          <cell r="L21">
            <v>15.04</v>
          </cell>
          <cell r="M21">
            <v>14.49</v>
          </cell>
          <cell r="N21">
            <v>5.73</v>
          </cell>
          <cell r="O21">
            <v>11.1</v>
          </cell>
        </row>
        <row r="22">
          <cell r="B22" t="str">
            <v>L9</v>
          </cell>
          <cell r="C22" t="str">
            <v>L-50x50</v>
          </cell>
          <cell r="D22" t="str">
            <v>x6</v>
          </cell>
          <cell r="E22">
            <v>4.43</v>
          </cell>
          <cell r="F22">
            <v>43.57</v>
          </cell>
          <cell r="K22">
            <v>16.02</v>
          </cell>
          <cell r="L22">
            <v>16</v>
          </cell>
          <cell r="M22">
            <v>15.64</v>
          </cell>
          <cell r="N22">
            <v>6.72</v>
          </cell>
          <cell r="O22">
            <v>12.3</v>
          </cell>
        </row>
        <row r="23">
          <cell r="B23" t="str">
            <v>L14</v>
          </cell>
          <cell r="C23" t="str">
            <v>L-65x65</v>
          </cell>
          <cell r="D23" t="str">
            <v>x8</v>
          </cell>
          <cell r="E23">
            <v>7.66</v>
          </cell>
          <cell r="F23">
            <v>32.770000000000003</v>
          </cell>
          <cell r="K23">
            <v>16.88</v>
          </cell>
          <cell r="L23">
            <v>17</v>
          </cell>
          <cell r="M23">
            <v>16.54</v>
          </cell>
          <cell r="N23">
            <v>6.72</v>
          </cell>
          <cell r="O23">
            <v>13.4</v>
          </cell>
        </row>
        <row r="24">
          <cell r="K24">
            <v>17.77</v>
          </cell>
          <cell r="L24">
            <v>18.03</v>
          </cell>
          <cell r="M24">
            <v>17.47</v>
          </cell>
          <cell r="N24">
            <v>7.79</v>
          </cell>
          <cell r="O24">
            <v>14.7</v>
          </cell>
        </row>
        <row r="25">
          <cell r="B25" t="str">
            <v>THT17</v>
          </cell>
          <cell r="C25" t="str">
            <v>HTB-M20</v>
          </cell>
          <cell r="D25" t="str">
            <v xml:space="preserve"> L=45</v>
          </cell>
          <cell r="E25">
            <v>0.32800000000000001</v>
          </cell>
          <cell r="K25">
            <v>18.7</v>
          </cell>
          <cell r="L25">
            <v>19.11</v>
          </cell>
          <cell r="M25">
            <v>18.43</v>
          </cell>
          <cell r="N25">
            <v>7.79</v>
          </cell>
          <cell r="O25">
            <v>16</v>
          </cell>
        </row>
        <row r="26">
          <cell r="B26" t="str">
            <v>THT18</v>
          </cell>
          <cell r="C26" t="str">
            <v>HTB-M20</v>
          </cell>
          <cell r="D26" t="str">
            <v xml:space="preserve"> L=50</v>
          </cell>
          <cell r="E26">
            <v>0.34100000000000003</v>
          </cell>
          <cell r="K26">
            <v>19.649999999999999</v>
          </cell>
          <cell r="L26">
            <v>20.22</v>
          </cell>
          <cell r="M26">
            <v>19.43</v>
          </cell>
          <cell r="N26">
            <v>8.9499999999999993</v>
          </cell>
          <cell r="O26">
            <v>17.399999999999999</v>
          </cell>
        </row>
        <row r="27">
          <cell r="B27" t="str">
            <v>THT19</v>
          </cell>
          <cell r="C27" t="str">
            <v>HTB-M20</v>
          </cell>
          <cell r="D27" t="str">
            <v xml:space="preserve"> L=55</v>
          </cell>
          <cell r="E27">
            <v>0.35399999999999998</v>
          </cell>
          <cell r="K27">
            <v>20.64</v>
          </cell>
          <cell r="L27">
            <v>21.37</v>
          </cell>
          <cell r="M27">
            <v>20.45</v>
          </cell>
          <cell r="N27">
            <v>10.18</v>
          </cell>
          <cell r="O27">
            <v>18.7</v>
          </cell>
        </row>
        <row r="28">
          <cell r="B28" t="str">
            <v>THT20</v>
          </cell>
          <cell r="C28" t="str">
            <v>HTB-M20</v>
          </cell>
          <cell r="D28" t="str">
            <v xml:space="preserve"> L=60</v>
          </cell>
          <cell r="E28">
            <v>0.36699999999999999</v>
          </cell>
          <cell r="K28">
            <v>21.66</v>
          </cell>
          <cell r="L28">
            <v>22.55</v>
          </cell>
          <cell r="M28">
            <v>21.5</v>
          </cell>
          <cell r="N28">
            <v>10.18</v>
          </cell>
          <cell r="O28">
            <v>20.2</v>
          </cell>
        </row>
        <row r="29">
          <cell r="B29" t="str">
            <v>THT21</v>
          </cell>
          <cell r="C29" t="str">
            <v>HTB-M20</v>
          </cell>
          <cell r="D29" t="str">
            <v xml:space="preserve"> L=65</v>
          </cell>
          <cell r="E29">
            <v>0.38</v>
          </cell>
          <cell r="K29">
            <v>22.71</v>
          </cell>
          <cell r="L29">
            <v>23.77</v>
          </cell>
          <cell r="M29">
            <v>22.58</v>
          </cell>
          <cell r="N29">
            <v>11.49</v>
          </cell>
          <cell r="O29">
            <v>21.8</v>
          </cell>
        </row>
        <row r="30">
          <cell r="B30" t="str">
            <v>THT22</v>
          </cell>
          <cell r="C30" t="str">
            <v>HTB-M20</v>
          </cell>
          <cell r="D30" t="str">
            <v xml:space="preserve"> L=70</v>
          </cell>
          <cell r="E30">
            <v>0.39300000000000002</v>
          </cell>
          <cell r="K30">
            <v>23.79</v>
          </cell>
          <cell r="L30">
            <v>25.03</v>
          </cell>
          <cell r="M30">
            <v>23.69</v>
          </cell>
          <cell r="N30">
            <v>11.49</v>
          </cell>
          <cell r="O30">
            <v>23.3</v>
          </cell>
        </row>
        <row r="31">
          <cell r="B31" t="str">
            <v>DS1</v>
          </cell>
          <cell r="C31" t="str">
            <v>ﾃﾞｯｷﾌﾟﾚｰﾄ</v>
          </cell>
          <cell r="D31" t="str">
            <v>EZ-50-1.2</v>
          </cell>
          <cell r="E31">
            <v>13.4</v>
          </cell>
          <cell r="F31">
            <v>111</v>
          </cell>
          <cell r="K31">
            <v>24.91</v>
          </cell>
          <cell r="L31">
            <v>26.32</v>
          </cell>
          <cell r="M31">
            <v>24.82</v>
          </cell>
          <cell r="N31">
            <v>12.88</v>
          </cell>
          <cell r="O31">
            <v>25</v>
          </cell>
        </row>
        <row r="32">
          <cell r="B32" t="str">
            <v>DS2</v>
          </cell>
          <cell r="C32" t="str">
            <v>ﾃﾞｯｷ流止め</v>
          </cell>
          <cell r="D32" t="str">
            <v>H130</v>
          </cell>
          <cell r="K32">
            <v>26.05</v>
          </cell>
          <cell r="L32">
            <v>27.66</v>
          </cell>
          <cell r="M32">
            <v>25.99</v>
          </cell>
          <cell r="N32">
            <v>12.88</v>
          </cell>
        </row>
        <row r="33">
          <cell r="B33" t="str">
            <v>KS</v>
          </cell>
          <cell r="C33" t="str">
            <v>検査</v>
          </cell>
          <cell r="K33">
            <v>27.23</v>
          </cell>
          <cell r="L33">
            <v>29.03</v>
          </cell>
          <cell r="M33">
            <v>27.19</v>
          </cell>
          <cell r="N33">
            <v>14.35</v>
          </cell>
        </row>
        <row r="34">
          <cell r="B34" t="str">
            <v>W</v>
          </cell>
          <cell r="C34" t="str">
            <v>工場溶接</v>
          </cell>
          <cell r="D34" t="str">
            <v>6㎜換算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土地評価"/>
    </sheetNames>
    <sheetDataSet>
      <sheetData sheetId="0">
        <row r="153">
          <cell r="H153">
            <v>92110</v>
          </cell>
        </row>
        <row r="175">
          <cell r="H175">
            <v>4315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原価管理表"/>
      <sheetName val="業者コード表"/>
      <sheetName val="調達依頼書 (a社)"/>
      <sheetName val="a社(Fax-01) "/>
      <sheetName val="調達依頼書 (b社)"/>
      <sheetName val="b社(Fax-01)  "/>
      <sheetName val="調達依頼書 (c社)"/>
      <sheetName val="c社(Fax-01) "/>
      <sheetName val="使用方法説明書"/>
      <sheetName val="業社検索"/>
      <sheetName val="宛名印刷"/>
      <sheetName val="業社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>
            <v>0</v>
          </cell>
          <cell r="C2" t="str">
            <v>833700</v>
          </cell>
          <cell r="D2" t="str">
            <v>アーチ</v>
          </cell>
        </row>
        <row r="3">
          <cell r="C3" t="str">
            <v>017300</v>
          </cell>
          <cell r="D3" t="str">
            <v>アーバン・エンジニアーズ㈱</v>
          </cell>
        </row>
        <row r="4">
          <cell r="C4" t="str">
            <v>808500</v>
          </cell>
          <cell r="D4" t="str">
            <v>アール建築企画</v>
          </cell>
        </row>
        <row r="5">
          <cell r="C5" t="str">
            <v>046500</v>
          </cell>
          <cell r="D5" t="str">
            <v>アイアン・フォト</v>
          </cell>
        </row>
        <row r="6">
          <cell r="C6" t="str">
            <v>011400</v>
          </cell>
          <cell r="D6" t="str">
            <v>アイ・エイチ・アイ・マリン　東京支店</v>
          </cell>
        </row>
        <row r="7">
          <cell r="C7" t="str">
            <v>057300</v>
          </cell>
          <cell r="D7" t="str">
            <v>ＩＮＧ商事㈱</v>
          </cell>
        </row>
        <row r="8">
          <cell r="C8" t="str">
            <v>032600</v>
          </cell>
          <cell r="D8" t="str">
            <v>ＩＭＶ㈱</v>
          </cell>
        </row>
        <row r="9">
          <cell r="C9" t="str">
            <v>813800</v>
          </cell>
          <cell r="D9" t="str">
            <v>相生電気㈱　群馬営業所</v>
          </cell>
        </row>
        <row r="10">
          <cell r="C10" t="str">
            <v>A07800</v>
          </cell>
          <cell r="D10" t="str">
            <v>アイオーデータ機器</v>
          </cell>
        </row>
        <row r="11">
          <cell r="C11" t="str">
            <v>018300</v>
          </cell>
          <cell r="D11" t="str">
            <v>愛研化工機</v>
          </cell>
        </row>
        <row r="153">
          <cell r="B153">
            <v>0</v>
          </cell>
          <cell r="C153" t="str">
            <v>796000</v>
          </cell>
          <cell r="D153" t="str">
            <v>イーアイエンジニアリング㈱</v>
          </cell>
        </row>
        <row r="154">
          <cell r="C154" t="str">
            <v>866300</v>
          </cell>
          <cell r="D154" t="str">
            <v>イーエス</v>
          </cell>
        </row>
        <row r="155">
          <cell r="C155" t="str">
            <v>815500</v>
          </cell>
          <cell r="D155" t="str">
            <v>イーエムピー</v>
          </cell>
        </row>
        <row r="156">
          <cell r="C156" t="str">
            <v>027700</v>
          </cell>
          <cell r="D156" t="str">
            <v>飯尾電機</v>
          </cell>
        </row>
        <row r="157">
          <cell r="C157" t="str">
            <v>024800</v>
          </cell>
          <cell r="D157" t="str">
            <v>飯田製作所</v>
          </cell>
        </row>
        <row r="158">
          <cell r="C158" t="str">
            <v>791200</v>
          </cell>
          <cell r="D158" t="str">
            <v>飯塚ゴム工業㈱</v>
          </cell>
        </row>
        <row r="159">
          <cell r="C159" t="str">
            <v>864300</v>
          </cell>
          <cell r="D159" t="str">
            <v>飯羽機工㈱</v>
          </cell>
        </row>
        <row r="160">
          <cell r="C160" t="str">
            <v>A15900</v>
          </cell>
          <cell r="D160" t="str">
            <v>飯山電機㈱</v>
          </cell>
        </row>
        <row r="161">
          <cell r="C161" t="str">
            <v>053800</v>
          </cell>
          <cell r="D161" t="str">
            <v>碇工業所</v>
          </cell>
        </row>
        <row r="270">
          <cell r="B270">
            <v>0</v>
          </cell>
          <cell r="C270" t="str">
            <v>842300</v>
          </cell>
          <cell r="D270" t="str">
            <v>㈱ウエイクフィールド</v>
          </cell>
        </row>
        <row r="271">
          <cell r="C271" t="str">
            <v>825600</v>
          </cell>
          <cell r="D271" t="str">
            <v>㈱植木組</v>
          </cell>
        </row>
        <row r="272">
          <cell r="C272" t="str">
            <v>042800</v>
          </cell>
          <cell r="D272" t="str">
            <v>ウエスターン・トレーディング㈱</v>
          </cell>
        </row>
        <row r="273">
          <cell r="C273" t="str">
            <v>041900</v>
          </cell>
          <cell r="D273" t="str">
            <v>㈱ウエダ産業</v>
          </cell>
        </row>
        <row r="274">
          <cell r="C274" t="str">
            <v>057900</v>
          </cell>
          <cell r="D274" t="str">
            <v>上田石灰製造㈱</v>
          </cell>
        </row>
        <row r="275">
          <cell r="C275" t="str">
            <v>793400</v>
          </cell>
          <cell r="D275" t="str">
            <v>㈱植田鉄工所</v>
          </cell>
        </row>
        <row r="276">
          <cell r="C276" t="str">
            <v>043200</v>
          </cell>
          <cell r="D276" t="str">
            <v>㈱植田電機</v>
          </cell>
        </row>
        <row r="277">
          <cell r="C277" t="str">
            <v>A17200</v>
          </cell>
          <cell r="D277" t="str">
            <v>植田歯車㈱</v>
          </cell>
        </row>
        <row r="305">
          <cell r="B305">
            <v>0</v>
          </cell>
          <cell r="C305" t="str">
            <v>841500</v>
          </cell>
          <cell r="D305" t="str">
            <v>エイ・エス・アイ㈱</v>
          </cell>
        </row>
        <row r="306">
          <cell r="C306" t="str">
            <v>066200</v>
          </cell>
          <cell r="D306" t="str">
            <v>エイエム計測㈱</v>
          </cell>
        </row>
        <row r="307">
          <cell r="C307" t="str">
            <v>885600</v>
          </cell>
          <cell r="D307" t="str">
            <v>㈱エイケンサービス</v>
          </cell>
        </row>
        <row r="308">
          <cell r="C308" t="str">
            <v>817400</v>
          </cell>
          <cell r="D308" t="str">
            <v>栄光技研㈲</v>
          </cell>
        </row>
        <row r="309">
          <cell r="C309" t="str">
            <v>A19500</v>
          </cell>
          <cell r="D309" t="str">
            <v>永幸計器㈱</v>
          </cell>
        </row>
        <row r="310">
          <cell r="C310" t="str">
            <v>856500</v>
          </cell>
          <cell r="D310" t="str">
            <v>㈱栄工社</v>
          </cell>
        </row>
        <row r="311">
          <cell r="C311" t="str">
            <v>795300</v>
          </cell>
          <cell r="D311" t="str">
            <v>㈱エイコープリント</v>
          </cell>
        </row>
        <row r="312">
          <cell r="C312" t="str">
            <v>801800</v>
          </cell>
          <cell r="D312" t="str">
            <v>栄水エンジニアリング㈱</v>
          </cell>
        </row>
        <row r="426">
          <cell r="B426">
            <v>0</v>
          </cell>
          <cell r="C426" t="str">
            <v>083400</v>
          </cell>
          <cell r="D426" t="str">
            <v>オイレス工業㈱</v>
          </cell>
        </row>
        <row r="540">
          <cell r="B540">
            <v>0</v>
          </cell>
          <cell r="C540" t="str">
            <v>111800</v>
          </cell>
          <cell r="D540" t="str">
            <v>ガイオ・テクノロジー㈱</v>
          </cell>
        </row>
        <row r="668">
          <cell r="B668">
            <v>0</v>
          </cell>
          <cell r="C668" t="str">
            <v>837300</v>
          </cell>
          <cell r="D668" t="str">
            <v>㈱キーエンス</v>
          </cell>
        </row>
        <row r="785">
          <cell r="B785">
            <v>0</v>
          </cell>
          <cell r="C785" t="str">
            <v>144400</v>
          </cell>
          <cell r="D785" t="str">
            <v>㈲空間デザイン研究所</v>
          </cell>
        </row>
        <row r="855">
          <cell r="B855">
            <v>0</v>
          </cell>
        </row>
        <row r="878">
          <cell r="B878">
            <v>0</v>
          </cell>
        </row>
        <row r="1020">
          <cell r="B1020">
            <v>0</v>
          </cell>
        </row>
        <row r="1192">
          <cell r="B1192">
            <v>0</v>
          </cell>
        </row>
        <row r="1374">
          <cell r="B1374">
            <v>0</v>
          </cell>
        </row>
        <row r="1443">
          <cell r="B1443">
            <v>0</v>
          </cell>
        </row>
        <row r="1496">
          <cell r="B1496">
            <v>0</v>
          </cell>
        </row>
        <row r="1513">
          <cell r="B1513">
            <v>0</v>
          </cell>
        </row>
        <row r="1732">
          <cell r="B1732">
            <v>0</v>
          </cell>
        </row>
        <row r="1783">
          <cell r="B1783">
            <v>0</v>
          </cell>
        </row>
        <row r="1816">
          <cell r="B1816">
            <v>0</v>
          </cell>
        </row>
        <row r="1869">
          <cell r="B1869">
            <v>0</v>
          </cell>
        </row>
        <row r="2112">
          <cell r="B2112">
            <v>0</v>
          </cell>
        </row>
        <row r="2185">
          <cell r="B2185">
            <v>0</v>
          </cell>
        </row>
        <row r="2477">
          <cell r="B2477">
            <v>0</v>
          </cell>
        </row>
        <row r="2479">
          <cell r="B2479">
            <v>0</v>
          </cell>
        </row>
        <row r="2485">
          <cell r="B2485">
            <v>0</v>
          </cell>
        </row>
        <row r="2494">
          <cell r="B2494">
            <v>0</v>
          </cell>
        </row>
        <row r="2553">
          <cell r="B2553">
            <v>0</v>
          </cell>
        </row>
        <row r="2617">
          <cell r="B2617">
            <v>0</v>
          </cell>
        </row>
        <row r="2753">
          <cell r="B2753">
            <v>0</v>
          </cell>
        </row>
        <row r="2772">
          <cell r="B2772">
            <v>0</v>
          </cell>
        </row>
        <row r="2827">
          <cell r="B2827">
            <v>0</v>
          </cell>
        </row>
        <row r="2931">
          <cell r="B2931">
            <v>0</v>
          </cell>
        </row>
        <row r="3027">
          <cell r="B3027">
            <v>0</v>
          </cell>
        </row>
        <row r="3048">
          <cell r="B3048">
            <v>0</v>
          </cell>
        </row>
        <row r="3076">
          <cell r="B3076">
            <v>0</v>
          </cell>
        </row>
        <row r="3100">
          <cell r="B3100">
            <v>0</v>
          </cell>
        </row>
        <row r="3172">
          <cell r="B3172">
            <v>0</v>
          </cell>
        </row>
        <row r="3197">
          <cell r="B3197">
            <v>0</v>
          </cell>
        </row>
        <row r="3247">
          <cell r="B3247">
            <v>0</v>
          </cell>
        </row>
        <row r="3258">
          <cell r="B3258">
            <v>0</v>
          </cell>
        </row>
        <row r="3280">
          <cell r="B3280">
            <v>0</v>
          </cell>
        </row>
        <row r="3286">
          <cell r="B3286">
            <v>0</v>
          </cell>
        </row>
        <row r="3294">
          <cell r="B3294">
            <v>0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"/>
      <sheetName val="Sheet1"/>
    </sheetNames>
    <sheetDataSet>
      <sheetData sheetId="0"/>
      <sheetData sheetId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1-3,基-均型"/>
      <sheetName val="4.鉄筋ｺ"/>
      <sheetName val="5.増打ｺ"/>
      <sheetName val="6.普型4m未満"/>
      <sheetName val="7.普型4m以上"/>
      <sheetName val="8-9.円,埋型4m未満"/>
      <sheetName val="10-11.無筋ｺ-型"/>
      <sheetName val="雑工"/>
      <sheetName val="支保工"/>
      <sheetName val="総括表"/>
    </sheetNames>
    <sheetDataSet>
      <sheetData sheetId="0">
        <row r="14">
          <cell r="AJ14">
            <v>17.34</v>
          </cell>
        </row>
        <row r="29">
          <cell r="AJ29">
            <v>8.56</v>
          </cell>
        </row>
        <row r="46">
          <cell r="AJ46">
            <v>7.54</v>
          </cell>
        </row>
      </sheetData>
      <sheetData sheetId="1">
        <row r="518">
          <cell r="AJ518">
            <v>618.97800000000018</v>
          </cell>
        </row>
      </sheetData>
      <sheetData sheetId="2">
        <row r="32">
          <cell r="AJ32">
            <v>82.53</v>
          </cell>
        </row>
        <row r="44">
          <cell r="AJ44">
            <v>30.46</v>
          </cell>
        </row>
      </sheetData>
      <sheetData sheetId="3">
        <row r="308">
          <cell r="AJ308">
            <v>345.56</v>
          </cell>
        </row>
      </sheetData>
      <sheetData sheetId="4">
        <row r="103">
          <cell r="AJ103">
            <v>628.08999999999969</v>
          </cell>
        </row>
      </sheetData>
      <sheetData sheetId="5">
        <row r="38">
          <cell r="AJ38">
            <v>7.1599999999999993</v>
          </cell>
        </row>
        <row r="88">
          <cell r="AJ88">
            <v>133.91000000000003</v>
          </cell>
        </row>
      </sheetData>
      <sheetData sheetId="6">
        <row r="79">
          <cell r="AJ79">
            <v>17.459999999999997</v>
          </cell>
        </row>
        <row r="139">
          <cell r="AJ139">
            <v>15.82</v>
          </cell>
        </row>
      </sheetData>
      <sheetData sheetId="7">
        <row r="10">
          <cell r="AJ10">
            <v>2.2999999999999998</v>
          </cell>
        </row>
        <row r="14">
          <cell r="AJ14">
            <v>7.12</v>
          </cell>
        </row>
        <row r="29">
          <cell r="AJ29">
            <v>67</v>
          </cell>
        </row>
        <row r="34">
          <cell r="AJ34">
            <v>2</v>
          </cell>
        </row>
        <row r="39">
          <cell r="AJ39">
            <v>6.8</v>
          </cell>
        </row>
        <row r="293">
          <cell r="AJ293">
            <v>2.1</v>
          </cell>
        </row>
        <row r="301">
          <cell r="AJ301">
            <v>4.2540000000000004</v>
          </cell>
        </row>
      </sheetData>
      <sheetData sheetId="8">
        <row r="370">
          <cell r="AJ370">
            <v>717.69</v>
          </cell>
        </row>
        <row r="448">
          <cell r="AJ448">
            <v>65.960000000000008</v>
          </cell>
        </row>
        <row r="737">
          <cell r="AJ737">
            <v>136.94</v>
          </cell>
        </row>
      </sheetData>
      <sheetData sheetId="9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el日野技術所"/>
      <sheetName val="tel三番町"/>
      <sheetName val="tel名古屋支店"/>
      <sheetName val="tel関西"/>
      <sheetName val="tel四国"/>
      <sheetName val="tel東北"/>
      <sheetName val="tel盛岡秋田"/>
      <sheetName val="tel九州"/>
      <sheetName val="tel東京本社 "/>
      <sheetName val="tel東京本部"/>
      <sheetName val="tel大阪本部"/>
      <sheetName val="tel仙台本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FormSheet"/>
      <sheetName val="DataSheet"/>
    </sheetNames>
    <sheetDataSet>
      <sheetData sheetId="0"/>
      <sheetData sheetId="1">
        <row r="5">
          <cell r="G5" t="str">
            <v>01</v>
          </cell>
          <cell r="H5">
            <v>3708120</v>
          </cell>
          <cell r="S5" t="str">
            <v>01</v>
          </cell>
          <cell r="T5">
            <v>1216500</v>
          </cell>
          <cell r="AW5">
            <v>3704970</v>
          </cell>
        </row>
        <row r="6">
          <cell r="G6" t="str">
            <v>02</v>
          </cell>
          <cell r="H6">
            <v>3512350</v>
          </cell>
          <cell r="S6" t="str">
            <v>03</v>
          </cell>
          <cell r="T6">
            <v>271750</v>
          </cell>
        </row>
        <row r="7">
          <cell r="G7" t="str">
            <v>03</v>
          </cell>
          <cell r="H7">
            <v>2622590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搬入実績（家庭系ごみ）"/>
      <sheetName val="搬入実績（事業系ごみ）"/>
      <sheetName val="月変動係数"/>
      <sheetName val="曜日変動係数"/>
      <sheetName val="搬入量予測（市算出）"/>
    </sheetNames>
    <sheetDataSet>
      <sheetData sheetId="0"/>
      <sheetData sheetId="1"/>
      <sheetData sheetId="2"/>
      <sheetData sheetId="3"/>
      <sheetData sheetId="4">
        <row r="3">
          <cell r="A3">
            <v>24</v>
          </cell>
          <cell r="B3">
            <v>282440</v>
          </cell>
          <cell r="C3">
            <v>136628</v>
          </cell>
          <cell r="D3">
            <v>8714</v>
          </cell>
          <cell r="E3">
            <v>800</v>
          </cell>
          <cell r="F3">
            <v>428582</v>
          </cell>
        </row>
        <row r="4">
          <cell r="A4">
            <v>25</v>
          </cell>
          <cell r="B4">
            <v>235468</v>
          </cell>
          <cell r="C4">
            <v>123093</v>
          </cell>
          <cell r="D4">
            <v>8886</v>
          </cell>
          <cell r="E4">
            <v>800</v>
          </cell>
          <cell r="F4">
            <v>368247</v>
          </cell>
        </row>
        <row r="5">
          <cell r="A5">
            <v>27</v>
          </cell>
          <cell r="B5">
            <v>236614</v>
          </cell>
          <cell r="C5">
            <v>121267.52</v>
          </cell>
          <cell r="D5">
            <v>9012.3460000000014</v>
          </cell>
          <cell r="E5">
            <v>800</v>
          </cell>
          <cell r="F5">
            <v>367693.86600000004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内訳書"/>
      <sheetName val="人件費内訳"/>
      <sheetName val="人件費単価"/>
    </sheetNames>
    <sheetDataSet>
      <sheetData sheetId="0"/>
      <sheetData sheetId="1"/>
      <sheetData sheetId="2">
        <row r="5">
          <cell r="C5">
            <v>56100</v>
          </cell>
          <cell r="D5">
            <v>47300</v>
          </cell>
          <cell r="E5">
            <v>37900</v>
          </cell>
          <cell r="F5">
            <v>31200</v>
          </cell>
          <cell r="G5">
            <v>25300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内訳書"/>
      <sheetName val="Sheet1"/>
    </sheetNames>
    <sheetDataSet>
      <sheetData sheetId="0"/>
      <sheetData sheetId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比較表"/>
      <sheetName val="表紙"/>
      <sheetName val="総括"/>
      <sheetName val="撮図０１"/>
      <sheetName val="内訳1～8"/>
      <sheetName val="内訳9～10"/>
      <sheetName val="内訳11～19"/>
      <sheetName val="内訳20～21"/>
      <sheetName val="内訳22～28"/>
      <sheetName val="内訳29～30"/>
      <sheetName val="内訳30"/>
      <sheetName val="日額人件費表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>
        <row r="1">
          <cell r="CN1" t="str">
            <v>航空写真測量　積算メニュー</v>
          </cell>
          <cell r="CO1">
            <v>0</v>
          </cell>
          <cell r="CP1">
            <v>0</v>
          </cell>
          <cell r="CQ1">
            <v>0</v>
          </cell>
          <cell r="CR1">
            <v>0</v>
          </cell>
          <cell r="CS1">
            <v>0</v>
          </cell>
          <cell r="CT1">
            <v>0</v>
          </cell>
          <cell r="CU1" t="str">
            <v>基地空港</v>
          </cell>
          <cell r="CV1">
            <v>0</v>
          </cell>
          <cell r="CW1" t="str">
            <v>（</v>
          </cell>
          <cell r="CX1" t="str">
            <v>調布空港</v>
          </cell>
          <cell r="CY1">
            <v>0</v>
          </cell>
          <cell r="CZ1" t="str">
            <v>）</v>
          </cell>
        </row>
        <row r="2">
          <cell r="CH2" t="str">
            <v xml:space="preserve">                印    刷    メ   ニ   ュ   ー</v>
          </cell>
          <cell r="CI2">
            <v>0</v>
          </cell>
          <cell r="CJ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 t="str">
            <v>図化に関する諸元</v>
          </cell>
        </row>
        <row r="3">
          <cell r="CN3" t="str">
            <v xml:space="preserve"> ｶﾗｰ (1) OR ﾓﾉｸﾛ (2)</v>
          </cell>
          <cell r="CO3">
            <v>0</v>
          </cell>
          <cell r="CP3">
            <v>0</v>
          </cell>
          <cell r="CQ3" t="str">
            <v>(</v>
          </cell>
          <cell r="CR3">
            <v>1</v>
          </cell>
          <cell r="CS3" t="str">
            <v>)</v>
          </cell>
          <cell r="CT3" t="str">
            <v xml:space="preserve"> 図  化  縮  尺</v>
          </cell>
          <cell r="CU3" t="str">
            <v>1/</v>
          </cell>
        </row>
        <row r="4">
          <cell r="CN4" t="str">
            <v xml:space="preserve"> 撮    影    縮    尺</v>
          </cell>
          <cell r="CO4">
            <v>0</v>
          </cell>
          <cell r="CP4">
            <v>0</v>
          </cell>
          <cell r="CQ4" t="str">
            <v>1/</v>
          </cell>
          <cell r="CR4">
            <v>10000</v>
          </cell>
          <cell r="CS4" t="str">
            <v xml:space="preserve"> 図化 計画 面積</v>
          </cell>
          <cell r="CT4" t="str">
            <v>ｋ㎡</v>
          </cell>
        </row>
        <row r="5">
          <cell r="CH5" t="str">
            <v>内訳書の印刷を行います。</v>
          </cell>
          <cell r="CI5">
            <v>0</v>
          </cell>
          <cell r="CJ5" t="str">
            <v>変化率表の印刷を行います。</v>
          </cell>
          <cell r="CM5">
            <v>0</v>
          </cell>
          <cell r="CN5">
            <v>0</v>
          </cell>
          <cell r="CO5" t="str">
            <v>(</v>
          </cell>
          <cell r="CP5">
            <v>1</v>
          </cell>
          <cell r="CQ5" t="str">
            <v>)</v>
          </cell>
          <cell r="CR5" t="str">
            <v xml:space="preserve"> 標 定 点 測 量</v>
          </cell>
          <cell r="CS5" t="str">
            <v>点</v>
          </cell>
        </row>
        <row r="6">
          <cell r="CN6" t="str">
            <v xml:space="preserve"> 撮  影   コ  ー  ス</v>
          </cell>
          <cell r="CO6">
            <v>0</v>
          </cell>
          <cell r="CP6">
            <v>0</v>
          </cell>
          <cell r="CQ6">
            <v>0</v>
          </cell>
          <cell r="CR6">
            <v>4</v>
          </cell>
          <cell r="CS6" t="str">
            <v>ｺｰｽ</v>
          </cell>
          <cell r="CT6" t="str">
            <v xml:space="preserve"> 簡易 水準 測量</v>
          </cell>
          <cell r="CU6" t="str">
            <v>ｋｍ</v>
          </cell>
        </row>
        <row r="7">
          <cell r="CN7" t="str">
            <v xml:space="preserve"> 撮    影   面    積</v>
          </cell>
          <cell r="CO7">
            <v>0</v>
          </cell>
          <cell r="CP7">
            <v>0</v>
          </cell>
          <cell r="CQ7">
            <v>0</v>
          </cell>
          <cell r="CR7">
            <v>26.48</v>
          </cell>
          <cell r="CS7" t="str">
            <v>ｋ㎡</v>
          </cell>
          <cell r="CT7" t="str">
            <v>密着(1)OR２倍(2)</v>
          </cell>
          <cell r="CU7" t="str">
            <v>(</v>
          </cell>
          <cell r="CV7" t="str">
            <v>1 OR 2</v>
          </cell>
          <cell r="CW7" t="str">
            <v>)</v>
          </cell>
        </row>
        <row r="8">
          <cell r="CH8" t="str">
            <v>撮影数量算出表の印刷を行います。</v>
          </cell>
          <cell r="CI8">
            <v>0</v>
          </cell>
          <cell r="CJ8" t="str">
            <v>外業日数表の印刷を行います。</v>
          </cell>
          <cell r="CM8">
            <v>0</v>
          </cell>
          <cell r="CN8">
            <v>0</v>
          </cell>
          <cell r="CO8">
            <v>0</v>
          </cell>
          <cell r="CP8">
            <v>38</v>
          </cell>
          <cell r="CQ8" t="str">
            <v>枚</v>
          </cell>
          <cell r="CR8" t="str">
            <v xml:space="preserve"> 空 中三角測 量</v>
          </cell>
          <cell r="CS8" t="str">
            <v>ﾓﾃﾞﾙ</v>
          </cell>
        </row>
        <row r="9">
          <cell r="CN9" t="str">
            <v xml:space="preserve"> 対 空 標識 点 設 置</v>
          </cell>
          <cell r="CO9">
            <v>0</v>
          </cell>
          <cell r="CP9">
            <v>0</v>
          </cell>
          <cell r="CQ9">
            <v>0</v>
          </cell>
          <cell r="CR9">
            <v>9</v>
          </cell>
          <cell r="CS9" t="str">
            <v>点</v>
          </cell>
          <cell r="CT9" t="str">
            <v xml:space="preserve"> 単  点  測  量</v>
          </cell>
          <cell r="CU9" t="str">
            <v>ｋ㎡</v>
          </cell>
        </row>
        <row r="10">
          <cell r="CG10" t="str">
            <v xml:space="preserve"> </v>
          </cell>
          <cell r="CH10">
            <v>0</v>
          </cell>
          <cell r="CI10">
            <v>0</v>
          </cell>
          <cell r="CJ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31.28</v>
          </cell>
          <cell r="CQ10" t="str">
            <v>ｋｍ</v>
          </cell>
          <cell r="CR10" t="str">
            <v xml:space="preserve"> 現  地  調  査</v>
          </cell>
          <cell r="CS10" t="str">
            <v>〃</v>
          </cell>
        </row>
        <row r="11">
          <cell r="CG11" t="str">
            <v xml:space="preserve"> </v>
          </cell>
          <cell r="CH11" t="str">
            <v>見積表紙の印刷を行います。</v>
          </cell>
          <cell r="CI11">
            <v>0</v>
          </cell>
          <cell r="CJ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24</v>
          </cell>
          <cell r="CQ11" t="str">
            <v>ｋｍ</v>
          </cell>
          <cell r="CR11" t="str">
            <v xml:space="preserve"> 現  地  補  測</v>
          </cell>
          <cell r="CS11" t="str">
            <v>〃</v>
          </cell>
        </row>
        <row r="12">
          <cell r="CG12" t="str">
            <v xml:space="preserve"> </v>
          </cell>
          <cell r="CH12">
            <v>0</v>
          </cell>
          <cell r="CI12">
            <v>0</v>
          </cell>
          <cell r="CJ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 t="str">
            <v xml:space="preserve"> 測  量  場  所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 t="str">
            <v>地先</v>
          </cell>
        </row>
        <row r="13">
          <cell r="CG13" t="str">
            <v xml:space="preserve"> </v>
          </cell>
          <cell r="CH13">
            <v>0</v>
          </cell>
          <cell r="CI13">
            <v>0</v>
          </cell>
          <cell r="CJ13">
            <v>0</v>
          </cell>
        </row>
        <row r="14">
          <cell r="CO14" t="str">
            <v>ｽﾃﾚｵ有効面積   ×</v>
          </cell>
          <cell r="CP14">
            <v>0</v>
          </cell>
          <cell r="CQ14">
            <v>0</v>
          </cell>
          <cell r="CR14" t="str">
            <v>モデル数</v>
          </cell>
        </row>
        <row r="15">
          <cell r="CN15" t="str">
            <v>（</v>
          </cell>
          <cell r="CO15">
            <v>1.4810000000000001</v>
          </cell>
          <cell r="CP15" t="str">
            <v>ｋ㎡）</v>
          </cell>
          <cell r="CQ15" t="str">
            <v>（</v>
          </cell>
          <cell r="CR15">
            <v>34</v>
          </cell>
          <cell r="CS15" t="str">
            <v>ﾓﾃﾞﾙ</v>
          </cell>
          <cell r="CT15" t="str">
            <v>）＝（</v>
          </cell>
          <cell r="CU15">
            <v>0</v>
          </cell>
          <cell r="CV15">
            <v>50.35</v>
          </cell>
          <cell r="CW15" t="str">
            <v>ｋ㎡）</v>
          </cell>
        </row>
        <row r="16">
          <cell r="CN16" t="str">
            <v>撮影延長は</v>
          </cell>
        </row>
        <row r="17">
          <cell r="CO17" t="str">
            <v>撮影基線長     ×</v>
          </cell>
          <cell r="CP17">
            <v>0</v>
          </cell>
          <cell r="CQ17">
            <v>0</v>
          </cell>
          <cell r="CR17" t="str">
            <v>モデル数</v>
          </cell>
        </row>
        <row r="18">
          <cell r="BZ18" t="str">
            <v>{GOTO}ﾒﾆｭｰ~{GOTO}CR3~</v>
          </cell>
          <cell r="CG18">
            <v>0.92</v>
          </cell>
          <cell r="CH18" t="str">
            <v>ｋｍ）</v>
          </cell>
          <cell r="CI18" t="str">
            <v>（</v>
          </cell>
          <cell r="CJ18">
            <v>34</v>
          </cell>
          <cell r="CM18">
            <v>31.28</v>
          </cell>
          <cell r="CN18" t="str">
            <v>ｋｍ）</v>
          </cell>
        </row>
        <row r="20">
          <cell r="CR20" t="str">
            <v>入力が終了したら [STOP] ｷｰを押してください。</v>
          </cell>
        </row>
        <row r="24">
          <cell r="BZ24" t="str">
            <v>{IF CR3="1 OR 2"#OR#CR3=""}{GOTO}CR3~{?}~</v>
          </cell>
        </row>
        <row r="37">
          <cell r="AP37" t="str">
            <v>撮 影 数 量 算 出 内 訳 表</v>
          </cell>
        </row>
        <row r="39">
          <cell r="AU39" t="str">
            <v>近距離用</v>
          </cell>
        </row>
        <row r="41">
          <cell r="AM41" t="str">
            <v>撮影</v>
          </cell>
          <cell r="AN41" t="str">
            <v>撮影縮尺及びコースＳ＝1/</v>
          </cell>
          <cell r="AO41">
            <v>10000</v>
          </cell>
          <cell r="AP41">
            <v>4</v>
          </cell>
          <cell r="AQ41" t="str">
            <v>コース</v>
          </cell>
          <cell r="AR41">
            <v>0</v>
          </cell>
          <cell r="AS41">
            <v>0</v>
          </cell>
          <cell r="AT41" t="str">
            <v>撮影基線長</v>
          </cell>
          <cell r="AU41">
            <v>0</v>
          </cell>
          <cell r="AV41">
            <v>0</v>
          </cell>
          <cell r="AW41">
            <v>0.92</v>
          </cell>
          <cell r="AX41" t="str">
            <v>㎞</v>
          </cell>
        </row>
        <row r="42">
          <cell r="AN42" t="str">
            <v>撮影延長</v>
          </cell>
          <cell r="AO42">
            <v>0</v>
          </cell>
          <cell r="AP42">
            <v>31.28</v>
          </cell>
          <cell r="AQ42" t="str">
            <v>㎞</v>
          </cell>
          <cell r="AR42">
            <v>0</v>
          </cell>
          <cell r="AS42">
            <v>0</v>
          </cell>
          <cell r="AT42" t="str">
            <v>ステレオ有効面積</v>
          </cell>
          <cell r="AU42">
            <v>0</v>
          </cell>
          <cell r="AV42">
            <v>0</v>
          </cell>
          <cell r="AW42">
            <v>1.4810000000000001</v>
          </cell>
          <cell r="AX42" t="str">
            <v>k㎡</v>
          </cell>
        </row>
        <row r="43">
          <cell r="AM43" t="str">
            <v>諸元</v>
          </cell>
          <cell r="AN43" t="str">
            <v>撮影基地・撮影地間距離</v>
          </cell>
          <cell r="AO43">
            <v>0</v>
          </cell>
          <cell r="AP43">
            <v>24</v>
          </cell>
          <cell r="AQ43" t="str">
            <v>㎞</v>
          </cell>
          <cell r="AR43">
            <v>0</v>
          </cell>
          <cell r="AS43">
            <v>0</v>
          </cell>
          <cell r="AT43" t="str">
            <v>撮影高度      基準面高より</v>
          </cell>
          <cell r="AU43">
            <v>0</v>
          </cell>
          <cell r="AV43">
            <v>0</v>
          </cell>
          <cell r="AW43">
            <v>1500</v>
          </cell>
          <cell r="AX43" t="str">
            <v>ｍ</v>
          </cell>
        </row>
        <row r="44">
          <cell r="AN44" t="str">
            <v>撮影運航速度</v>
          </cell>
          <cell r="AO44">
            <v>0</v>
          </cell>
          <cell r="AP44">
            <v>180</v>
          </cell>
          <cell r="AQ44" t="str">
            <v>㎞</v>
          </cell>
          <cell r="AR44">
            <v>0</v>
          </cell>
          <cell r="AS44">
            <v>0</v>
          </cell>
          <cell r="AT44" t="str">
            <v>使用航空機</v>
          </cell>
          <cell r="AU44">
            <v>0</v>
          </cell>
          <cell r="AV44" t="str">
            <v>単発機</v>
          </cell>
        </row>
        <row r="45">
          <cell r="AN45" t="str">
            <v>　1/4,000 (160㎞)　1/8,000 (180㎞) 1/20,000 (200㎞)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 t="str">
            <v>撮影基地</v>
          </cell>
          <cell r="AU45">
            <v>0</v>
          </cell>
          <cell r="AV45" t="str">
            <v>調布空港</v>
          </cell>
        </row>
        <row r="46">
          <cell r="AN46" t="str">
            <v>①空輸時間</v>
          </cell>
        </row>
        <row r="47">
          <cell r="AN47" t="str">
            <v xml:space="preserve"> 撮影基地迄の往復直線距離（㎞）</v>
          </cell>
          <cell r="AO47">
            <v>0</v>
          </cell>
          <cell r="AP47" t="str">
            <v>÷基地空輸運航速度（250㎞/ｈ）＋0.5×２</v>
          </cell>
          <cell r="AQ47">
            <v>0</v>
          </cell>
          <cell r="AR47">
            <v>0</v>
          </cell>
          <cell r="AS47">
            <v>0</v>
          </cell>
          <cell r="AT47" t="str">
            <v>空港基地の為計上せず</v>
          </cell>
        </row>
        <row r="48">
          <cell r="AM48" t="str">
            <v>総</v>
          </cell>
          <cell r="AN48" t="str">
            <v>②撮影基地、撮影地間往復時間</v>
          </cell>
        </row>
        <row r="49">
          <cell r="AN49" t="str">
            <v xml:space="preserve"> {1,000当りの上昇下降時間(h)×撮影高度（㎞）＋離着陸時間(h)}×撮影回数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 t="str">
            <v>＝（</v>
          </cell>
          <cell r="AT49" t="str">
            <v xml:space="preserve"> 0.14h  ×</v>
          </cell>
          <cell r="AU49">
            <v>1.5</v>
          </cell>
          <cell r="AV49" t="str">
            <v xml:space="preserve"> ＋  0.5h ）  ×</v>
          </cell>
          <cell r="AW49">
            <v>0</v>
          </cell>
          <cell r="AX49">
            <v>1</v>
          </cell>
          <cell r="AY49" t="str">
            <v>＝</v>
          </cell>
          <cell r="AZ49">
            <v>0.71</v>
          </cell>
        </row>
        <row r="50">
          <cell r="AM50" t="str">
            <v>運</v>
          </cell>
          <cell r="AN50">
            <v>0</v>
          </cell>
          <cell r="AO50" t="str">
            <v>②’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</row>
        <row r="51">
          <cell r="AN51" t="str">
            <v>③本撮影時間</v>
          </cell>
        </row>
        <row r="52">
          <cell r="AM52" t="str">
            <v>航</v>
          </cell>
          <cell r="AN52" t="str">
            <v xml:space="preserve"> 撮影コース延長（Km）÷撮影運航速度（Km/h）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 t="str">
            <v>＝</v>
          </cell>
          <cell r="AT52">
            <v>31.28</v>
          </cell>
          <cell r="AU52" t="str">
            <v>㎞÷</v>
          </cell>
          <cell r="AV52">
            <v>180</v>
          </cell>
          <cell r="AW52" t="str">
            <v xml:space="preserve">㎞/h </v>
          </cell>
          <cell r="AX52">
            <v>0</v>
          </cell>
          <cell r="AY52" t="str">
            <v>＝</v>
          </cell>
          <cell r="AZ52">
            <v>0.17</v>
          </cell>
        </row>
        <row r="53">
          <cell r="AN53" t="str">
            <v>④偏流測定時間</v>
          </cell>
        </row>
        <row r="54">
          <cell r="AM54" t="str">
            <v>時</v>
          </cell>
          <cell r="AN54" t="str">
            <v xml:space="preserve"> （１回当り0.3h）×撮影回数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 t="str">
            <v>＝</v>
          </cell>
          <cell r="AT54" t="str">
            <v>0.3h</v>
          </cell>
          <cell r="AU54" t="str">
            <v>×</v>
          </cell>
          <cell r="AV54">
            <v>1</v>
          </cell>
          <cell r="AW54">
            <v>0</v>
          </cell>
          <cell r="AX54">
            <v>0</v>
          </cell>
          <cell r="AY54" t="str">
            <v>＝</v>
          </cell>
          <cell r="AZ54">
            <v>0.3</v>
          </cell>
        </row>
        <row r="55">
          <cell r="AN55" t="str">
            <v xml:space="preserve">       ④'</v>
          </cell>
        </row>
        <row r="56">
          <cell r="AM56" t="str">
            <v>間</v>
          </cell>
          <cell r="AN56" t="str">
            <v>⑤コース進入時間</v>
          </cell>
        </row>
        <row r="57">
          <cell r="AN57" t="str">
            <v xml:space="preserve"> （１コース当り0.15h）×コース数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 t="str">
            <v>＝</v>
          </cell>
          <cell r="AT57" t="str">
            <v>0.15h</v>
          </cell>
          <cell r="AU57" t="str">
            <v>×</v>
          </cell>
          <cell r="AV57">
            <v>4</v>
          </cell>
          <cell r="AW57">
            <v>0</v>
          </cell>
          <cell r="AX57">
            <v>0</v>
          </cell>
          <cell r="AY57" t="str">
            <v>＝</v>
          </cell>
          <cell r="AZ57">
            <v>0.6</v>
          </cell>
        </row>
        <row r="59">
          <cell r="AM59" t="str">
            <v>合計</v>
          </cell>
          <cell r="AN59" t="str">
            <v xml:space="preserve">   ①＋2.3×②＋1.3×(③＋④＋⑤)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 t="str">
            <v>＝</v>
          </cell>
          <cell r="AT59">
            <v>1.63</v>
          </cell>
          <cell r="AU59" t="str">
            <v>＋</v>
          </cell>
          <cell r="AV59">
            <v>1.39</v>
          </cell>
          <cell r="AW59">
            <v>0</v>
          </cell>
          <cell r="AX59">
            <v>0</v>
          </cell>
          <cell r="AY59" t="str">
            <v>＝</v>
          </cell>
          <cell r="AZ59">
            <v>3.0199999999999996</v>
          </cell>
        </row>
        <row r="61">
          <cell r="AM61" t="str">
            <v>純撮影</v>
          </cell>
        </row>
        <row r="62">
          <cell r="AM62" t="str">
            <v>時間</v>
          </cell>
          <cell r="AN62" t="str">
            <v xml:space="preserve">   1.3×(③＋④＋⑤)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 t="str">
            <v>＝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1.39</v>
          </cell>
        </row>
        <row r="63">
          <cell r="AM63" t="str">
            <v>滞留</v>
          </cell>
        </row>
        <row r="64">
          <cell r="AM64" t="str">
            <v>日数</v>
          </cell>
          <cell r="AN64" t="str">
            <v>撮影１日当たり滞留日数×撮影日数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 t="str">
            <v>＝</v>
          </cell>
          <cell r="AT64" t="str">
            <v>5日</v>
          </cell>
          <cell r="AU64" t="str">
            <v>×</v>
          </cell>
          <cell r="AV64">
            <v>1</v>
          </cell>
          <cell r="AW64">
            <v>0</v>
          </cell>
          <cell r="AX64">
            <v>0</v>
          </cell>
          <cell r="AY64" t="str">
            <v>＝</v>
          </cell>
          <cell r="AZ64">
            <v>5</v>
          </cell>
        </row>
        <row r="65">
          <cell r="AM65" t="str">
            <v>撮影</v>
          </cell>
          <cell r="AN65" t="str">
            <v xml:space="preserve">    (③＋⑤)÷4.5－②'－④'</v>
          </cell>
        </row>
        <row r="66">
          <cell r="AN66" t="str">
            <v>1.0未満については整数値切り上げ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 t="str">
            <v>＝</v>
          </cell>
          <cell r="AT66">
            <v>0.77</v>
          </cell>
          <cell r="AU66" t="str">
            <v>÷</v>
          </cell>
          <cell r="AV66">
            <v>3.7</v>
          </cell>
          <cell r="AW66" t="str">
            <v>＝</v>
          </cell>
          <cell r="AX66">
            <v>0.20810810810810809</v>
          </cell>
        </row>
        <row r="67">
          <cell r="AM67" t="str">
            <v>日数</v>
          </cell>
          <cell r="AN67" t="str">
            <v>1.0以上については小数１位まで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 t="str">
            <v>＝</v>
          </cell>
          <cell r="AZ67">
            <v>1</v>
          </cell>
        </row>
        <row r="68">
          <cell r="AM68" t="str">
            <v>撮影</v>
          </cell>
        </row>
        <row r="69">
          <cell r="AM69" t="str">
            <v>回数</v>
          </cell>
          <cell r="AN69" t="str">
            <v>撮影日数の整数値（端数切上げ）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 t="str">
            <v>＝</v>
          </cell>
          <cell r="AT69">
            <v>1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 t="str">
            <v>＝</v>
          </cell>
          <cell r="AZ69">
            <v>1</v>
          </cell>
        </row>
        <row r="77">
          <cell r="BZ77" t="str">
            <v>A 平成２年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組合人"/>
    </sheetNames>
    <sheetDataSet>
      <sheetData sheetId="0"/>
      <sheetData sheetId="1"/>
      <sheetData sheetId="2">
        <row r="1">
          <cell r="A1" t="str">
            <v>あ</v>
          </cell>
        </row>
        <row r="2">
          <cell r="A2" t="str">
            <v>い</v>
          </cell>
        </row>
        <row r="3">
          <cell r="A3" t="str">
            <v>う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対標設置"/>
      <sheetName val="対標撤収"/>
    </sheetNames>
    <sheetDataSet>
      <sheetData sheetId="0"/>
      <sheetData sheetId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はじめに"/>
      <sheetName val="入力"/>
      <sheetName val="内訳書"/>
      <sheetName val="代価表"/>
      <sheetName val="直人内訳書"/>
      <sheetName val="単価表"/>
      <sheetName val="積算"/>
      <sheetName val="入力計算"/>
      <sheetName val="選択リスト"/>
      <sheetName val="オンアクション定義"/>
      <sheetName val="全体"/>
      <sheetName val="画面制作１"/>
      <sheetName val="画面制作２"/>
      <sheetName val="画面制作３"/>
      <sheetName val="画面制作４"/>
      <sheetName val="画面制作５"/>
      <sheetName val="印刷の設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 t="str">
            <v>シルト・粘土 ‥‥‥１</v>
          </cell>
          <cell r="C3" t="str">
            <v>φ 46mm ‥‥‥１</v>
          </cell>
          <cell r="D3" t="str">
            <v>鉛直、下方 ‥‥‥１</v>
          </cell>
          <cell r="E3" t="str">
            <v>深度  0~  50m ‥‥１</v>
          </cell>
          <cell r="F3" t="str">
            <v>陸上　  平坦地   ：垂直、斜、水平堀 ‥‥‥‥１</v>
          </cell>
          <cell r="G3" t="str">
            <v>シンウォールサンプリング　‥‥‥‥１</v>
          </cell>
          <cell r="H3" t="str">
            <v>シルト・粘土　‥‥‥‥１</v>
          </cell>
          <cell r="I3" t="str">
            <v>比重試験‥‥‥‥‥‥‥‥１</v>
          </cell>
          <cell r="J3" t="str">
            <v>試料作成‥‥‥‥‥‥‥‥‥‥‥‥１</v>
          </cell>
        </row>
        <row r="4">
          <cell r="B4" t="str">
            <v>砂・砂質土  ‥‥‥２</v>
          </cell>
          <cell r="C4" t="str">
            <v>φ 56mm ‥‥‥２</v>
          </cell>
          <cell r="D4" t="str">
            <v>斜め、下方 ‥‥‥２</v>
          </cell>
          <cell r="E4" t="str">
            <v>深度 50~  80m ‥‥２</v>
          </cell>
          <cell r="F4" t="str">
            <v>陸上　  傾斜地   ：垂直、斜、水平堀 ‥‥‥‥２</v>
          </cell>
          <cell r="G4" t="str">
            <v>デニソン式サンプリング　　‥‥‥‥２</v>
          </cell>
          <cell r="H4" t="str">
            <v>砂・砂質土 　‥‥‥‥２</v>
          </cell>
          <cell r="I4" t="str">
            <v>含水量試験‥‥‥‥‥‥‥２</v>
          </cell>
          <cell r="J4" t="str">
            <v>一軸圧縮試験‥‥‥‥‥‥‥‥‥‥２</v>
          </cell>
        </row>
        <row r="5">
          <cell r="B5" t="str">
            <v>礫混り土砂 ‥‥‥３</v>
          </cell>
          <cell r="C5" t="str">
            <v>φ 66mm ‥‥‥３</v>
          </cell>
          <cell r="D5" t="str">
            <v>水平‥‥‥‥‥‥３</v>
          </cell>
          <cell r="E5" t="str">
            <v>深度 80~120m ‥‥３</v>
          </cell>
          <cell r="F5" t="str">
            <v>水深1m未満       ：垂直 ‥‥‥‥‥‥‥‥‥３</v>
          </cell>
          <cell r="G5" t="str">
            <v>孔内水平載荷試験（高圧） 　‥‥‥３</v>
          </cell>
          <cell r="H5" t="str">
            <v>礫混り土砂 　‥‥‥‥３</v>
          </cell>
          <cell r="I5" t="str">
            <v>粒度試験‥‥‥‥‥‥‥‥３</v>
          </cell>
          <cell r="J5" t="str">
            <v>超音波伝播速度試験（自然状態）‥‥３</v>
          </cell>
        </row>
        <row r="6">
          <cell r="B6" t="str">
            <v>玉石混り土砂 ‥‥４</v>
          </cell>
          <cell r="C6" t="str">
            <v>φ 76mm ‥‥‥４</v>
          </cell>
          <cell r="D6" t="str">
            <v>斜め、上方 ‥‥‥４</v>
          </cell>
          <cell r="E6" t="str">
            <v>深度120m以上‥‥４</v>
          </cell>
          <cell r="F6" t="str">
            <v>水深1m≦Ｘ＜3m ：垂直 ‥‥‥‥‥‥‥‥‥４</v>
          </cell>
          <cell r="G6" t="str">
            <v>　　　　〃　　　   　　（低圧）　 ‥‥‥４</v>
          </cell>
          <cell r="H6" t="str">
            <v>玉石混り土砂 　‥‥‥４</v>
          </cell>
          <cell r="I6" t="str">
            <v>液性限界試験‥‥‥‥‥‥４</v>
          </cell>
          <cell r="J6" t="str">
            <v>岩の引張試験‥‥‥‥‥‥‥‥‥‥４</v>
          </cell>
        </row>
        <row r="7">
          <cell r="B7" t="str">
            <v>軟　 岩（Ⅰ）‥‥‥５</v>
          </cell>
          <cell r="C7" t="str">
            <v>φ 86mm ‥‥‥５</v>
          </cell>
          <cell r="D7">
            <v>0</v>
          </cell>
          <cell r="E7">
            <v>0</v>
          </cell>
          <cell r="F7">
            <v>0</v>
          </cell>
          <cell r="G7" t="str">
            <v>現場透水試験（ケーシング法）　‥‥５</v>
          </cell>
          <cell r="H7" t="str">
            <v>軟　岩 　‥‥‥‥‥‥５</v>
          </cell>
          <cell r="I7" t="str">
            <v>塑性限界試験‥‥‥‥‥‥５</v>
          </cell>
          <cell r="J7" t="str">
            <v>見掛け比重試験‥‥‥‥‥‥‥‥‥５</v>
          </cell>
        </row>
        <row r="8">
          <cell r="B8" t="str">
            <v>軟　 岩（Ⅱ）‥‥‥６</v>
          </cell>
          <cell r="C8" t="str">
            <v>φ101mm ‥‥‥６</v>
          </cell>
          <cell r="D8">
            <v>0</v>
          </cell>
          <cell r="E8">
            <v>0</v>
          </cell>
          <cell r="F8">
            <v>0</v>
          </cell>
          <cell r="G8" t="str">
            <v>現場透水試験（注入法） 　‥‥‥‥６</v>
          </cell>
          <cell r="H8">
            <v>0</v>
          </cell>
          <cell r="I8" t="str">
            <v>圧密試験‥‥‥‥‥‥‥‥６</v>
          </cell>
          <cell r="J8" t="str">
            <v>吸水有効間隙率試験‥‥‥‥‥‥‥６</v>
          </cell>
        </row>
        <row r="9">
          <cell r="B9" t="str">
            <v>硬　 岩‥‥‥‥‥７</v>
          </cell>
          <cell r="C9" t="str">
            <v>φ116mm ‥‥‥７</v>
          </cell>
          <cell r="D9">
            <v>0</v>
          </cell>
          <cell r="E9">
            <v>0</v>
          </cell>
          <cell r="F9">
            <v>0</v>
          </cell>
          <cell r="G9" t="str">
            <v>岩盤透水試験 　‥‥‥‥‥‥‥‥７</v>
          </cell>
          <cell r="H9">
            <v>0</v>
          </cell>
          <cell r="I9" t="str">
            <v>三軸圧縮試験‥‥‥‥‥‥７</v>
          </cell>
          <cell r="J9" t="str">
            <v>静弾性係数試験‥‥‥‥‥‥‥‥‥７</v>
          </cell>
        </row>
        <row r="10">
          <cell r="I10" t="str">
            <v>透水試験（変水位法）‥‥‥８</v>
          </cell>
        </row>
        <row r="11">
          <cell r="I11" t="str">
            <v>設計ＣＢＲ試験‥‥‥‥‥‥９</v>
          </cell>
        </row>
        <row r="12">
          <cell r="I12" t="str">
            <v>現場ＣＢＲ試験‥‥‥‥‥１０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ﾏﾃﾊﾞﾗIP表"/>
      <sheetName val="Input表"/>
      <sheetName val="TG計算"/>
      <sheetName val="ＳＢ計算"/>
      <sheetName val="ＴＧ性能曲線"/>
      <sheetName val="★ＴＧ性能曲線"/>
      <sheetName val="ＳBlanceｼｰﾄ"/>
      <sheetName val="蒸気復水収支図"/>
      <sheetName val="●電力消費"/>
      <sheetName val="★電力収支"/>
      <sheetName val="★用役収支"/>
      <sheetName val="●年間運転経費"/>
      <sheetName val="Sheet1"/>
      <sheetName val="用役費（提出用)"/>
      <sheetName val="Sheet2"/>
      <sheetName val="●補修費"/>
      <sheetName val="受検費用"/>
      <sheetName val="補修費（提出用) "/>
      <sheetName val="Sheet4"/>
      <sheetName val="★ごみ量-維持費"/>
      <sheetName val="蒸気関数M2"/>
      <sheetName val="Sheet3"/>
      <sheetName val="農業"/>
    </sheetNames>
    <sheetDataSet>
      <sheetData sheetId="0"/>
      <sheetData sheetId="1">
        <row r="15">
          <cell r="P15" t="str">
            <v>定格出力</v>
          </cell>
          <cell r="Q15" t="str">
            <v>内部効率</v>
          </cell>
          <cell r="R15" t="str">
            <v>発電機効率</v>
          </cell>
          <cell r="S15" t="str">
            <v>機械損失</v>
          </cell>
          <cell r="T15" t="str">
            <v>β</v>
          </cell>
        </row>
        <row r="16">
          <cell r="P16" t="str">
            <v>ｋＷ</v>
          </cell>
          <cell r="Q16" t="str">
            <v>％</v>
          </cell>
          <cell r="R16" t="str">
            <v>％</v>
          </cell>
          <cell r="S16" t="str">
            <v>％</v>
          </cell>
          <cell r="T16" t="str">
            <v>％</v>
          </cell>
          <cell r="V16">
            <v>1</v>
          </cell>
          <cell r="W16">
            <v>2</v>
          </cell>
          <cell r="X16">
            <v>3</v>
          </cell>
        </row>
        <row r="17">
          <cell r="P17">
            <v>1000</v>
          </cell>
          <cell r="Q17">
            <v>70.7</v>
          </cell>
          <cell r="R17">
            <v>95.8</v>
          </cell>
          <cell r="S17">
            <v>4.0999999999999996</v>
          </cell>
          <cell r="T17">
            <v>13</v>
          </cell>
          <cell r="V17">
            <v>70.7</v>
          </cell>
          <cell r="W17">
            <v>76</v>
          </cell>
          <cell r="X17">
            <v>78</v>
          </cell>
        </row>
        <row r="18">
          <cell r="P18">
            <v>1900</v>
          </cell>
          <cell r="Q18">
            <v>74.599999999999994</v>
          </cell>
          <cell r="R18">
            <v>96.2</v>
          </cell>
          <cell r="S18">
            <v>3.8</v>
          </cell>
          <cell r="T18">
            <v>13</v>
          </cell>
          <cell r="V18">
            <v>74.599999999999994</v>
          </cell>
          <cell r="W18">
            <v>78</v>
          </cell>
          <cell r="X18">
            <v>80</v>
          </cell>
        </row>
        <row r="19">
          <cell r="P19">
            <v>3000</v>
          </cell>
          <cell r="Q19">
            <v>76.5</v>
          </cell>
          <cell r="R19">
            <v>96.6</v>
          </cell>
          <cell r="S19">
            <v>3.4</v>
          </cell>
          <cell r="T19">
            <v>13</v>
          </cell>
          <cell r="V19">
            <v>76.5</v>
          </cell>
          <cell r="W19">
            <v>80</v>
          </cell>
          <cell r="X19">
            <v>82</v>
          </cell>
        </row>
        <row r="20">
          <cell r="P20">
            <v>4000</v>
          </cell>
          <cell r="Q20">
            <v>77.3</v>
          </cell>
          <cell r="R20">
            <v>96.8</v>
          </cell>
          <cell r="S20">
            <v>3.1</v>
          </cell>
          <cell r="T20">
            <v>13</v>
          </cell>
          <cell r="V20">
            <v>77.3</v>
          </cell>
          <cell r="W20">
            <v>82</v>
          </cell>
          <cell r="X20">
            <v>84</v>
          </cell>
        </row>
        <row r="21">
          <cell r="P21">
            <v>6000</v>
          </cell>
          <cell r="Q21">
            <v>77.900000000000006</v>
          </cell>
          <cell r="R21">
            <v>96.9</v>
          </cell>
          <cell r="S21">
            <v>2.6</v>
          </cell>
          <cell r="T21">
            <v>13</v>
          </cell>
          <cell r="V21">
            <v>77.900000000000006</v>
          </cell>
          <cell r="W21">
            <v>84</v>
          </cell>
          <cell r="X21">
            <v>84</v>
          </cell>
        </row>
        <row r="22">
          <cell r="P22">
            <v>7000</v>
          </cell>
          <cell r="Q22">
            <v>78.099999999999994</v>
          </cell>
          <cell r="R22">
            <v>96.9</v>
          </cell>
          <cell r="S22">
            <v>2.4</v>
          </cell>
          <cell r="T22">
            <v>13</v>
          </cell>
          <cell r="V22">
            <v>78.099999999999994</v>
          </cell>
        </row>
        <row r="23">
          <cell r="P23">
            <v>9000</v>
          </cell>
          <cell r="Q23">
            <v>79.099999999999994</v>
          </cell>
          <cell r="R23">
            <v>97</v>
          </cell>
          <cell r="S23">
            <v>2.2999999999999998</v>
          </cell>
          <cell r="T23">
            <v>13</v>
          </cell>
          <cell r="V23">
            <v>79.099999999999994</v>
          </cell>
        </row>
        <row r="24">
          <cell r="P24">
            <v>11000</v>
          </cell>
          <cell r="Q24">
            <v>80.099999999999994</v>
          </cell>
          <cell r="R24">
            <v>97</v>
          </cell>
          <cell r="S24">
            <v>2.2000000000000002</v>
          </cell>
          <cell r="T24">
            <v>13</v>
          </cell>
          <cell r="V24">
            <v>80.099999999999994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器具ｺｰﾄﾞ"/>
      <sheetName val="照明率１"/>
      <sheetName val="照明率２"/>
      <sheetName val="授産照１"/>
      <sheetName val="Sheet1"/>
    </sheetNames>
    <sheetDataSet>
      <sheetData sheetId="0"/>
      <sheetData sheetId="1">
        <row r="4">
          <cell r="B4">
            <v>0.28000000000000003</v>
          </cell>
          <cell r="C4">
            <v>0.28000000000000003</v>
          </cell>
          <cell r="D4">
            <v>0.31</v>
          </cell>
          <cell r="E4">
            <v>0.31</v>
          </cell>
          <cell r="F4">
            <v>0.31</v>
          </cell>
          <cell r="G4">
            <v>0.28999999999999998</v>
          </cell>
          <cell r="H4">
            <v>0.28999999999999998</v>
          </cell>
          <cell r="I4">
            <v>0.31</v>
          </cell>
          <cell r="J4">
            <v>0.31</v>
          </cell>
          <cell r="K4">
            <v>0.36</v>
          </cell>
          <cell r="L4">
            <v>0.31</v>
          </cell>
          <cell r="M4">
            <v>0.31</v>
          </cell>
          <cell r="N4">
            <v>0.36</v>
          </cell>
          <cell r="O4">
            <v>0.34</v>
          </cell>
          <cell r="P4">
            <v>0.34</v>
          </cell>
          <cell r="Q4">
            <v>0.24</v>
          </cell>
          <cell r="R4">
            <v>0.3</v>
          </cell>
          <cell r="S4">
            <v>0.22</v>
          </cell>
          <cell r="T4">
            <v>0.31</v>
          </cell>
          <cell r="U4">
            <v>0.25</v>
          </cell>
          <cell r="V4">
            <v>0.27</v>
          </cell>
          <cell r="W4">
            <v>0.27</v>
          </cell>
          <cell r="X4">
            <v>0.23</v>
          </cell>
          <cell r="Y4">
            <v>0.26</v>
          </cell>
          <cell r="Z4">
            <v>0.26</v>
          </cell>
          <cell r="AA4">
            <v>0.23</v>
          </cell>
          <cell r="AB4">
            <v>0.22</v>
          </cell>
          <cell r="AC4">
            <v>0.21</v>
          </cell>
          <cell r="AD4">
            <v>0.34</v>
          </cell>
          <cell r="AE4">
            <v>0.33</v>
          </cell>
          <cell r="AF4">
            <v>0.34</v>
          </cell>
          <cell r="AG4">
            <v>0.34</v>
          </cell>
          <cell r="AH4">
            <v>0.33</v>
          </cell>
          <cell r="AI4">
            <v>0.32</v>
          </cell>
          <cell r="AJ4">
            <v>0.28000000000000003</v>
          </cell>
          <cell r="AK4">
            <v>0.28999999999999998</v>
          </cell>
          <cell r="AL4">
            <v>0.3</v>
          </cell>
          <cell r="AM4">
            <v>0.3</v>
          </cell>
          <cell r="AN4">
            <v>0.2</v>
          </cell>
          <cell r="AO4">
            <v>0.2</v>
          </cell>
          <cell r="AP4">
            <v>0.25</v>
          </cell>
          <cell r="AQ4">
            <v>0.27</v>
          </cell>
          <cell r="AR4">
            <v>0.21</v>
          </cell>
          <cell r="AS4">
            <v>0.21</v>
          </cell>
          <cell r="AT4">
            <v>0.22</v>
          </cell>
          <cell r="AU4">
            <v>0.22</v>
          </cell>
          <cell r="AV4">
            <v>0.22</v>
          </cell>
          <cell r="AW4">
            <v>0.22</v>
          </cell>
          <cell r="AX4">
            <v>0.33</v>
          </cell>
          <cell r="AY4">
            <v>0.33</v>
          </cell>
          <cell r="AZ4">
            <v>0.33</v>
          </cell>
          <cell r="BA4">
            <v>0.33</v>
          </cell>
          <cell r="BB4">
            <v>0.32</v>
          </cell>
          <cell r="BC4">
            <v>0.3</v>
          </cell>
          <cell r="BD4">
            <v>0.3</v>
          </cell>
          <cell r="BE4">
            <v>0.28999999999999998</v>
          </cell>
          <cell r="BF4">
            <v>0.33</v>
          </cell>
          <cell r="BG4">
            <v>0.33</v>
          </cell>
        </row>
        <row r="5">
          <cell r="B5">
            <v>0.35</v>
          </cell>
          <cell r="C5">
            <v>0.35</v>
          </cell>
          <cell r="D5">
            <v>0.39</v>
          </cell>
          <cell r="E5">
            <v>0.39</v>
          </cell>
          <cell r="F5">
            <v>0.39</v>
          </cell>
          <cell r="G5">
            <v>0.36</v>
          </cell>
          <cell r="H5">
            <v>0.36</v>
          </cell>
          <cell r="I5">
            <v>0.4</v>
          </cell>
          <cell r="J5">
            <v>0.4</v>
          </cell>
          <cell r="K5">
            <v>0.46</v>
          </cell>
          <cell r="L5">
            <v>0.4</v>
          </cell>
          <cell r="M5">
            <v>0.4</v>
          </cell>
          <cell r="N5">
            <v>0.46</v>
          </cell>
          <cell r="O5">
            <v>0.42</v>
          </cell>
          <cell r="P5">
            <v>0.41</v>
          </cell>
          <cell r="Q5">
            <v>0.28000000000000003</v>
          </cell>
          <cell r="R5">
            <v>0.35</v>
          </cell>
          <cell r="S5">
            <v>0.28000000000000003</v>
          </cell>
          <cell r="T5">
            <v>0.38</v>
          </cell>
          <cell r="U5">
            <v>0.32</v>
          </cell>
          <cell r="V5">
            <v>0.32</v>
          </cell>
          <cell r="W5">
            <v>0.34</v>
          </cell>
          <cell r="X5">
            <v>0.28000000000000003</v>
          </cell>
          <cell r="Y5">
            <v>0.32</v>
          </cell>
          <cell r="Z5">
            <v>0.33</v>
          </cell>
          <cell r="AA5">
            <v>0.28000000000000003</v>
          </cell>
          <cell r="AB5">
            <v>0.27</v>
          </cell>
          <cell r="AC5">
            <v>0.26</v>
          </cell>
          <cell r="AD5">
            <v>0.41</v>
          </cell>
          <cell r="AE5">
            <v>0.42</v>
          </cell>
          <cell r="AF5">
            <v>0.41</v>
          </cell>
          <cell r="AG5">
            <v>0.4</v>
          </cell>
          <cell r="AH5">
            <v>0.4</v>
          </cell>
          <cell r="AI5">
            <v>0.38</v>
          </cell>
          <cell r="AJ5">
            <v>0.32</v>
          </cell>
          <cell r="AK5">
            <v>0.35</v>
          </cell>
          <cell r="AL5">
            <v>0.38</v>
          </cell>
          <cell r="AM5">
            <v>0.37</v>
          </cell>
          <cell r="AN5">
            <v>0.24</v>
          </cell>
          <cell r="AO5">
            <v>0.25</v>
          </cell>
          <cell r="AP5">
            <v>0.3</v>
          </cell>
          <cell r="AQ5">
            <v>0.32</v>
          </cell>
          <cell r="AR5">
            <v>0.26</v>
          </cell>
          <cell r="AS5">
            <v>0.26</v>
          </cell>
          <cell r="AT5">
            <v>0.26</v>
          </cell>
          <cell r="AU5">
            <v>0.26</v>
          </cell>
          <cell r="AV5">
            <v>0.26</v>
          </cell>
          <cell r="AW5">
            <v>0.26</v>
          </cell>
          <cell r="AX5">
            <v>0.41</v>
          </cell>
          <cell r="AY5">
            <v>0.41</v>
          </cell>
          <cell r="AZ5">
            <v>0.41</v>
          </cell>
          <cell r="BA5">
            <v>0.41</v>
          </cell>
          <cell r="BB5">
            <v>0.39</v>
          </cell>
          <cell r="BC5">
            <v>0.36</v>
          </cell>
          <cell r="BD5">
            <v>0.35</v>
          </cell>
          <cell r="BE5">
            <v>0.34</v>
          </cell>
          <cell r="BF5">
            <v>0.39</v>
          </cell>
          <cell r="BG5">
            <v>0.38</v>
          </cell>
        </row>
        <row r="6">
          <cell r="B6">
            <v>0.4</v>
          </cell>
          <cell r="C6">
            <v>0.4</v>
          </cell>
          <cell r="D6">
            <v>0.44</v>
          </cell>
          <cell r="E6">
            <v>0.44</v>
          </cell>
          <cell r="F6">
            <v>0.44</v>
          </cell>
          <cell r="G6">
            <v>0.41</v>
          </cell>
          <cell r="H6">
            <v>0.41</v>
          </cell>
          <cell r="I6">
            <v>0.44</v>
          </cell>
          <cell r="J6">
            <v>0.44</v>
          </cell>
          <cell r="K6">
            <v>0.52</v>
          </cell>
          <cell r="L6">
            <v>0.44</v>
          </cell>
          <cell r="M6">
            <v>0.44</v>
          </cell>
          <cell r="N6">
            <v>0.52</v>
          </cell>
          <cell r="O6">
            <v>0.48</v>
          </cell>
          <cell r="P6">
            <v>0.48</v>
          </cell>
          <cell r="Q6">
            <v>0.32</v>
          </cell>
          <cell r="R6">
            <v>0.4</v>
          </cell>
          <cell r="S6">
            <v>0.31</v>
          </cell>
          <cell r="T6">
            <v>0.41</v>
          </cell>
          <cell r="U6">
            <v>0.36</v>
          </cell>
          <cell r="V6">
            <v>0.37</v>
          </cell>
          <cell r="W6">
            <v>0.38</v>
          </cell>
          <cell r="X6">
            <v>0.3</v>
          </cell>
          <cell r="Y6">
            <v>0.36</v>
          </cell>
          <cell r="Z6">
            <v>0.37</v>
          </cell>
          <cell r="AA6">
            <v>0.3</v>
          </cell>
          <cell r="AB6">
            <v>0.3</v>
          </cell>
          <cell r="AC6">
            <v>0.28999999999999998</v>
          </cell>
          <cell r="AD6">
            <v>0.46</v>
          </cell>
          <cell r="AE6">
            <v>0.47</v>
          </cell>
          <cell r="AF6">
            <v>0.45</v>
          </cell>
          <cell r="AG6">
            <v>0.44</v>
          </cell>
          <cell r="AH6">
            <v>0.44</v>
          </cell>
          <cell r="AI6">
            <v>0.42</v>
          </cell>
          <cell r="AJ6">
            <v>0.36</v>
          </cell>
          <cell r="AK6">
            <v>0.38</v>
          </cell>
          <cell r="AL6">
            <v>0.42</v>
          </cell>
          <cell r="AM6">
            <v>0.41</v>
          </cell>
          <cell r="AN6">
            <v>0.27</v>
          </cell>
          <cell r="AO6">
            <v>0.28000000000000003</v>
          </cell>
          <cell r="AP6">
            <v>0.33</v>
          </cell>
          <cell r="AQ6">
            <v>0.35</v>
          </cell>
          <cell r="AR6">
            <v>0.28999999999999998</v>
          </cell>
          <cell r="AS6">
            <v>0.28999999999999998</v>
          </cell>
          <cell r="AT6">
            <v>0.3</v>
          </cell>
          <cell r="AU6">
            <v>0.3</v>
          </cell>
          <cell r="AV6">
            <v>0.3</v>
          </cell>
          <cell r="AW6">
            <v>0.3</v>
          </cell>
          <cell r="AX6">
            <v>0.46</v>
          </cell>
          <cell r="AY6">
            <v>0.46</v>
          </cell>
          <cell r="AZ6">
            <v>0.46</v>
          </cell>
          <cell r="BA6">
            <v>0.46</v>
          </cell>
          <cell r="BB6">
            <v>0.42</v>
          </cell>
          <cell r="BC6">
            <v>0.41</v>
          </cell>
          <cell r="BD6">
            <v>0.39</v>
          </cell>
          <cell r="BE6">
            <v>0.39</v>
          </cell>
          <cell r="BF6">
            <v>0.44</v>
          </cell>
          <cell r="BG6">
            <v>0.43</v>
          </cell>
        </row>
        <row r="7">
          <cell r="B7">
            <v>0.44</v>
          </cell>
          <cell r="C7">
            <v>0.45</v>
          </cell>
          <cell r="D7">
            <v>0.5</v>
          </cell>
          <cell r="E7">
            <v>0.5</v>
          </cell>
          <cell r="F7">
            <v>0.5</v>
          </cell>
          <cell r="G7">
            <v>0.45</v>
          </cell>
          <cell r="H7">
            <v>0.45</v>
          </cell>
          <cell r="I7">
            <v>0.5</v>
          </cell>
          <cell r="J7">
            <v>0.5</v>
          </cell>
          <cell r="K7">
            <v>0.57999999999999996</v>
          </cell>
          <cell r="L7">
            <v>0.5</v>
          </cell>
          <cell r="M7">
            <v>0.5</v>
          </cell>
          <cell r="N7">
            <v>0.57999999999999996</v>
          </cell>
          <cell r="O7">
            <v>0.54</v>
          </cell>
          <cell r="P7">
            <v>0.54</v>
          </cell>
          <cell r="Q7">
            <v>0.37</v>
          </cell>
          <cell r="R7">
            <v>0.45</v>
          </cell>
          <cell r="S7">
            <v>0.34</v>
          </cell>
          <cell r="T7">
            <v>0.45</v>
          </cell>
          <cell r="U7">
            <v>0.4</v>
          </cell>
          <cell r="V7">
            <v>0.39</v>
          </cell>
          <cell r="W7">
            <v>0.42</v>
          </cell>
          <cell r="X7">
            <v>0.33</v>
          </cell>
          <cell r="Y7">
            <v>0.38</v>
          </cell>
          <cell r="Z7">
            <v>0.41</v>
          </cell>
          <cell r="AA7">
            <v>0.32</v>
          </cell>
          <cell r="AB7">
            <v>0.34</v>
          </cell>
          <cell r="AC7">
            <v>0.32</v>
          </cell>
          <cell r="AD7">
            <v>0.54</v>
          </cell>
          <cell r="AE7">
            <v>0.52</v>
          </cell>
          <cell r="AF7">
            <v>0.48</v>
          </cell>
          <cell r="AG7">
            <v>0.48</v>
          </cell>
          <cell r="AH7">
            <v>0.47</v>
          </cell>
          <cell r="AI7">
            <v>0.45</v>
          </cell>
          <cell r="AJ7">
            <v>0.4</v>
          </cell>
          <cell r="AK7">
            <v>0.41</v>
          </cell>
          <cell r="AL7">
            <v>0.47</v>
          </cell>
          <cell r="AM7">
            <v>0.46</v>
          </cell>
          <cell r="AN7">
            <v>0.3</v>
          </cell>
          <cell r="AO7">
            <v>0.31</v>
          </cell>
          <cell r="AP7">
            <v>0.36</v>
          </cell>
          <cell r="AQ7">
            <v>0.38</v>
          </cell>
          <cell r="AR7">
            <v>0.32</v>
          </cell>
          <cell r="AS7">
            <v>0.33</v>
          </cell>
          <cell r="AT7">
            <v>0.34</v>
          </cell>
          <cell r="AU7">
            <v>0.34</v>
          </cell>
          <cell r="AV7">
            <v>0.34</v>
          </cell>
          <cell r="AW7">
            <v>0.34</v>
          </cell>
          <cell r="AX7">
            <v>0.51</v>
          </cell>
          <cell r="AY7">
            <v>0.51</v>
          </cell>
          <cell r="AZ7">
            <v>0.51</v>
          </cell>
          <cell r="BA7">
            <v>0.51</v>
          </cell>
          <cell r="BB7">
            <v>0.45</v>
          </cell>
          <cell r="BC7">
            <v>0.45</v>
          </cell>
          <cell r="BD7">
            <v>0.42</v>
          </cell>
          <cell r="BE7">
            <v>0.43</v>
          </cell>
          <cell r="BF7">
            <v>0.49</v>
          </cell>
          <cell r="BG7">
            <v>0.48</v>
          </cell>
        </row>
        <row r="8">
          <cell r="B8">
            <v>0.48</v>
          </cell>
          <cell r="C8">
            <v>0.48</v>
          </cell>
          <cell r="D8">
            <v>0.54</v>
          </cell>
          <cell r="E8">
            <v>0.54</v>
          </cell>
          <cell r="F8">
            <v>0.54</v>
          </cell>
          <cell r="G8">
            <v>0.5</v>
          </cell>
          <cell r="H8">
            <v>0.5</v>
          </cell>
          <cell r="I8">
            <v>0.54</v>
          </cell>
          <cell r="J8">
            <v>0.54</v>
          </cell>
          <cell r="K8">
            <v>0.63</v>
          </cell>
          <cell r="L8">
            <v>0.54</v>
          </cell>
          <cell r="M8">
            <v>0.54</v>
          </cell>
          <cell r="N8">
            <v>0.63</v>
          </cell>
          <cell r="O8">
            <v>0.57999999999999996</v>
          </cell>
          <cell r="P8">
            <v>0.57999999999999996</v>
          </cell>
          <cell r="Q8">
            <v>0.39</v>
          </cell>
          <cell r="R8">
            <v>0.47</v>
          </cell>
          <cell r="S8">
            <v>0.36</v>
          </cell>
          <cell r="T8">
            <v>0.48</v>
          </cell>
          <cell r="U8">
            <v>0.43</v>
          </cell>
          <cell r="V8">
            <v>0.42</v>
          </cell>
          <cell r="W8">
            <v>0.45</v>
          </cell>
          <cell r="X8">
            <v>0.35</v>
          </cell>
          <cell r="Y8">
            <v>0.41</v>
          </cell>
          <cell r="Z8">
            <v>0.44</v>
          </cell>
          <cell r="AA8">
            <v>0.34</v>
          </cell>
          <cell r="AB8">
            <v>0.36</v>
          </cell>
          <cell r="AC8">
            <v>0.34</v>
          </cell>
          <cell r="AD8">
            <v>0.57999999999999996</v>
          </cell>
          <cell r="AE8">
            <v>0.56000000000000005</v>
          </cell>
          <cell r="AF8">
            <v>0.5</v>
          </cell>
          <cell r="AG8">
            <v>0.5</v>
          </cell>
          <cell r="AH8">
            <v>0.5</v>
          </cell>
          <cell r="AI8">
            <v>0.47</v>
          </cell>
          <cell r="AJ8">
            <v>0.42</v>
          </cell>
          <cell r="AK8">
            <v>0.43</v>
          </cell>
          <cell r="AL8">
            <v>0.5</v>
          </cell>
          <cell r="AM8">
            <v>0.49</v>
          </cell>
          <cell r="AN8">
            <v>0.32</v>
          </cell>
          <cell r="AO8">
            <v>0.33</v>
          </cell>
          <cell r="AP8">
            <v>0.38</v>
          </cell>
          <cell r="AQ8">
            <v>0.4</v>
          </cell>
          <cell r="AR8">
            <v>0.34</v>
          </cell>
          <cell r="AS8">
            <v>0.36</v>
          </cell>
          <cell r="AT8">
            <v>0.37</v>
          </cell>
          <cell r="AU8">
            <v>0.37</v>
          </cell>
          <cell r="AV8">
            <v>0.37</v>
          </cell>
          <cell r="AW8">
            <v>0.37</v>
          </cell>
          <cell r="AX8">
            <v>0.54</v>
          </cell>
          <cell r="AY8">
            <v>0.54</v>
          </cell>
          <cell r="AZ8">
            <v>0.54</v>
          </cell>
          <cell r="BA8">
            <v>0.54</v>
          </cell>
          <cell r="BB8">
            <v>0.48</v>
          </cell>
          <cell r="BC8">
            <v>0.48</v>
          </cell>
          <cell r="BD8">
            <v>0.45</v>
          </cell>
          <cell r="BE8">
            <v>0.45</v>
          </cell>
          <cell r="BF8">
            <v>0.52</v>
          </cell>
          <cell r="BG8">
            <v>0.51</v>
          </cell>
        </row>
        <row r="9">
          <cell r="B9">
            <v>0.54</v>
          </cell>
          <cell r="C9">
            <v>0.55000000000000004</v>
          </cell>
          <cell r="D9">
            <v>0.59</v>
          </cell>
          <cell r="E9">
            <v>0.59</v>
          </cell>
          <cell r="F9">
            <v>0.59</v>
          </cell>
          <cell r="G9">
            <v>0.55000000000000004</v>
          </cell>
          <cell r="H9">
            <v>0.55000000000000004</v>
          </cell>
          <cell r="I9">
            <v>0.59</v>
          </cell>
          <cell r="J9">
            <v>0.59</v>
          </cell>
          <cell r="K9">
            <v>0.7</v>
          </cell>
          <cell r="L9">
            <v>0.59</v>
          </cell>
          <cell r="M9">
            <v>0.59</v>
          </cell>
          <cell r="N9">
            <v>0.7</v>
          </cell>
          <cell r="O9">
            <v>0.65</v>
          </cell>
          <cell r="P9">
            <v>0.64</v>
          </cell>
          <cell r="Q9">
            <v>0.43</v>
          </cell>
          <cell r="R9">
            <v>0.51</v>
          </cell>
          <cell r="S9">
            <v>0.4</v>
          </cell>
          <cell r="T9">
            <v>0.52</v>
          </cell>
          <cell r="U9">
            <v>0.48</v>
          </cell>
          <cell r="V9">
            <v>0.44</v>
          </cell>
          <cell r="W9">
            <v>0.48</v>
          </cell>
          <cell r="X9">
            <v>0.37</v>
          </cell>
          <cell r="Y9">
            <v>0.43</v>
          </cell>
          <cell r="Z9">
            <v>0.47</v>
          </cell>
          <cell r="AA9">
            <v>0.36</v>
          </cell>
          <cell r="AB9">
            <v>0.4</v>
          </cell>
          <cell r="AC9">
            <v>0.38</v>
          </cell>
          <cell r="AD9">
            <v>0.64</v>
          </cell>
          <cell r="AE9">
            <v>0.61</v>
          </cell>
          <cell r="AF9">
            <v>0.53</v>
          </cell>
          <cell r="AG9">
            <v>0.53</v>
          </cell>
          <cell r="AH9">
            <v>0.52</v>
          </cell>
          <cell r="AI9">
            <v>0.5</v>
          </cell>
          <cell r="AJ9">
            <v>0.46</v>
          </cell>
          <cell r="AK9">
            <v>0.46</v>
          </cell>
          <cell r="AL9">
            <v>0.54</v>
          </cell>
          <cell r="AM9">
            <v>0.53</v>
          </cell>
          <cell r="AN9">
            <v>0.35</v>
          </cell>
          <cell r="AO9">
            <v>0.36</v>
          </cell>
          <cell r="AP9">
            <v>0.41</v>
          </cell>
          <cell r="AQ9">
            <v>0.44</v>
          </cell>
          <cell r="AR9">
            <v>0.38</v>
          </cell>
          <cell r="AS9">
            <v>0.38</v>
          </cell>
          <cell r="AT9">
            <v>0.4</v>
          </cell>
          <cell r="AU9">
            <v>0.4</v>
          </cell>
          <cell r="AV9">
            <v>0.4</v>
          </cell>
          <cell r="AW9">
            <v>0.4</v>
          </cell>
          <cell r="AX9">
            <v>0.59</v>
          </cell>
          <cell r="AY9">
            <v>0.59</v>
          </cell>
          <cell r="AZ9">
            <v>0.59</v>
          </cell>
          <cell r="BA9">
            <v>0.59</v>
          </cell>
          <cell r="BB9">
            <v>0.51</v>
          </cell>
          <cell r="BC9">
            <v>0.52</v>
          </cell>
          <cell r="BD9">
            <v>0.48</v>
          </cell>
          <cell r="BE9">
            <v>0.49</v>
          </cell>
          <cell r="BF9">
            <v>0.56999999999999995</v>
          </cell>
          <cell r="BG9">
            <v>0.55000000000000004</v>
          </cell>
        </row>
        <row r="10">
          <cell r="B10">
            <v>0.56999999999999995</v>
          </cell>
          <cell r="C10">
            <v>0.59</v>
          </cell>
          <cell r="D10">
            <v>0.63</v>
          </cell>
          <cell r="E10">
            <v>0.63</v>
          </cell>
          <cell r="F10">
            <v>0.63</v>
          </cell>
          <cell r="G10">
            <v>0.59</v>
          </cell>
          <cell r="H10">
            <v>0.59</v>
          </cell>
          <cell r="I10">
            <v>0.63</v>
          </cell>
          <cell r="J10">
            <v>0.63</v>
          </cell>
          <cell r="K10">
            <v>0.73</v>
          </cell>
          <cell r="L10">
            <v>0.63</v>
          </cell>
          <cell r="M10">
            <v>0.63</v>
          </cell>
          <cell r="N10">
            <v>0.73</v>
          </cell>
          <cell r="O10">
            <v>0.59</v>
          </cell>
          <cell r="P10">
            <v>0.68</v>
          </cell>
          <cell r="Q10">
            <v>0.45</v>
          </cell>
          <cell r="R10">
            <v>0.54</v>
          </cell>
          <cell r="S10">
            <v>0.42</v>
          </cell>
          <cell r="T10">
            <v>0.54</v>
          </cell>
          <cell r="U10">
            <v>0.51</v>
          </cell>
          <cell r="V10">
            <v>0.46</v>
          </cell>
          <cell r="W10">
            <v>0.5</v>
          </cell>
          <cell r="X10">
            <v>0.39</v>
          </cell>
          <cell r="Y10">
            <v>0.45</v>
          </cell>
          <cell r="Z10">
            <v>0.49</v>
          </cell>
          <cell r="AA10">
            <v>0.38</v>
          </cell>
          <cell r="AB10">
            <v>0.42</v>
          </cell>
          <cell r="AC10">
            <v>0.4</v>
          </cell>
          <cell r="AD10">
            <v>0.68</v>
          </cell>
          <cell r="AE10">
            <v>0.64</v>
          </cell>
          <cell r="AF10">
            <v>0.55000000000000004</v>
          </cell>
          <cell r="AG10">
            <v>0.54</v>
          </cell>
          <cell r="AH10">
            <v>0.54</v>
          </cell>
          <cell r="AI10">
            <v>0.51</v>
          </cell>
          <cell r="AJ10">
            <v>0.48</v>
          </cell>
          <cell r="AK10">
            <v>0.48</v>
          </cell>
          <cell r="AL10">
            <v>0.56000000000000005</v>
          </cell>
          <cell r="AM10">
            <v>0.56000000000000005</v>
          </cell>
          <cell r="AN10">
            <v>0.37</v>
          </cell>
          <cell r="AO10">
            <v>0.38</v>
          </cell>
          <cell r="AP10">
            <v>0.43</v>
          </cell>
          <cell r="AQ10">
            <v>0.45</v>
          </cell>
          <cell r="AR10">
            <v>0.4</v>
          </cell>
          <cell r="AS10">
            <v>0.4</v>
          </cell>
          <cell r="AT10">
            <v>0.43</v>
          </cell>
          <cell r="AU10">
            <v>0.43</v>
          </cell>
          <cell r="AV10">
            <v>0.43</v>
          </cell>
          <cell r="AW10">
            <v>0.43</v>
          </cell>
          <cell r="AX10">
            <v>0.61</v>
          </cell>
          <cell r="AY10">
            <v>0.61</v>
          </cell>
          <cell r="AZ10">
            <v>0.61</v>
          </cell>
          <cell r="BA10">
            <v>0.61</v>
          </cell>
          <cell r="BB10">
            <v>0.54</v>
          </cell>
          <cell r="BC10">
            <v>0.54</v>
          </cell>
          <cell r="BD10">
            <v>0.5</v>
          </cell>
          <cell r="BE10">
            <v>0.51</v>
          </cell>
          <cell r="BF10">
            <v>0.6</v>
          </cell>
          <cell r="BG10">
            <v>0.57999999999999996</v>
          </cell>
        </row>
        <row r="11">
          <cell r="B11">
            <v>0.59</v>
          </cell>
          <cell r="C11">
            <v>0.62</v>
          </cell>
          <cell r="D11">
            <v>0.65</v>
          </cell>
          <cell r="E11">
            <v>0.65</v>
          </cell>
          <cell r="F11">
            <v>0.65</v>
          </cell>
          <cell r="G11">
            <v>0.61</v>
          </cell>
          <cell r="H11">
            <v>0.61</v>
          </cell>
          <cell r="I11">
            <v>0.66</v>
          </cell>
          <cell r="J11">
            <v>0.66</v>
          </cell>
          <cell r="K11">
            <v>0.77</v>
          </cell>
          <cell r="L11">
            <v>0.66</v>
          </cell>
          <cell r="M11">
            <v>0.66</v>
          </cell>
          <cell r="N11">
            <v>0.77</v>
          </cell>
          <cell r="O11">
            <v>0.72</v>
          </cell>
          <cell r="P11">
            <v>0.71</v>
          </cell>
          <cell r="Q11">
            <v>0.47</v>
          </cell>
          <cell r="R11">
            <v>0.55000000000000004</v>
          </cell>
          <cell r="S11">
            <v>0.44</v>
          </cell>
          <cell r="T11">
            <v>0.56000000000000005</v>
          </cell>
          <cell r="U11">
            <v>0.53</v>
          </cell>
          <cell r="V11">
            <v>0.47</v>
          </cell>
          <cell r="W11">
            <v>0.51</v>
          </cell>
          <cell r="X11">
            <v>0.4</v>
          </cell>
          <cell r="Y11">
            <v>0.46</v>
          </cell>
          <cell r="Z11">
            <v>0.5</v>
          </cell>
          <cell r="AA11">
            <v>0.4</v>
          </cell>
          <cell r="AB11">
            <v>0.44</v>
          </cell>
          <cell r="AC11">
            <v>0.42</v>
          </cell>
          <cell r="AD11">
            <v>0.7</v>
          </cell>
          <cell r="AE11">
            <v>0.67</v>
          </cell>
          <cell r="AF11">
            <v>0.56000000000000005</v>
          </cell>
          <cell r="AG11">
            <v>0.55000000000000004</v>
          </cell>
          <cell r="AH11">
            <v>0.55000000000000004</v>
          </cell>
          <cell r="AI11">
            <v>0.52</v>
          </cell>
          <cell r="AJ11">
            <v>0.49</v>
          </cell>
          <cell r="AK11">
            <v>0.49</v>
          </cell>
          <cell r="AL11">
            <v>0.57999999999999996</v>
          </cell>
          <cell r="AM11">
            <v>0.57999999999999996</v>
          </cell>
          <cell r="AN11">
            <v>0.39</v>
          </cell>
          <cell r="AO11">
            <v>0.4</v>
          </cell>
          <cell r="AP11">
            <v>0.44</v>
          </cell>
          <cell r="AQ11">
            <v>0.47</v>
          </cell>
          <cell r="AR11">
            <v>0.42</v>
          </cell>
          <cell r="AS11">
            <v>0.42</v>
          </cell>
          <cell r="AT11">
            <v>0.44</v>
          </cell>
          <cell r="AU11">
            <v>0.44</v>
          </cell>
          <cell r="AV11">
            <v>0.44</v>
          </cell>
          <cell r="AW11">
            <v>0.44</v>
          </cell>
          <cell r="AX11">
            <v>0.63</v>
          </cell>
          <cell r="AY11">
            <v>0.63</v>
          </cell>
          <cell r="AZ11">
            <v>0.63</v>
          </cell>
          <cell r="BA11">
            <v>0.63</v>
          </cell>
          <cell r="BB11">
            <v>0.55000000000000004</v>
          </cell>
          <cell r="BC11">
            <v>0.55000000000000004</v>
          </cell>
          <cell r="BD11">
            <v>0.51</v>
          </cell>
          <cell r="BE11">
            <v>0.53</v>
          </cell>
          <cell r="BF11">
            <v>0.61</v>
          </cell>
          <cell r="BG11">
            <v>0.6</v>
          </cell>
        </row>
        <row r="12">
          <cell r="B12">
            <v>0.64</v>
          </cell>
          <cell r="C12">
            <v>0.66</v>
          </cell>
          <cell r="D12">
            <v>0.69</v>
          </cell>
          <cell r="E12">
            <v>0.69</v>
          </cell>
          <cell r="F12">
            <v>0.69</v>
          </cell>
          <cell r="G12">
            <v>0.65</v>
          </cell>
          <cell r="H12">
            <v>0.65</v>
          </cell>
          <cell r="I12">
            <v>0.69</v>
          </cell>
          <cell r="J12">
            <v>0.69</v>
          </cell>
          <cell r="K12">
            <v>0.8</v>
          </cell>
          <cell r="L12">
            <v>0.69</v>
          </cell>
          <cell r="M12">
            <v>0.69</v>
          </cell>
          <cell r="N12">
            <v>0.8</v>
          </cell>
          <cell r="O12">
            <v>0.76</v>
          </cell>
          <cell r="P12">
            <v>0.75</v>
          </cell>
          <cell r="Q12">
            <v>0.49</v>
          </cell>
          <cell r="R12">
            <v>0.56999999999999995</v>
          </cell>
          <cell r="S12">
            <v>0.46</v>
          </cell>
          <cell r="T12">
            <v>0.59</v>
          </cell>
          <cell r="U12">
            <v>0.56000000000000005</v>
          </cell>
          <cell r="V12">
            <v>0.48</v>
          </cell>
          <cell r="W12">
            <v>0.53</v>
          </cell>
          <cell r="X12">
            <v>0.41</v>
          </cell>
          <cell r="Y12">
            <v>0.47</v>
          </cell>
          <cell r="Z12">
            <v>0.52</v>
          </cell>
          <cell r="AA12">
            <v>0.41</v>
          </cell>
          <cell r="AB12">
            <v>0.46</v>
          </cell>
          <cell r="AC12">
            <v>0.44</v>
          </cell>
          <cell r="AD12">
            <v>0.73</v>
          </cell>
          <cell r="AE12">
            <v>0.69</v>
          </cell>
          <cell r="AF12">
            <v>0.56999999999999995</v>
          </cell>
          <cell r="AG12">
            <v>0.56999999999999995</v>
          </cell>
          <cell r="AH12">
            <v>0.56999999999999995</v>
          </cell>
          <cell r="AI12">
            <v>0.54</v>
          </cell>
          <cell r="AJ12">
            <v>0.51</v>
          </cell>
          <cell r="AK12">
            <v>0.51</v>
          </cell>
          <cell r="AL12">
            <v>0.61</v>
          </cell>
          <cell r="AM12">
            <v>0.6</v>
          </cell>
          <cell r="AN12">
            <v>0.41</v>
          </cell>
          <cell r="AO12">
            <v>0.42</v>
          </cell>
          <cell r="AP12">
            <v>0.46</v>
          </cell>
          <cell r="AQ12">
            <v>0.49</v>
          </cell>
          <cell r="AR12">
            <v>0.44</v>
          </cell>
          <cell r="AS12">
            <v>0.44</v>
          </cell>
          <cell r="AT12">
            <v>0.46</v>
          </cell>
          <cell r="AU12">
            <v>0.46</v>
          </cell>
          <cell r="AV12">
            <v>0.46</v>
          </cell>
          <cell r="AW12">
            <v>0.46</v>
          </cell>
          <cell r="AX12">
            <v>0.66</v>
          </cell>
          <cell r="AY12">
            <v>0.66</v>
          </cell>
          <cell r="AZ12">
            <v>0.66</v>
          </cell>
          <cell r="BA12">
            <v>0.66</v>
          </cell>
          <cell r="BB12">
            <v>0.56999999999999995</v>
          </cell>
          <cell r="BC12">
            <v>0.56999999999999995</v>
          </cell>
          <cell r="BD12">
            <v>0.53</v>
          </cell>
          <cell r="BE12">
            <v>0.54</v>
          </cell>
          <cell r="BF12">
            <v>0.64</v>
          </cell>
          <cell r="BG12">
            <v>0.62</v>
          </cell>
        </row>
        <row r="13">
          <cell r="B13">
            <v>0.66</v>
          </cell>
          <cell r="C13">
            <v>0.67</v>
          </cell>
          <cell r="D13">
            <v>0.71</v>
          </cell>
          <cell r="E13">
            <v>0.71</v>
          </cell>
          <cell r="F13">
            <v>0.71</v>
          </cell>
          <cell r="G13">
            <v>0.68</v>
          </cell>
          <cell r="H13">
            <v>0.68</v>
          </cell>
          <cell r="I13">
            <v>0.71</v>
          </cell>
          <cell r="J13">
            <v>0.71</v>
          </cell>
          <cell r="K13">
            <v>0.82</v>
          </cell>
          <cell r="L13">
            <v>0.71</v>
          </cell>
          <cell r="M13">
            <v>0.71</v>
          </cell>
          <cell r="N13">
            <v>0.82</v>
          </cell>
          <cell r="O13">
            <v>0.78</v>
          </cell>
          <cell r="P13">
            <v>0.77</v>
          </cell>
          <cell r="Q13">
            <v>0.51</v>
          </cell>
          <cell r="R13">
            <v>0.59</v>
          </cell>
          <cell r="S13">
            <v>0.48</v>
          </cell>
          <cell r="T13">
            <v>0.6</v>
          </cell>
          <cell r="U13">
            <v>0.57999999999999996</v>
          </cell>
          <cell r="V13">
            <v>0.49</v>
          </cell>
          <cell r="W13">
            <v>0.54</v>
          </cell>
          <cell r="X13">
            <v>0.42</v>
          </cell>
          <cell r="Y13">
            <v>0.48</v>
          </cell>
          <cell r="Z13">
            <v>0.53</v>
          </cell>
          <cell r="AA13">
            <v>0.41</v>
          </cell>
          <cell r="AB13">
            <v>0.47</v>
          </cell>
          <cell r="AC13">
            <v>0.45</v>
          </cell>
          <cell r="AD13">
            <v>0.75</v>
          </cell>
          <cell r="AE13">
            <v>0.71</v>
          </cell>
          <cell r="AF13">
            <v>0.57999999999999996</v>
          </cell>
          <cell r="AG13">
            <v>0.57999999999999996</v>
          </cell>
          <cell r="AH13">
            <v>0.57999999999999996</v>
          </cell>
          <cell r="AI13">
            <v>0.54</v>
          </cell>
          <cell r="AJ13">
            <v>0.52</v>
          </cell>
          <cell r="AK13">
            <v>0.52</v>
          </cell>
          <cell r="AL13">
            <v>0.62</v>
          </cell>
          <cell r="AM13">
            <v>0.62</v>
          </cell>
          <cell r="AN13">
            <v>0.42</v>
          </cell>
          <cell r="AO13">
            <v>0.43</v>
          </cell>
          <cell r="AP13">
            <v>0.47</v>
          </cell>
          <cell r="AQ13">
            <v>0.5</v>
          </cell>
          <cell r="AR13">
            <v>0.46</v>
          </cell>
          <cell r="AS13">
            <v>0.45</v>
          </cell>
          <cell r="AT13">
            <v>0.48</v>
          </cell>
          <cell r="AU13">
            <v>0.48</v>
          </cell>
          <cell r="AV13">
            <v>0.48</v>
          </cell>
          <cell r="AW13">
            <v>0.48</v>
          </cell>
          <cell r="AX13">
            <v>0.68</v>
          </cell>
          <cell r="AY13">
            <v>0.68</v>
          </cell>
          <cell r="AZ13">
            <v>0.68</v>
          </cell>
          <cell r="BA13">
            <v>0.68</v>
          </cell>
          <cell r="BB13">
            <v>0.57999999999999996</v>
          </cell>
          <cell r="BC13">
            <v>0.59</v>
          </cell>
          <cell r="BD13">
            <v>0.54</v>
          </cell>
          <cell r="BE13">
            <v>0.55000000000000004</v>
          </cell>
          <cell r="BF13">
            <v>0.65</v>
          </cell>
          <cell r="BG13">
            <v>0.63</v>
          </cell>
        </row>
      </sheetData>
      <sheetData sheetId="2">
        <row r="4">
          <cell r="B4">
            <v>0.2</v>
          </cell>
          <cell r="C4">
            <v>0.21</v>
          </cell>
          <cell r="D4">
            <v>0.25</v>
          </cell>
          <cell r="E4">
            <v>0.25</v>
          </cell>
          <cell r="F4">
            <v>0.25</v>
          </cell>
          <cell r="G4">
            <v>0.21</v>
          </cell>
          <cell r="H4">
            <v>0.21</v>
          </cell>
          <cell r="U4">
            <v>0.2</v>
          </cell>
        </row>
        <row r="5">
          <cell r="B5">
            <v>0.26</v>
          </cell>
          <cell r="C5">
            <v>0.28000000000000003</v>
          </cell>
          <cell r="D5">
            <v>0.33</v>
          </cell>
          <cell r="E5">
            <v>0.33</v>
          </cell>
          <cell r="F5">
            <v>0.33</v>
          </cell>
          <cell r="G5">
            <v>0.27</v>
          </cell>
          <cell r="H5">
            <v>0.27</v>
          </cell>
          <cell r="U5">
            <v>0.26</v>
          </cell>
        </row>
        <row r="6">
          <cell r="B6">
            <v>0.3</v>
          </cell>
          <cell r="C6">
            <v>0.32</v>
          </cell>
          <cell r="D6">
            <v>0.38</v>
          </cell>
          <cell r="E6">
            <v>0.38</v>
          </cell>
          <cell r="F6">
            <v>0.38</v>
          </cell>
          <cell r="G6">
            <v>0.31</v>
          </cell>
          <cell r="H6">
            <v>0.31</v>
          </cell>
          <cell r="U6">
            <v>0.3</v>
          </cell>
        </row>
        <row r="7">
          <cell r="B7">
            <v>0.34</v>
          </cell>
          <cell r="C7">
            <v>0.36</v>
          </cell>
          <cell r="D7">
            <v>0.44</v>
          </cell>
          <cell r="E7">
            <v>0.44</v>
          </cell>
          <cell r="F7">
            <v>0.44</v>
          </cell>
          <cell r="G7">
            <v>0.36</v>
          </cell>
          <cell r="H7">
            <v>0.36</v>
          </cell>
          <cell r="U7">
            <v>0.34</v>
          </cell>
        </row>
        <row r="8">
          <cell r="B8">
            <v>0.38</v>
          </cell>
          <cell r="C8">
            <v>0.4</v>
          </cell>
          <cell r="D8">
            <v>0.48</v>
          </cell>
          <cell r="E8">
            <v>0.48</v>
          </cell>
          <cell r="F8">
            <v>0.48</v>
          </cell>
          <cell r="G8">
            <v>0.4</v>
          </cell>
          <cell r="H8">
            <v>0.4</v>
          </cell>
          <cell r="U8">
            <v>0.37</v>
          </cell>
        </row>
        <row r="9">
          <cell r="B9">
            <v>0.43</v>
          </cell>
          <cell r="C9">
            <v>0.47</v>
          </cell>
          <cell r="D9">
            <v>0.54</v>
          </cell>
          <cell r="E9">
            <v>0.54</v>
          </cell>
          <cell r="F9">
            <v>0.54</v>
          </cell>
          <cell r="G9">
            <v>0.45</v>
          </cell>
          <cell r="H9">
            <v>0.45</v>
          </cell>
          <cell r="U9">
            <v>0.42</v>
          </cell>
        </row>
        <row r="10">
          <cell r="B10">
            <v>0.47</v>
          </cell>
          <cell r="C10">
            <v>0.5</v>
          </cell>
          <cell r="D10">
            <v>0.57999999999999996</v>
          </cell>
          <cell r="E10">
            <v>0.57999999999999996</v>
          </cell>
          <cell r="F10">
            <v>0.57999999999999996</v>
          </cell>
          <cell r="G10">
            <v>0.5</v>
          </cell>
          <cell r="H10">
            <v>0.5</v>
          </cell>
          <cell r="U10">
            <v>0.46</v>
          </cell>
        </row>
        <row r="11">
          <cell r="B11">
            <v>0.5</v>
          </cell>
          <cell r="C11">
            <v>0.53</v>
          </cell>
          <cell r="D11">
            <v>0.61</v>
          </cell>
          <cell r="E11">
            <v>0.61</v>
          </cell>
          <cell r="F11">
            <v>0.61</v>
          </cell>
          <cell r="G11">
            <v>0.52</v>
          </cell>
          <cell r="H11">
            <v>0.52</v>
          </cell>
          <cell r="U11">
            <v>0.48</v>
          </cell>
        </row>
        <row r="12">
          <cell r="B12">
            <v>0.54</v>
          </cell>
          <cell r="C12">
            <v>0.57999999999999996</v>
          </cell>
          <cell r="D12">
            <v>0.65</v>
          </cell>
          <cell r="E12">
            <v>0.65</v>
          </cell>
          <cell r="F12">
            <v>0.65</v>
          </cell>
          <cell r="G12">
            <v>0.56000000000000005</v>
          </cell>
          <cell r="H12">
            <v>0.56000000000000005</v>
          </cell>
          <cell r="U12">
            <v>0.52</v>
          </cell>
        </row>
        <row r="13">
          <cell r="B13">
            <v>0.56999999999999995</v>
          </cell>
          <cell r="C13">
            <v>0.61</v>
          </cell>
          <cell r="D13">
            <v>0.67</v>
          </cell>
          <cell r="E13">
            <v>0.67</v>
          </cell>
          <cell r="F13">
            <v>0.67</v>
          </cell>
          <cell r="G13">
            <v>0.59</v>
          </cell>
          <cell r="H13">
            <v>0.59</v>
          </cell>
          <cell r="U13">
            <v>0.54</v>
          </cell>
        </row>
      </sheetData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計算表紙"/>
      <sheetName val="入力"/>
      <sheetName val="明細(COST)"/>
      <sheetName val="提出表紙"/>
      <sheetName val="提出明細"/>
      <sheetName val="業者別ｺｽﾄ"/>
      <sheetName val="水管材料"/>
      <sheetName val="水管工事積算"/>
      <sheetName val="直流電源装置"/>
      <sheetName val="無停電電源装置"/>
      <sheetName val="発電機"/>
      <sheetName val="DCS"/>
      <sheetName val="ごみクレーンシステム"/>
      <sheetName val="灰クレーンシステム "/>
      <sheetName val="計量システム"/>
      <sheetName val="４分析計"/>
      <sheetName val="温度計"/>
      <sheetName val="気象観測計"/>
      <sheetName val="ピトー管"/>
      <sheetName val="工業計器（一般）"/>
      <sheetName val="ITV装置"/>
      <sheetName val="電油操作器"/>
      <sheetName val="タービンバイパス弁"/>
      <sheetName val="調節弁"/>
      <sheetName val="ＨＣＬ計"/>
      <sheetName val="#REF"/>
    </sheetNames>
    <sheetDataSet>
      <sheetData sheetId="0"/>
      <sheetData sheetId="1"/>
      <sheetData sheetId="2"/>
      <sheetData sheetId="3"/>
      <sheetData sheetId="4"/>
      <sheetData sheetId="5">
        <row r="1">
          <cell r="C1" t="str">
            <v>業  者  名</v>
          </cell>
        </row>
        <row r="10">
          <cell r="C10" t="str">
            <v>機器冷却塔</v>
          </cell>
        </row>
        <row r="11">
          <cell r="C11" t="str">
            <v>機器冷却水揚水ﾎﾟﾝﾌﾟ</v>
          </cell>
        </row>
        <row r="12">
          <cell r="C12" t="str">
            <v>機器冷却水揚水ﾎﾟﾝﾌﾟ電動機</v>
          </cell>
        </row>
        <row r="13">
          <cell r="C13" t="str">
            <v>給じん装置</v>
          </cell>
        </row>
        <row r="14">
          <cell r="C14" t="str">
            <v>ｹｰｽｺﾝﾍﾞｱ</v>
          </cell>
        </row>
        <row r="15">
          <cell r="C15" t="str">
            <v>減温塔用部品</v>
          </cell>
        </row>
        <row r="16">
          <cell r="C16" t="str">
            <v>ごみｸﾚｰﾝ</v>
          </cell>
        </row>
        <row r="17">
          <cell r="C17" t="str">
            <v>ごみﾊﾞｹｯﾄ</v>
          </cell>
        </row>
        <row r="18">
          <cell r="C18" t="str">
            <v>混練り機</v>
          </cell>
        </row>
        <row r="19">
          <cell r="C19" t="str">
            <v>主灰出しｺﾝﾍﾞｱ</v>
          </cell>
        </row>
        <row r="20">
          <cell r="C20" t="str">
            <v>純水装置</v>
          </cell>
        </row>
        <row r="21">
          <cell r="C21" t="str">
            <v>焼却灰搬出装置</v>
          </cell>
        </row>
        <row r="22">
          <cell r="C22" t="str">
            <v>助燃ﾊﾞｰﾅ</v>
          </cell>
        </row>
        <row r="23">
          <cell r="C23" t="str">
            <v>ｽｸﾘｭｰｺﾝﾍﾞｱ</v>
          </cell>
        </row>
        <row r="24">
          <cell r="C24" t="str">
            <v>ｽｰﾄﾌﾞﾛﾜ制御盤・ﾊﾞﾙﾌﾞ</v>
          </cell>
        </row>
        <row r="25">
          <cell r="C25" t="str">
            <v>ｽｰﾄﾌﾞﾛﾜ本体</v>
          </cell>
        </row>
        <row r="26">
          <cell r="C26" t="str">
            <v>精電ｱ</v>
          </cell>
        </row>
        <row r="27">
          <cell r="C27" t="str">
            <v>耐火物工事費</v>
          </cell>
        </row>
        <row r="28">
          <cell r="C28" t="str">
            <v>脱気器給水ﾎﾟﾝﾌﾟ</v>
          </cell>
        </row>
        <row r="29">
          <cell r="C29" t="str">
            <v>脱気器給水ﾎﾟﾝﾌﾟ電動機</v>
          </cell>
        </row>
        <row r="30">
          <cell r="C30" t="str">
            <v>ﾀﾞﾝﾋﾟﾝｸﾞﾎﾞｯｸｽ</v>
          </cell>
        </row>
        <row r="31">
          <cell r="C31" t="str">
            <v>ﾀｰﾋﾞﾝ復水器</v>
          </cell>
        </row>
        <row r="32">
          <cell r="C32" t="str">
            <v>ﾀｰﾋﾞﾝ部品(新日造ｴﾝｼﾞ)</v>
          </cell>
        </row>
        <row r="33">
          <cell r="C33" t="str">
            <v>定量供給装置</v>
          </cell>
        </row>
        <row r="34">
          <cell r="C34" t="str">
            <v>投入扉</v>
          </cell>
        </row>
        <row r="35">
          <cell r="C35" t="str">
            <v>投入ﾎｯﾊﾟｰｼｭｰﾄ</v>
          </cell>
        </row>
        <row r="36">
          <cell r="C36" t="str">
            <v>ﾄﾗｯｸｽｹｰﾙ</v>
          </cell>
        </row>
        <row r="37">
          <cell r="C37" t="str">
            <v>熱交換器</v>
          </cell>
        </row>
        <row r="38">
          <cell r="C38" t="str">
            <v>燃焼設備</v>
          </cell>
        </row>
        <row r="39">
          <cell r="C39" t="str">
            <v>灰押し出し装置</v>
          </cell>
        </row>
        <row r="40">
          <cell r="C40" t="str">
            <v>灰ｸﾚｰﾝ</v>
          </cell>
        </row>
        <row r="41">
          <cell r="C41" t="str">
            <v>ﾊﾞｸﾞﾌｨﾙﾀｰ用ｺﾝﾍﾞｱ部品</v>
          </cell>
        </row>
        <row r="42">
          <cell r="C42" t="str">
            <v>ﾊﾞｸﾞﾌｨﾙﾀｰ用ﾋｰﾀｰ</v>
          </cell>
        </row>
        <row r="43">
          <cell r="C43" t="str">
            <v>ﾎﾞｲﾗ給水ﾎﾟﾝﾌﾟ</v>
          </cell>
        </row>
        <row r="44">
          <cell r="C44" t="str">
            <v>ﾎﾞｲﾗ給水ﾎﾟﾝﾌﾟ電動機</v>
          </cell>
        </row>
        <row r="45">
          <cell r="C45" t="str">
            <v>ﾎﾞｲﾗ第1･2煙道</v>
          </cell>
        </row>
        <row r="46">
          <cell r="C46" t="str">
            <v>ﾎﾞｲﾗ第1･2煙道肉盛り</v>
          </cell>
        </row>
        <row r="47">
          <cell r="C47" t="str">
            <v>ﾎﾞｲﾗ第3煙道</v>
          </cell>
        </row>
        <row r="48">
          <cell r="C48" t="str">
            <v>ﾎﾞｲﾗ灰搬出装置</v>
          </cell>
        </row>
        <row r="49">
          <cell r="C49" t="str">
            <v>火格子下ﾎｯﾊﾟｰｼｭｰﾄ</v>
          </cell>
        </row>
        <row r="50">
          <cell r="C50" t="str">
            <v>SAH</v>
          </cell>
        </row>
        <row r="51">
          <cell r="C51" t="str">
            <v>R/H</v>
          </cell>
        </row>
        <row r="52">
          <cell r="C52" t="str">
            <v>ろ過塔</v>
          </cell>
        </row>
        <row r="53">
          <cell r="C53" t="str">
            <v>冷却水ｻﾝﾌﾟﾘﾝｸﾞｸｰﾗｰ</v>
          </cell>
        </row>
        <row r="54">
          <cell r="C54" t="str">
            <v>油圧ﾕﾆｯﾄ</v>
          </cell>
        </row>
        <row r="81">
          <cell r="C81" t="str">
            <v>発注先未定(工事)</v>
          </cell>
        </row>
        <row r="87">
          <cell r="C87" t="str">
            <v>機器冷却塔工事費</v>
          </cell>
        </row>
        <row r="88">
          <cell r="C88" t="str">
            <v>機器冷却水揚水ﾎﾟﾝﾌﾟ工事費</v>
          </cell>
        </row>
        <row r="89">
          <cell r="C89" t="str">
            <v>ｹｰｽｺﾝﾍﾞｱ工事費</v>
          </cell>
        </row>
        <row r="90">
          <cell r="C90" t="str">
            <v>減温塔用ｽｸﾘｭｰｺﾝﾍﾞｱ工事費</v>
          </cell>
        </row>
        <row r="91">
          <cell r="C91" t="str">
            <v>混練り機工事費</v>
          </cell>
        </row>
        <row r="92">
          <cell r="C92" t="str">
            <v>主灰出しｺﾝﾍﾞｱ工事費</v>
          </cell>
        </row>
        <row r="93">
          <cell r="C93" t="str">
            <v>純水装置電気工事費</v>
          </cell>
        </row>
        <row r="94">
          <cell r="C94" t="str">
            <v>焼却灰搬出装置工事費</v>
          </cell>
        </row>
        <row r="95">
          <cell r="C95" t="str">
            <v>ｽｰﾄﾌﾞﾛﾜ工事費</v>
          </cell>
        </row>
        <row r="96">
          <cell r="C96" t="str">
            <v>脱気器給水ﾎﾟﾝﾌﾟ取替工事費</v>
          </cell>
        </row>
        <row r="97">
          <cell r="C97" t="str">
            <v>ﾀｰﾋﾞﾝ復水器工事費</v>
          </cell>
        </row>
        <row r="98">
          <cell r="C98" t="str">
            <v>ﾀｰﾋﾞﾝ整備工事費</v>
          </cell>
        </row>
        <row r="99">
          <cell r="C99" t="str">
            <v>ﾀﾞﾝﾋﾟﾝｸﾞﾎﾞｯｸｽ工事費</v>
          </cell>
        </row>
        <row r="100">
          <cell r="C100" t="str">
            <v>定量供給装置工事費</v>
          </cell>
        </row>
        <row r="101">
          <cell r="C101" t="str">
            <v>投入扉工事費</v>
          </cell>
        </row>
        <row r="102">
          <cell r="C102" t="str">
            <v>投入ﾎｯﾊﾟｰｼｭｰﾄ工事費</v>
          </cell>
        </row>
        <row r="103">
          <cell r="C103" t="str">
            <v>ﾄﾗｯｸｽｹｰﾙ更新工事費</v>
          </cell>
        </row>
        <row r="104">
          <cell r="C104" t="str">
            <v>熱交換器工事費</v>
          </cell>
        </row>
        <row r="105">
          <cell r="C105" t="str">
            <v>灰押し出し装置工事費</v>
          </cell>
        </row>
        <row r="106">
          <cell r="C106" t="str">
            <v>ﾊﾞｸﾞﾌｨﾙﾀｰ用ｺﾝﾍﾞｱ工事費</v>
          </cell>
        </row>
        <row r="107">
          <cell r="C107" t="str">
            <v>火格子工事費</v>
          </cell>
        </row>
        <row r="108">
          <cell r="C108" t="str">
            <v>火格子下ﾎｯﾊﾟｰｼｭｰﾄ工事費</v>
          </cell>
        </row>
        <row r="109">
          <cell r="C109" t="str">
            <v>備品ﾘｰｽ費</v>
          </cell>
        </row>
        <row r="110">
          <cell r="C110" t="str">
            <v>ﾎﾞｲﾗ給水ﾎﾟﾝﾌﾟ取替工事費</v>
          </cell>
        </row>
        <row r="111">
          <cell r="C111" t="str">
            <v>ﾎﾞｲﾗ第3煙道工事費</v>
          </cell>
        </row>
        <row r="112">
          <cell r="C112" t="str">
            <v>ﾎﾞｲﾗ灰搬出装置工事費</v>
          </cell>
        </row>
        <row r="113">
          <cell r="C113" t="str">
            <v>油圧ﾕﾆｯﾄ工事費</v>
          </cell>
        </row>
        <row r="114">
          <cell r="C114" t="str">
            <v>SAH工事費</v>
          </cell>
        </row>
        <row r="115">
          <cell r="C115" t="str">
            <v>R/H工事費</v>
          </cell>
        </row>
        <row r="116">
          <cell r="C116" t="str">
            <v>ろ過塔工事費</v>
          </cell>
        </row>
        <row r="148">
          <cell r="C148" t="str">
            <v>電G</v>
          </cell>
        </row>
        <row r="149">
          <cell r="C149" t="str">
            <v>富士電機</v>
          </cell>
        </row>
        <row r="150">
          <cell r="C150" t="str">
            <v>シーテック</v>
          </cell>
        </row>
        <row r="151">
          <cell r="C151" t="str">
            <v>トーヨーコーポレーション</v>
          </cell>
        </row>
        <row r="152">
          <cell r="C152" t="str">
            <v>扶洋（電）</v>
          </cell>
        </row>
        <row r="153">
          <cell r="C153" t="str">
            <v>和信商会</v>
          </cell>
        </row>
        <row r="154">
          <cell r="C154" t="str">
            <v>明西エンジニアリング</v>
          </cell>
        </row>
        <row r="155">
          <cell r="C155" t="str">
            <v>明西エンジニアリングＶＳ</v>
          </cell>
        </row>
        <row r="156">
          <cell r="C156" t="str">
            <v>精電ア</v>
          </cell>
        </row>
        <row r="157">
          <cell r="C157" t="str">
            <v>精電シス</v>
          </cell>
        </row>
        <row r="158">
          <cell r="C158" t="str">
            <v>グリーンブルー</v>
          </cell>
        </row>
        <row r="159">
          <cell r="C159" t="str">
            <v>京都電子工業</v>
          </cell>
        </row>
        <row r="160">
          <cell r="C160" t="str">
            <v>木内計測</v>
          </cell>
        </row>
        <row r="161">
          <cell r="C161" t="str">
            <v>日本ﾊｲﾃｸ</v>
          </cell>
        </row>
        <row r="162">
          <cell r="C162" t="str">
            <v>日本ﾌｨｯｼｬｰ</v>
          </cell>
        </row>
        <row r="163">
          <cell r="C163" t="str">
            <v>ニレコ計装</v>
          </cell>
        </row>
        <row r="164">
          <cell r="C164" t="str">
            <v>日立国際電気サービス</v>
          </cell>
        </row>
        <row r="165">
          <cell r="C165" t="str">
            <v>基礎</v>
          </cell>
        </row>
        <row r="167">
          <cell r="C167" t="str">
            <v>小笠原計器</v>
          </cell>
        </row>
        <row r="168">
          <cell r="C168" t="str">
            <v>ﾀｰﾋﾞﾝ発電機</v>
          </cell>
        </row>
        <row r="169">
          <cell r="C169" t="str">
            <v>DCS更新</v>
          </cell>
        </row>
        <row r="170">
          <cell r="C170" t="str">
            <v>ごみｸﾚｰﾝ自動運転装置更新</v>
          </cell>
        </row>
        <row r="171">
          <cell r="C171" t="str">
            <v>灰ｸﾚｰﾝ自動運転装置更新</v>
          </cell>
        </row>
        <row r="172">
          <cell r="C172" t="str">
            <v>新川電機</v>
          </cell>
        </row>
        <row r="173">
          <cell r="C173" t="str">
            <v>自動計量装置更新</v>
          </cell>
        </row>
        <row r="174">
          <cell r="C174" t="str">
            <v>工業計器更新</v>
          </cell>
        </row>
        <row r="175">
          <cell r="C175" t="str">
            <v>中北製作所</v>
          </cell>
        </row>
        <row r="176">
          <cell r="C176" t="str">
            <v>日本測器</v>
          </cell>
        </row>
        <row r="177">
          <cell r="C177" t="str">
            <v>4成分分析計更新</v>
          </cell>
        </row>
        <row r="178">
          <cell r="C178" t="str">
            <v>ﾀｰﾋﾞﾝﾊﾞｲﾊﾟｽ弁更新</v>
          </cell>
        </row>
        <row r="179">
          <cell r="C179" t="str">
            <v>トーヨーコーポレーション（部品）</v>
          </cell>
        </row>
        <row r="180">
          <cell r="C180" t="str">
            <v>山里産業</v>
          </cell>
        </row>
        <row r="182">
          <cell r="C182" t="str">
            <v>ｺｽﾄ合計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前提条件"/>
      <sheetName val="PL･BS"/>
      <sheetName val="補助金起債算定"/>
      <sheetName val="割賦"/>
      <sheetName val="修繕費計算"/>
      <sheetName val="税計算"/>
      <sheetName val="税計算 (経常ベース)"/>
    </sheetNames>
    <sheetDataSet>
      <sheetData sheetId="0">
        <row r="66">
          <cell r="S66">
            <v>3.1e-002</v>
          </cell>
        </row>
        <row r="70">
          <cell r="S70">
            <v>3.1e-002</v>
          </cell>
        </row>
        <row r="74">
          <cell r="S74">
            <v>5.e-002</v>
          </cell>
        </row>
      </sheetData>
      <sheetData sheetId="1"/>
      <sheetData sheetId="2"/>
      <sheetData sheetId="3"/>
      <sheetData sheetId="4">
        <row r="4">
          <cell r="C4">
            <v>383.4</v>
          </cell>
        </row>
      </sheetData>
      <sheetData sheetId="5"/>
      <sheetData sheetId="6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S見積書"/>
      <sheetName val="内訳書"/>
      <sheetName val="表紙"/>
      <sheetName val="項目"/>
      <sheetName val="印刷"/>
      <sheetName val="基本"/>
      <sheetName val="S7"/>
      <sheetName val="S8"/>
      <sheetName val="S9"/>
      <sheetName val="S10"/>
      <sheetName val="S11"/>
      <sheetName val="見積書　ひな形　㈱大光"/>
    </sheetNames>
    <sheetDataSet>
      <sheetData sheetId="0"/>
      <sheetData sheetId="1"/>
      <sheetData sheetId="2"/>
      <sheetData sheetId="3">
        <row r="3">
          <cell r="S3" t="str">
            <v>平成　　年　　月　　日まで</v>
          </cell>
          <cell r="X3" t="str">
            <v>米谷</v>
          </cell>
        </row>
        <row r="4">
          <cell r="S4">
            <v>45962</v>
          </cell>
          <cell r="X4" t="str">
            <v>荒井</v>
          </cell>
        </row>
        <row r="5">
          <cell r="S5">
            <v>46054</v>
          </cell>
          <cell r="X5" t="str">
            <v>杉田</v>
          </cell>
          <cell r="Z5" t="str">
            <v>札幌リサイクル骨材㈱</v>
          </cell>
        </row>
        <row r="6">
          <cell r="S6">
            <v>44264</v>
          </cell>
          <cell r="X6" t="str">
            <v>城田</v>
          </cell>
          <cell r="Z6" t="str">
            <v>エコパーク</v>
          </cell>
        </row>
        <row r="7">
          <cell r="X7" t="str">
            <v>米谷、荒井</v>
          </cell>
          <cell r="Z7" t="str">
            <v>札幌市ごみ資源化工場</v>
          </cell>
        </row>
        <row r="8">
          <cell r="Z8" t="str">
            <v>角山開発㈱</v>
          </cell>
        </row>
        <row r="9">
          <cell r="Z9" t="str">
            <v>㈱協和環境サービス</v>
          </cell>
        </row>
        <row r="10">
          <cell r="Z10" t="str">
            <v>三基開発（株）</v>
          </cell>
        </row>
        <row r="11">
          <cell r="Z11" t="str">
            <v>北清企業（株）</v>
          </cell>
        </row>
        <row r="12">
          <cell r="Z12" t="str">
            <v>R&amp;E</v>
          </cell>
        </row>
        <row r="13">
          <cell r="Z13" t="str">
            <v xml:space="preserve">札幌市篠路清掃工場 </v>
          </cell>
        </row>
        <row r="14">
          <cell r="Z14" t="str">
            <v xml:space="preserve">札幌市山口処理場 </v>
          </cell>
        </row>
        <row r="15">
          <cell r="Z15" t="str">
            <v>札幌市発寒清掃工場</v>
          </cell>
        </row>
        <row r="16">
          <cell r="Z16" t="str">
            <v>札幌市駒岡清掃工場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ｲﾝﾌﾟｯﾄ表"/>
      <sheetName val="リプラ内訳"/>
      <sheetName val="リプラ内訳(採用)"/>
      <sheetName val="ﾘﾌﾟﾗ年別(H15申)"/>
      <sheetName val="リ年別(H15申)"/>
      <sheetName val="ﾘﾌﾟﾗ諸1(H15申)"/>
      <sheetName val="ﾘﾌﾟﾗ諸2+諸3(H15申)"/>
      <sheetName val="リ年別(H15申)(採用)"/>
      <sheetName val="リ諸1(H15申)"/>
      <sheetName val="リ諸1(H15申)(採用)"/>
      <sheetName val="リ諸2(H15申)"/>
      <sheetName val="リ諸2(H15申) (2)"/>
      <sheetName val="リ年別（旧)"/>
      <sheetName val="まとめ"/>
      <sheetName val="リ年別 "/>
      <sheetName val="リ年別(採用)(H15申)"/>
      <sheetName val="リ年別(採用)"/>
      <sheetName val="リ諸1"/>
      <sheetName val="リ(諸2+諸3)"/>
      <sheetName val="リ諸2"/>
      <sheetName val="リ諸3"/>
    </sheetNames>
    <sheetDataSet>
      <sheetData sheetId="0">
        <row r="7">
          <cell r="D7">
            <v>6.8900000000000003e-002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ｲﾝﾌﾟｯﾄ表"/>
      <sheetName val="リプラ内訳"/>
      <sheetName val="リプラ内訳(採用)"/>
      <sheetName val="ﾘﾌﾟﾗ年別(H15申)"/>
      <sheetName val="リ年別(H15申)"/>
      <sheetName val="ﾘﾌﾟﾗ諸1(H15申)"/>
      <sheetName val="ﾘﾌﾟﾗ諸2+諸3(H15申)"/>
      <sheetName val="リ年別(H15申)(採用)"/>
      <sheetName val="リ諸1(H15申)"/>
      <sheetName val="リ諸1(H15申)(採用)"/>
      <sheetName val="リ諸2(H15申)"/>
      <sheetName val="リ諸2(H15申) (2)"/>
      <sheetName val="リ年別（旧)"/>
      <sheetName val="まとめ"/>
      <sheetName val="リ年別 "/>
      <sheetName val="リ年別(採用)(H15申)"/>
      <sheetName val="リ年別(採用)"/>
      <sheetName val="リ諸1"/>
      <sheetName val="リ(諸2+諸3)"/>
      <sheetName val="リ諸2"/>
      <sheetName val="リ諸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提出用表紙"/>
      <sheetName val="計算書"/>
      <sheetName val="請求書"/>
      <sheetName val="納品書"/>
      <sheetName val="社内納品書"/>
      <sheetName val="SNT"/>
      <sheetName val="提出用"/>
      <sheetName val="計算用(A3)"/>
      <sheetName val="計算用(A4)"/>
    </sheetNames>
    <sheetDataSet>
      <sheetData sheetId="0"/>
      <sheetData sheetId="1">
        <row r="24">
          <cell r="C24" t="str">
            <v>3号ﾊﾞｸﾞﾌｨﾙﾀ用部品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工事名"/>
      <sheetName val="印刷画面"/>
      <sheetName val="経費率入力"/>
      <sheetName val="Sheet1"/>
      <sheetName val="設計書１出力"/>
      <sheetName val="金抜き設計書出力"/>
      <sheetName val="設計書入力"/>
      <sheetName val="設計書出力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21">
          <cell r="FD21">
            <v>1</v>
          </cell>
          <cell r="FE21">
            <v>2</v>
          </cell>
          <cell r="FF21">
            <v>3</v>
          </cell>
          <cell r="FG21">
            <v>4</v>
          </cell>
          <cell r="FH21">
            <v>5</v>
          </cell>
          <cell r="FI21">
            <v>6</v>
          </cell>
          <cell r="FJ21">
            <v>7</v>
          </cell>
          <cell r="FK21">
            <v>8</v>
          </cell>
          <cell r="FL21">
            <v>9</v>
          </cell>
          <cell r="FM21">
            <v>10</v>
          </cell>
          <cell r="FN21">
            <v>11</v>
          </cell>
          <cell r="FO21">
            <v>12</v>
          </cell>
          <cell r="FP21">
            <v>13</v>
          </cell>
          <cell r="FQ21">
            <v>14</v>
          </cell>
          <cell r="FR21">
            <v>15</v>
          </cell>
          <cell r="FS21">
            <v>16</v>
          </cell>
          <cell r="FT21">
            <v>17</v>
          </cell>
          <cell r="FU21">
            <v>18</v>
          </cell>
          <cell r="FV21">
            <v>19</v>
          </cell>
          <cell r="FW21">
            <v>20</v>
          </cell>
          <cell r="FX21">
            <v>21</v>
          </cell>
          <cell r="FY21">
            <v>22</v>
          </cell>
          <cell r="FZ21">
            <v>23</v>
          </cell>
          <cell r="GA21">
            <v>24</v>
          </cell>
          <cell r="GB21">
            <v>25</v>
          </cell>
          <cell r="GC21">
            <v>26</v>
          </cell>
          <cell r="GD21">
            <v>27</v>
          </cell>
          <cell r="GE21">
            <v>28</v>
          </cell>
          <cell r="GF21">
            <v>29</v>
          </cell>
          <cell r="GG21">
            <v>30</v>
          </cell>
          <cell r="GH21">
            <v>31</v>
          </cell>
        </row>
        <row r="22"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</row>
        <row r="23">
          <cell r="DT23" t="str">
            <v/>
          </cell>
          <cell r="DU23" t="str">
            <v/>
          </cell>
        </row>
        <row r="24">
          <cell r="DT24" t="str">
            <v/>
          </cell>
          <cell r="DU24" t="str">
            <v/>
          </cell>
        </row>
        <row r="25">
          <cell r="DT25" t="str">
            <v/>
          </cell>
          <cell r="DU25" t="str">
            <v/>
          </cell>
        </row>
        <row r="26">
          <cell r="DT26" t="str">
            <v/>
          </cell>
          <cell r="DU26" t="str">
            <v/>
          </cell>
        </row>
        <row r="27">
          <cell r="DT27" t="str">
            <v/>
          </cell>
          <cell r="DU27" t="str">
            <v/>
          </cell>
        </row>
        <row r="28">
          <cell r="DT28" t="str">
            <v/>
          </cell>
          <cell r="DU28" t="str">
            <v/>
          </cell>
        </row>
        <row r="29">
          <cell r="DT29" t="str">
            <v/>
          </cell>
          <cell r="DU29" t="str">
            <v/>
          </cell>
        </row>
        <row r="30">
          <cell r="DT30" t="str">
            <v/>
          </cell>
          <cell r="DU30" t="str">
            <v/>
          </cell>
        </row>
        <row r="31">
          <cell r="DT31" t="str">
            <v/>
          </cell>
          <cell r="DU31" t="str">
            <v/>
          </cell>
        </row>
        <row r="32">
          <cell r="DT32" t="str">
            <v/>
          </cell>
          <cell r="DU32" t="str">
            <v/>
          </cell>
        </row>
        <row r="33">
          <cell r="DT33" t="str">
            <v/>
          </cell>
          <cell r="DU33" t="str">
            <v/>
          </cell>
        </row>
        <row r="34">
          <cell r="DT34" t="str">
            <v/>
          </cell>
          <cell r="DU34" t="str">
            <v/>
          </cell>
        </row>
        <row r="35">
          <cell r="DT35" t="str">
            <v/>
          </cell>
          <cell r="DU35" t="str">
            <v/>
          </cell>
        </row>
        <row r="36">
          <cell r="DT36" t="str">
            <v/>
          </cell>
          <cell r="DU36" t="str">
            <v/>
          </cell>
        </row>
        <row r="37">
          <cell r="DT37" t="str">
            <v/>
          </cell>
          <cell r="DU37" t="str">
            <v/>
          </cell>
        </row>
        <row r="38">
          <cell r="DT38" t="str">
            <v/>
          </cell>
          <cell r="DU38" t="str">
            <v/>
          </cell>
        </row>
        <row r="39">
          <cell r="DT39" t="str">
            <v/>
          </cell>
          <cell r="DU39" t="str">
            <v/>
          </cell>
        </row>
        <row r="40">
          <cell r="DT40" t="str">
            <v/>
          </cell>
          <cell r="DU40" t="str">
            <v/>
          </cell>
        </row>
        <row r="41">
          <cell r="DT41" t="str">
            <v/>
          </cell>
          <cell r="DU41" t="str">
            <v/>
          </cell>
        </row>
        <row r="42">
          <cell r="DT42" t="str">
            <v/>
          </cell>
          <cell r="DU42" t="str">
            <v/>
          </cell>
        </row>
        <row r="43">
          <cell r="DT43" t="str">
            <v/>
          </cell>
          <cell r="DU43" t="str">
            <v/>
          </cell>
        </row>
        <row r="44">
          <cell r="DT44" t="str">
            <v/>
          </cell>
          <cell r="DU44" t="str">
            <v/>
          </cell>
        </row>
        <row r="45">
          <cell r="DT45" t="str">
            <v/>
          </cell>
          <cell r="DU45" t="str">
            <v/>
          </cell>
        </row>
        <row r="46">
          <cell r="DT46" t="str">
            <v/>
          </cell>
          <cell r="DU46" t="str">
            <v/>
          </cell>
        </row>
        <row r="47">
          <cell r="DT47" t="str">
            <v/>
          </cell>
          <cell r="DU47" t="str">
            <v/>
          </cell>
        </row>
        <row r="48">
          <cell r="DT48" t="str">
            <v/>
          </cell>
          <cell r="DU48" t="str">
            <v/>
          </cell>
        </row>
        <row r="49">
          <cell r="DT49" t="str">
            <v/>
          </cell>
          <cell r="DU49" t="str">
            <v/>
          </cell>
        </row>
        <row r="50">
          <cell r="DT50" t="str">
            <v/>
          </cell>
          <cell r="DU50" t="str">
            <v/>
          </cell>
        </row>
        <row r="51">
          <cell r="DT51" t="str">
            <v/>
          </cell>
          <cell r="DU51" t="str">
            <v/>
          </cell>
        </row>
        <row r="52">
          <cell r="DT52" t="str">
            <v/>
          </cell>
          <cell r="DU52" t="str">
            <v/>
          </cell>
        </row>
        <row r="53">
          <cell r="DT53" t="str">
            <v/>
          </cell>
          <cell r="DU53" t="str">
            <v/>
          </cell>
        </row>
        <row r="54">
          <cell r="DT54" t="str">
            <v/>
          </cell>
          <cell r="DU54" t="str">
            <v/>
          </cell>
        </row>
        <row r="55">
          <cell r="DT55" t="str">
            <v/>
          </cell>
          <cell r="DU55" t="str">
            <v/>
          </cell>
        </row>
        <row r="56">
          <cell r="DT56" t="str">
            <v/>
          </cell>
          <cell r="DU56" t="str">
            <v/>
          </cell>
        </row>
        <row r="57">
          <cell r="DT57" t="str">
            <v/>
          </cell>
          <cell r="DU57" t="str">
            <v/>
          </cell>
        </row>
        <row r="58">
          <cell r="DT58" t="str">
            <v/>
          </cell>
          <cell r="DU58" t="str">
            <v/>
          </cell>
        </row>
        <row r="59">
          <cell r="DT59" t="str">
            <v/>
          </cell>
          <cell r="DU59" t="str">
            <v/>
          </cell>
        </row>
        <row r="60">
          <cell r="DT60" t="str">
            <v/>
          </cell>
          <cell r="DU60" t="str">
            <v/>
          </cell>
        </row>
        <row r="61">
          <cell r="DT61" t="str">
            <v/>
          </cell>
          <cell r="DU61" t="str">
            <v/>
          </cell>
        </row>
        <row r="62">
          <cell r="DT62" t="str">
            <v/>
          </cell>
          <cell r="DU62" t="str">
            <v/>
          </cell>
        </row>
        <row r="63">
          <cell r="DT63" t="str">
            <v/>
          </cell>
          <cell r="DU63" t="str">
            <v/>
          </cell>
        </row>
        <row r="64">
          <cell r="DT64" t="str">
            <v/>
          </cell>
          <cell r="DU64" t="str">
            <v/>
          </cell>
        </row>
        <row r="65">
          <cell r="DT65" t="str">
            <v/>
          </cell>
          <cell r="DU65" t="str">
            <v/>
          </cell>
        </row>
        <row r="66">
          <cell r="DT66" t="str">
            <v/>
          </cell>
          <cell r="DU66" t="str">
            <v/>
          </cell>
        </row>
        <row r="67">
          <cell r="DT67" t="str">
            <v/>
          </cell>
          <cell r="DU67" t="str">
            <v/>
          </cell>
        </row>
        <row r="68">
          <cell r="DT68" t="str">
            <v/>
          </cell>
          <cell r="DU68" t="str">
            <v/>
          </cell>
        </row>
        <row r="69">
          <cell r="DT69" t="str">
            <v/>
          </cell>
          <cell r="DU69" t="str">
            <v/>
          </cell>
        </row>
        <row r="70">
          <cell r="DT70" t="str">
            <v/>
          </cell>
          <cell r="DU70" t="str">
            <v/>
          </cell>
        </row>
        <row r="71">
          <cell r="DT71" t="str">
            <v/>
          </cell>
          <cell r="DU71" t="str">
            <v/>
          </cell>
        </row>
        <row r="72">
          <cell r="DT72" t="str">
            <v/>
          </cell>
          <cell r="DU72" t="str">
            <v/>
          </cell>
        </row>
        <row r="73">
          <cell r="DT73" t="str">
            <v/>
          </cell>
          <cell r="DU73" t="str">
            <v/>
          </cell>
        </row>
        <row r="74">
          <cell r="DT74" t="str">
            <v/>
          </cell>
          <cell r="DU74" t="str">
            <v/>
          </cell>
        </row>
        <row r="75">
          <cell r="DT75" t="str">
            <v/>
          </cell>
          <cell r="DU75" t="str">
            <v/>
          </cell>
        </row>
        <row r="76">
          <cell r="DT76" t="str">
            <v/>
          </cell>
          <cell r="DU76" t="str">
            <v/>
          </cell>
        </row>
        <row r="77">
          <cell r="DT77" t="str">
            <v/>
          </cell>
          <cell r="DU77" t="str">
            <v/>
          </cell>
        </row>
        <row r="78">
          <cell r="DT78" t="str">
            <v/>
          </cell>
          <cell r="DU78" t="str">
            <v/>
          </cell>
        </row>
        <row r="79">
          <cell r="DT79" t="str">
            <v/>
          </cell>
          <cell r="DU79" t="str">
            <v/>
          </cell>
        </row>
        <row r="80">
          <cell r="DT80" t="str">
            <v/>
          </cell>
          <cell r="DU80" t="str">
            <v/>
          </cell>
        </row>
        <row r="81">
          <cell r="DT81" t="str">
            <v/>
          </cell>
          <cell r="DU81" t="str">
            <v/>
          </cell>
        </row>
        <row r="82">
          <cell r="DT82" t="str">
            <v/>
          </cell>
          <cell r="DU82" t="str">
            <v/>
          </cell>
        </row>
        <row r="83">
          <cell r="DT83" t="str">
            <v/>
          </cell>
          <cell r="DU83" t="str">
            <v/>
          </cell>
        </row>
        <row r="84">
          <cell r="DT84" t="str">
            <v/>
          </cell>
          <cell r="DU84" t="str">
            <v/>
          </cell>
        </row>
        <row r="85">
          <cell r="DT85" t="str">
            <v/>
          </cell>
          <cell r="DU85" t="str">
            <v/>
          </cell>
        </row>
        <row r="86">
          <cell r="DT86" t="str">
            <v/>
          </cell>
          <cell r="DU86" t="str">
            <v/>
          </cell>
        </row>
        <row r="87">
          <cell r="DT87" t="str">
            <v/>
          </cell>
          <cell r="DU87" t="str">
            <v/>
          </cell>
        </row>
        <row r="88">
          <cell r="DT88" t="str">
            <v/>
          </cell>
          <cell r="DU88" t="str">
            <v/>
          </cell>
        </row>
        <row r="89">
          <cell r="DT89" t="str">
            <v/>
          </cell>
          <cell r="DU89" t="str">
            <v/>
          </cell>
        </row>
        <row r="90">
          <cell r="DT90" t="str">
            <v/>
          </cell>
          <cell r="DU90" t="str">
            <v/>
          </cell>
        </row>
        <row r="91">
          <cell r="DT91" t="str">
            <v/>
          </cell>
          <cell r="DU91" t="str">
            <v/>
          </cell>
        </row>
        <row r="92">
          <cell r="DT92" t="str">
            <v/>
          </cell>
          <cell r="DU92" t="str">
            <v/>
          </cell>
        </row>
        <row r="93">
          <cell r="DT93" t="str">
            <v/>
          </cell>
          <cell r="DU93" t="str">
            <v/>
          </cell>
        </row>
        <row r="94">
          <cell r="DT94" t="str">
            <v/>
          </cell>
          <cell r="DU94" t="str">
            <v/>
          </cell>
        </row>
        <row r="95">
          <cell r="DT95" t="str">
            <v/>
          </cell>
          <cell r="DU95" t="str">
            <v/>
          </cell>
        </row>
        <row r="96">
          <cell r="DT96" t="str">
            <v/>
          </cell>
          <cell r="DU96" t="str">
            <v/>
          </cell>
        </row>
        <row r="97">
          <cell r="DT97" t="str">
            <v/>
          </cell>
          <cell r="DU97" t="str">
            <v/>
          </cell>
        </row>
        <row r="98">
          <cell r="DT98" t="str">
            <v/>
          </cell>
          <cell r="DU98" t="str">
            <v/>
          </cell>
        </row>
        <row r="99">
          <cell r="DT99" t="str">
            <v/>
          </cell>
          <cell r="DU99" t="str">
            <v/>
          </cell>
        </row>
        <row r="100">
          <cell r="DT100" t="str">
            <v/>
          </cell>
          <cell r="DU100" t="str">
            <v/>
          </cell>
        </row>
        <row r="101">
          <cell r="DT101" t="str">
            <v/>
          </cell>
          <cell r="DU101" t="str">
            <v/>
          </cell>
        </row>
        <row r="102">
          <cell r="DT102" t="str">
            <v/>
          </cell>
          <cell r="DU102" t="str">
            <v/>
          </cell>
        </row>
        <row r="103">
          <cell r="DT103" t="str">
            <v/>
          </cell>
          <cell r="DU103" t="str">
            <v/>
          </cell>
        </row>
        <row r="104">
          <cell r="DT104" t="str">
            <v/>
          </cell>
          <cell r="DU104" t="str">
            <v/>
          </cell>
        </row>
        <row r="105">
          <cell r="DT105" t="str">
            <v/>
          </cell>
          <cell r="DU105" t="str">
            <v/>
          </cell>
        </row>
        <row r="106">
          <cell r="DT106" t="str">
            <v/>
          </cell>
          <cell r="DU106" t="str">
            <v/>
          </cell>
        </row>
        <row r="107">
          <cell r="DT107" t="str">
            <v/>
          </cell>
          <cell r="DU107" t="str">
            <v/>
          </cell>
        </row>
        <row r="108">
          <cell r="DT108" t="str">
            <v/>
          </cell>
          <cell r="DU108" t="str">
            <v/>
          </cell>
        </row>
        <row r="109">
          <cell r="DT109" t="str">
            <v/>
          </cell>
          <cell r="DU109" t="str">
            <v/>
          </cell>
        </row>
        <row r="110">
          <cell r="DT110" t="str">
            <v/>
          </cell>
          <cell r="DU110" t="str">
            <v/>
          </cell>
        </row>
        <row r="111">
          <cell r="DT111" t="str">
            <v/>
          </cell>
          <cell r="DU111" t="str">
            <v/>
          </cell>
        </row>
        <row r="112">
          <cell r="DT112" t="str">
            <v/>
          </cell>
          <cell r="DU112" t="str">
            <v/>
          </cell>
        </row>
        <row r="113">
          <cell r="DT113" t="str">
            <v/>
          </cell>
          <cell r="DU113" t="str">
            <v/>
          </cell>
        </row>
        <row r="114">
          <cell r="DT114" t="str">
            <v/>
          </cell>
          <cell r="DU114" t="str">
            <v/>
          </cell>
        </row>
        <row r="115">
          <cell r="DT115" t="str">
            <v/>
          </cell>
          <cell r="DU115" t="str">
            <v/>
          </cell>
        </row>
        <row r="116">
          <cell r="DT116" t="str">
            <v/>
          </cell>
          <cell r="DU116" t="str">
            <v/>
          </cell>
        </row>
        <row r="117">
          <cell r="DT117" t="str">
            <v/>
          </cell>
          <cell r="DU117" t="str">
            <v/>
          </cell>
        </row>
        <row r="118">
          <cell r="DT118" t="str">
            <v/>
          </cell>
          <cell r="DU118" t="str">
            <v/>
          </cell>
        </row>
        <row r="119">
          <cell r="DT119" t="str">
            <v/>
          </cell>
          <cell r="DU119" t="str">
            <v/>
          </cell>
        </row>
        <row r="120">
          <cell r="DT120" t="str">
            <v/>
          </cell>
          <cell r="DU120" t="str">
            <v/>
          </cell>
        </row>
        <row r="121">
          <cell r="DT121" t="str">
            <v/>
          </cell>
          <cell r="DU121" t="str">
            <v/>
          </cell>
        </row>
        <row r="122">
          <cell r="DT122" t="str">
            <v/>
          </cell>
          <cell r="DU122" t="str">
            <v/>
          </cell>
        </row>
        <row r="123">
          <cell r="DT123" t="str">
            <v/>
          </cell>
          <cell r="DU123" t="str">
            <v/>
          </cell>
        </row>
        <row r="124">
          <cell r="DT124" t="str">
            <v/>
          </cell>
          <cell r="DU124" t="str">
            <v/>
          </cell>
        </row>
        <row r="125">
          <cell r="DT125" t="str">
            <v/>
          </cell>
          <cell r="DU125" t="str">
            <v/>
          </cell>
        </row>
        <row r="126">
          <cell r="DT126" t="str">
            <v/>
          </cell>
          <cell r="DU126" t="str">
            <v/>
          </cell>
        </row>
        <row r="127">
          <cell r="DT127" t="str">
            <v/>
          </cell>
          <cell r="DU127" t="str">
            <v/>
          </cell>
        </row>
        <row r="128">
          <cell r="DT128" t="str">
            <v/>
          </cell>
          <cell r="DU128" t="str">
            <v/>
          </cell>
        </row>
        <row r="129">
          <cell r="DT129" t="str">
            <v/>
          </cell>
          <cell r="DU129" t="str">
            <v/>
          </cell>
        </row>
        <row r="130">
          <cell r="DT130" t="str">
            <v/>
          </cell>
          <cell r="DU130" t="str">
            <v/>
          </cell>
        </row>
        <row r="131">
          <cell r="DT131" t="str">
            <v/>
          </cell>
          <cell r="DU131" t="str">
            <v/>
          </cell>
        </row>
        <row r="132">
          <cell r="DT132" t="str">
            <v/>
          </cell>
          <cell r="DU132" t="str">
            <v/>
          </cell>
        </row>
        <row r="133">
          <cell r="DT133" t="str">
            <v/>
          </cell>
          <cell r="DU133" t="str">
            <v/>
          </cell>
        </row>
        <row r="134">
          <cell r="DT134" t="str">
            <v/>
          </cell>
          <cell r="DU134" t="str">
            <v/>
          </cell>
        </row>
        <row r="135">
          <cell r="DT135" t="str">
            <v/>
          </cell>
          <cell r="DU135" t="str">
            <v/>
          </cell>
        </row>
        <row r="136">
          <cell r="DT136" t="str">
            <v/>
          </cell>
          <cell r="DU136" t="str">
            <v/>
          </cell>
        </row>
        <row r="137">
          <cell r="DT137" t="str">
            <v/>
          </cell>
          <cell r="DU137" t="str">
            <v/>
          </cell>
        </row>
        <row r="138">
          <cell r="DT138" t="str">
            <v/>
          </cell>
          <cell r="DU138" t="str">
            <v/>
          </cell>
        </row>
        <row r="139">
          <cell r="DT139" t="str">
            <v/>
          </cell>
          <cell r="DU139" t="str">
            <v/>
          </cell>
        </row>
        <row r="140">
          <cell r="DT140" t="str">
            <v/>
          </cell>
          <cell r="DU140" t="str">
            <v/>
          </cell>
        </row>
        <row r="141">
          <cell r="DT141" t="str">
            <v/>
          </cell>
          <cell r="DU141" t="str">
            <v/>
          </cell>
        </row>
        <row r="142">
          <cell r="DT142" t="str">
            <v/>
          </cell>
          <cell r="DU142" t="str">
            <v/>
          </cell>
        </row>
        <row r="143">
          <cell r="DT143" t="str">
            <v/>
          </cell>
          <cell r="DU143" t="str">
            <v/>
          </cell>
        </row>
        <row r="144">
          <cell r="DT144" t="str">
            <v/>
          </cell>
          <cell r="DU144" t="str">
            <v/>
          </cell>
        </row>
        <row r="145">
          <cell r="DT145" t="str">
            <v/>
          </cell>
          <cell r="DU145" t="str">
            <v/>
          </cell>
        </row>
        <row r="146">
          <cell r="DT146" t="str">
            <v/>
          </cell>
          <cell r="DU146" t="str">
            <v/>
          </cell>
        </row>
        <row r="147">
          <cell r="DT147" t="str">
            <v/>
          </cell>
          <cell r="DU147" t="str">
            <v/>
          </cell>
        </row>
        <row r="148">
          <cell r="DT148" t="str">
            <v/>
          </cell>
          <cell r="DU148" t="str">
            <v/>
          </cell>
        </row>
        <row r="149">
          <cell r="DT149" t="str">
            <v/>
          </cell>
          <cell r="DU149" t="str">
            <v/>
          </cell>
        </row>
        <row r="150">
          <cell r="DT150" t="str">
            <v/>
          </cell>
          <cell r="DU150" t="str">
            <v/>
          </cell>
        </row>
        <row r="151">
          <cell r="DT151" t="str">
            <v/>
          </cell>
          <cell r="DU151" t="str">
            <v/>
          </cell>
        </row>
        <row r="152">
          <cell r="DT152" t="str">
            <v/>
          </cell>
          <cell r="DU152" t="str">
            <v/>
          </cell>
        </row>
        <row r="153">
          <cell r="DT153" t="str">
            <v/>
          </cell>
          <cell r="DU153" t="str">
            <v/>
          </cell>
        </row>
        <row r="154">
          <cell r="DT154" t="str">
            <v/>
          </cell>
          <cell r="DU154" t="str">
            <v/>
          </cell>
        </row>
        <row r="155">
          <cell r="DT155" t="str">
            <v/>
          </cell>
          <cell r="DU155" t="str">
            <v/>
          </cell>
        </row>
        <row r="156">
          <cell r="DT156" t="str">
            <v/>
          </cell>
          <cell r="DU156" t="str">
            <v/>
          </cell>
        </row>
        <row r="157">
          <cell r="DT157" t="str">
            <v/>
          </cell>
          <cell r="DU157" t="str">
            <v/>
          </cell>
        </row>
        <row r="158">
          <cell r="DT158" t="str">
            <v/>
          </cell>
          <cell r="DU158" t="str">
            <v/>
          </cell>
        </row>
        <row r="159">
          <cell r="DT159" t="str">
            <v/>
          </cell>
          <cell r="DU159" t="str">
            <v/>
          </cell>
        </row>
        <row r="160">
          <cell r="DT160" t="str">
            <v/>
          </cell>
          <cell r="DU160" t="str">
            <v/>
          </cell>
        </row>
        <row r="161">
          <cell r="DT161" t="str">
            <v/>
          </cell>
          <cell r="DU161" t="str">
            <v/>
          </cell>
        </row>
        <row r="162">
          <cell r="DT162" t="str">
            <v/>
          </cell>
          <cell r="DU162" t="str">
            <v/>
          </cell>
        </row>
        <row r="163">
          <cell r="DT163" t="str">
            <v/>
          </cell>
          <cell r="DU163" t="str">
            <v/>
          </cell>
        </row>
        <row r="164">
          <cell r="DT164" t="str">
            <v/>
          </cell>
          <cell r="DU164" t="str">
            <v/>
          </cell>
        </row>
        <row r="165">
          <cell r="DT165" t="str">
            <v/>
          </cell>
          <cell r="DU165" t="str">
            <v/>
          </cell>
        </row>
        <row r="166">
          <cell r="DT166" t="str">
            <v/>
          </cell>
          <cell r="DU166" t="str">
            <v/>
          </cell>
        </row>
        <row r="167">
          <cell r="DT167" t="str">
            <v/>
          </cell>
          <cell r="DU167" t="str">
            <v/>
          </cell>
        </row>
        <row r="168">
          <cell r="DT168" t="str">
            <v/>
          </cell>
          <cell r="DU168" t="str">
            <v/>
          </cell>
        </row>
        <row r="169">
          <cell r="DT169" t="str">
            <v/>
          </cell>
          <cell r="DU169" t="str">
            <v/>
          </cell>
        </row>
        <row r="170">
          <cell r="DT170" t="str">
            <v/>
          </cell>
          <cell r="DU170" t="str">
            <v/>
          </cell>
        </row>
        <row r="171">
          <cell r="DT171" t="str">
            <v/>
          </cell>
          <cell r="DU171" t="str">
            <v/>
          </cell>
        </row>
        <row r="172">
          <cell r="DT172" t="str">
            <v/>
          </cell>
          <cell r="DU172" t="str">
            <v/>
          </cell>
        </row>
        <row r="173">
          <cell r="DT173" t="str">
            <v/>
          </cell>
          <cell r="DU173" t="str">
            <v/>
          </cell>
        </row>
        <row r="174">
          <cell r="DT174" t="str">
            <v/>
          </cell>
          <cell r="DU174" t="str">
            <v/>
          </cell>
        </row>
        <row r="175">
          <cell r="DT175" t="str">
            <v/>
          </cell>
          <cell r="DU175" t="str">
            <v/>
          </cell>
        </row>
        <row r="176">
          <cell r="DT176" t="str">
            <v/>
          </cell>
          <cell r="DU176" t="str">
            <v/>
          </cell>
        </row>
        <row r="177">
          <cell r="DT177" t="str">
            <v/>
          </cell>
          <cell r="DU177" t="str">
            <v/>
          </cell>
        </row>
        <row r="178">
          <cell r="DT178" t="str">
            <v/>
          </cell>
          <cell r="DU178" t="str">
            <v/>
          </cell>
        </row>
        <row r="179">
          <cell r="DT179" t="str">
            <v/>
          </cell>
          <cell r="DU179" t="str">
            <v/>
          </cell>
        </row>
        <row r="180">
          <cell r="DT180" t="str">
            <v/>
          </cell>
          <cell r="DU180" t="str">
            <v/>
          </cell>
        </row>
        <row r="181">
          <cell r="DT181" t="str">
            <v/>
          </cell>
          <cell r="DU181" t="str">
            <v/>
          </cell>
        </row>
        <row r="182">
          <cell r="DT182" t="str">
            <v/>
          </cell>
          <cell r="DU182" t="str">
            <v/>
          </cell>
        </row>
        <row r="183">
          <cell r="DT183" t="str">
            <v/>
          </cell>
          <cell r="DU183" t="str">
            <v/>
          </cell>
        </row>
        <row r="184">
          <cell r="DT184" t="str">
            <v/>
          </cell>
          <cell r="DU184" t="str">
            <v/>
          </cell>
        </row>
        <row r="185">
          <cell r="DT185" t="str">
            <v/>
          </cell>
          <cell r="DU185" t="str">
            <v/>
          </cell>
        </row>
        <row r="186">
          <cell r="DT186" t="str">
            <v/>
          </cell>
          <cell r="DU186" t="str">
            <v/>
          </cell>
        </row>
        <row r="187">
          <cell r="DT187" t="str">
            <v/>
          </cell>
          <cell r="DU187" t="str">
            <v/>
          </cell>
        </row>
        <row r="188">
          <cell r="DT188" t="str">
            <v/>
          </cell>
          <cell r="DU188" t="str">
            <v/>
          </cell>
        </row>
        <row r="189">
          <cell r="DT189" t="str">
            <v/>
          </cell>
          <cell r="DU189" t="str">
            <v/>
          </cell>
        </row>
        <row r="190">
          <cell r="DT190" t="str">
            <v/>
          </cell>
          <cell r="DU190" t="str">
            <v/>
          </cell>
        </row>
        <row r="191">
          <cell r="DT191" t="str">
            <v/>
          </cell>
          <cell r="DU191" t="str">
            <v/>
          </cell>
        </row>
        <row r="192">
          <cell r="DT192" t="str">
            <v/>
          </cell>
          <cell r="DU192" t="str">
            <v/>
          </cell>
        </row>
        <row r="193">
          <cell r="DT193" t="str">
            <v/>
          </cell>
          <cell r="DU193" t="str">
            <v/>
          </cell>
        </row>
        <row r="194">
          <cell r="DT194" t="str">
            <v/>
          </cell>
          <cell r="DU194" t="str">
            <v/>
          </cell>
        </row>
        <row r="195">
          <cell r="DT195" t="str">
            <v/>
          </cell>
          <cell r="DU195" t="str">
            <v/>
          </cell>
        </row>
        <row r="196">
          <cell r="DT196" t="str">
            <v/>
          </cell>
          <cell r="DU196" t="str">
            <v/>
          </cell>
        </row>
        <row r="197">
          <cell r="DT197" t="str">
            <v/>
          </cell>
          <cell r="DU197" t="str">
            <v/>
          </cell>
        </row>
        <row r="198">
          <cell r="DT198" t="str">
            <v/>
          </cell>
          <cell r="DU198" t="str">
            <v/>
          </cell>
        </row>
        <row r="199">
          <cell r="DT199" t="str">
            <v/>
          </cell>
          <cell r="DU199" t="str">
            <v/>
          </cell>
        </row>
        <row r="200">
          <cell r="DT200" t="str">
            <v/>
          </cell>
          <cell r="DU200" t="str">
            <v/>
          </cell>
        </row>
        <row r="201">
          <cell r="DT201" t="str">
            <v/>
          </cell>
          <cell r="DU201" t="str">
            <v/>
          </cell>
        </row>
        <row r="202">
          <cell r="DT202" t="str">
            <v/>
          </cell>
          <cell r="DU202" t="str">
            <v/>
          </cell>
        </row>
        <row r="203">
          <cell r="DT203" t="str">
            <v/>
          </cell>
          <cell r="DU203" t="str">
            <v/>
          </cell>
        </row>
        <row r="204">
          <cell r="DT204" t="str">
            <v/>
          </cell>
          <cell r="DU204" t="str">
            <v/>
          </cell>
        </row>
        <row r="205">
          <cell r="DT205" t="str">
            <v/>
          </cell>
          <cell r="DU205" t="str">
            <v/>
          </cell>
        </row>
        <row r="206">
          <cell r="DT206" t="str">
            <v/>
          </cell>
          <cell r="DU206" t="str">
            <v/>
          </cell>
        </row>
        <row r="207">
          <cell r="DT207" t="str">
            <v/>
          </cell>
          <cell r="DU207" t="str">
            <v/>
          </cell>
        </row>
        <row r="208">
          <cell r="DT208" t="str">
            <v/>
          </cell>
          <cell r="DU208" t="str">
            <v/>
          </cell>
        </row>
        <row r="209">
          <cell r="DT209" t="str">
            <v/>
          </cell>
          <cell r="DU209" t="str">
            <v/>
          </cell>
        </row>
        <row r="210">
          <cell r="DT210" t="str">
            <v/>
          </cell>
          <cell r="DU210" t="str">
            <v/>
          </cell>
        </row>
        <row r="211">
          <cell r="DT211" t="str">
            <v/>
          </cell>
          <cell r="DU211" t="str">
            <v/>
          </cell>
        </row>
        <row r="212">
          <cell r="DT212" t="str">
            <v/>
          </cell>
          <cell r="DU212" t="str">
            <v/>
          </cell>
        </row>
        <row r="213">
          <cell r="DT213" t="str">
            <v/>
          </cell>
          <cell r="DU213" t="str">
            <v/>
          </cell>
        </row>
        <row r="214">
          <cell r="DT214" t="str">
            <v/>
          </cell>
          <cell r="DU214" t="str">
            <v/>
          </cell>
        </row>
        <row r="215">
          <cell r="DT215" t="str">
            <v/>
          </cell>
          <cell r="DU215" t="str">
            <v/>
          </cell>
        </row>
        <row r="216">
          <cell r="DT216" t="str">
            <v/>
          </cell>
          <cell r="DU216" t="str">
            <v/>
          </cell>
        </row>
        <row r="217">
          <cell r="DT217" t="str">
            <v/>
          </cell>
          <cell r="DU217" t="str">
            <v/>
          </cell>
        </row>
        <row r="218">
          <cell r="DT218" t="str">
            <v/>
          </cell>
          <cell r="DU218" t="str">
            <v/>
          </cell>
        </row>
        <row r="219">
          <cell r="DT219" t="str">
            <v/>
          </cell>
          <cell r="DU219" t="str">
            <v/>
          </cell>
        </row>
        <row r="220">
          <cell r="DT220" t="str">
            <v/>
          </cell>
          <cell r="DU220" t="str">
            <v/>
          </cell>
        </row>
        <row r="221">
          <cell r="DT221" t="str">
            <v/>
          </cell>
          <cell r="DU221" t="str">
            <v/>
          </cell>
        </row>
        <row r="222">
          <cell r="DT222" t="str">
            <v/>
          </cell>
          <cell r="DU222" t="str">
            <v/>
          </cell>
        </row>
        <row r="223">
          <cell r="DT223" t="str">
            <v/>
          </cell>
          <cell r="DU223" t="str">
            <v/>
          </cell>
        </row>
        <row r="224">
          <cell r="DT224" t="str">
            <v/>
          </cell>
          <cell r="DU224" t="str">
            <v/>
          </cell>
        </row>
        <row r="225">
          <cell r="DT225" t="str">
            <v/>
          </cell>
          <cell r="DU225" t="str">
            <v/>
          </cell>
        </row>
        <row r="226">
          <cell r="DT226" t="str">
            <v/>
          </cell>
          <cell r="DU226" t="str">
            <v/>
          </cell>
        </row>
        <row r="227">
          <cell r="DT227" t="str">
            <v/>
          </cell>
          <cell r="DU227" t="str">
            <v/>
          </cell>
        </row>
        <row r="228">
          <cell r="DT228" t="str">
            <v/>
          </cell>
          <cell r="DU228" t="str">
            <v/>
          </cell>
        </row>
        <row r="229">
          <cell r="DT229" t="str">
            <v/>
          </cell>
          <cell r="DU229" t="str">
            <v/>
          </cell>
        </row>
        <row r="230">
          <cell r="DT230" t="str">
            <v/>
          </cell>
          <cell r="DU230" t="str">
            <v/>
          </cell>
        </row>
        <row r="231">
          <cell r="DT231" t="str">
            <v/>
          </cell>
          <cell r="DU231" t="str">
            <v/>
          </cell>
        </row>
        <row r="232">
          <cell r="DT232" t="str">
            <v/>
          </cell>
          <cell r="DU232" t="str">
            <v/>
          </cell>
        </row>
        <row r="233">
          <cell r="DT233" t="str">
            <v/>
          </cell>
          <cell r="DU233" t="str">
            <v/>
          </cell>
        </row>
        <row r="234">
          <cell r="DT234" t="str">
            <v/>
          </cell>
          <cell r="DU234" t="str">
            <v/>
          </cell>
        </row>
        <row r="235">
          <cell r="DT235" t="str">
            <v/>
          </cell>
          <cell r="DU235" t="str">
            <v/>
          </cell>
        </row>
        <row r="236">
          <cell r="DT236" t="str">
            <v/>
          </cell>
          <cell r="DU236" t="str">
            <v/>
          </cell>
        </row>
        <row r="237">
          <cell r="DT237" t="str">
            <v/>
          </cell>
          <cell r="DU237" t="str">
            <v/>
          </cell>
        </row>
        <row r="238">
          <cell r="DT238" t="str">
            <v/>
          </cell>
          <cell r="DU238" t="str">
            <v/>
          </cell>
        </row>
        <row r="239">
          <cell r="DT239" t="str">
            <v/>
          </cell>
          <cell r="DU239" t="str">
            <v/>
          </cell>
        </row>
        <row r="240">
          <cell r="DT240" t="str">
            <v/>
          </cell>
          <cell r="DU240" t="str">
            <v/>
          </cell>
        </row>
        <row r="241">
          <cell r="DT241" t="str">
            <v/>
          </cell>
          <cell r="DU241" t="str">
            <v/>
          </cell>
        </row>
        <row r="242">
          <cell r="DT242" t="str">
            <v/>
          </cell>
          <cell r="DU242" t="str">
            <v/>
          </cell>
        </row>
        <row r="243">
          <cell r="DT243" t="str">
            <v/>
          </cell>
          <cell r="DU243" t="str">
            <v/>
          </cell>
        </row>
        <row r="244">
          <cell r="DT244" t="str">
            <v/>
          </cell>
          <cell r="DU244" t="str">
            <v/>
          </cell>
        </row>
        <row r="245">
          <cell r="DT245" t="str">
            <v/>
          </cell>
          <cell r="DU245" t="str">
            <v/>
          </cell>
        </row>
        <row r="246">
          <cell r="DT246" t="str">
            <v/>
          </cell>
          <cell r="DU246" t="str">
            <v/>
          </cell>
        </row>
        <row r="247">
          <cell r="DT247" t="str">
            <v/>
          </cell>
          <cell r="DU247" t="str">
            <v/>
          </cell>
        </row>
        <row r="248">
          <cell r="DT248" t="str">
            <v/>
          </cell>
          <cell r="DU248" t="str">
            <v/>
          </cell>
        </row>
        <row r="249">
          <cell r="DT249" t="str">
            <v/>
          </cell>
          <cell r="DU249" t="str">
            <v/>
          </cell>
        </row>
        <row r="250">
          <cell r="DT250" t="str">
            <v/>
          </cell>
          <cell r="DU250" t="str">
            <v/>
          </cell>
        </row>
        <row r="251">
          <cell r="DT251" t="str">
            <v/>
          </cell>
          <cell r="DU251" t="str">
            <v/>
          </cell>
        </row>
        <row r="252">
          <cell r="DT252" t="str">
            <v/>
          </cell>
          <cell r="DU252" t="str">
            <v/>
          </cell>
        </row>
        <row r="253">
          <cell r="DT253" t="str">
            <v/>
          </cell>
          <cell r="DU253" t="str">
            <v/>
          </cell>
        </row>
        <row r="254">
          <cell r="DT254" t="str">
            <v/>
          </cell>
          <cell r="DU254" t="str">
            <v/>
          </cell>
        </row>
        <row r="255">
          <cell r="DT255" t="str">
            <v/>
          </cell>
          <cell r="DU255" t="str">
            <v/>
          </cell>
        </row>
        <row r="256">
          <cell r="DT256" t="str">
            <v/>
          </cell>
          <cell r="DU256" t="str">
            <v/>
          </cell>
        </row>
        <row r="257">
          <cell r="DT257" t="str">
            <v/>
          </cell>
          <cell r="DU257" t="str">
            <v/>
          </cell>
        </row>
        <row r="258">
          <cell r="DT258" t="str">
            <v/>
          </cell>
          <cell r="DU258" t="str">
            <v/>
          </cell>
        </row>
        <row r="259">
          <cell r="DT259" t="str">
            <v/>
          </cell>
          <cell r="DU259" t="str">
            <v/>
          </cell>
        </row>
        <row r="260">
          <cell r="DT260" t="str">
            <v/>
          </cell>
          <cell r="DU260" t="str">
            <v/>
          </cell>
        </row>
        <row r="261">
          <cell r="DT261" t="str">
            <v/>
          </cell>
          <cell r="DU261" t="str">
            <v/>
          </cell>
        </row>
        <row r="262">
          <cell r="DT262" t="str">
            <v/>
          </cell>
          <cell r="DU262" t="str">
            <v/>
          </cell>
        </row>
        <row r="263">
          <cell r="DT263" t="str">
            <v/>
          </cell>
          <cell r="DU263" t="str">
            <v/>
          </cell>
        </row>
        <row r="264">
          <cell r="DT264" t="str">
            <v/>
          </cell>
          <cell r="DU264" t="str">
            <v/>
          </cell>
        </row>
        <row r="265">
          <cell r="DT265" t="str">
            <v/>
          </cell>
          <cell r="DU265" t="str">
            <v/>
          </cell>
        </row>
        <row r="266">
          <cell r="DT266" t="str">
            <v/>
          </cell>
          <cell r="DU266" t="str">
            <v/>
          </cell>
        </row>
        <row r="267">
          <cell r="DT267" t="str">
            <v/>
          </cell>
          <cell r="DU267" t="str">
            <v/>
          </cell>
        </row>
        <row r="268">
          <cell r="DT268" t="str">
            <v/>
          </cell>
          <cell r="DU268" t="str">
            <v/>
          </cell>
        </row>
        <row r="269">
          <cell r="DT269" t="str">
            <v/>
          </cell>
          <cell r="DU269" t="str">
            <v/>
          </cell>
        </row>
        <row r="270">
          <cell r="DT270" t="str">
            <v/>
          </cell>
          <cell r="DU270" t="str">
            <v/>
          </cell>
        </row>
        <row r="271">
          <cell r="DT271" t="str">
            <v/>
          </cell>
          <cell r="DU271" t="str">
            <v/>
          </cell>
        </row>
        <row r="272">
          <cell r="DT272" t="str">
            <v/>
          </cell>
          <cell r="DU272" t="str">
            <v/>
          </cell>
        </row>
        <row r="273">
          <cell r="DT273" t="str">
            <v/>
          </cell>
          <cell r="DU273" t="str">
            <v/>
          </cell>
        </row>
        <row r="274">
          <cell r="DT274" t="str">
            <v/>
          </cell>
          <cell r="DU274" t="str">
            <v/>
          </cell>
        </row>
        <row r="275">
          <cell r="DT275" t="str">
            <v/>
          </cell>
          <cell r="DU275" t="str">
            <v/>
          </cell>
        </row>
        <row r="276">
          <cell r="DT276" t="str">
            <v/>
          </cell>
          <cell r="DU276" t="str">
            <v/>
          </cell>
        </row>
        <row r="277">
          <cell r="DT277" t="str">
            <v/>
          </cell>
          <cell r="DU277" t="str">
            <v/>
          </cell>
        </row>
        <row r="278">
          <cell r="DT278" t="str">
            <v/>
          </cell>
          <cell r="DU278" t="str">
            <v/>
          </cell>
        </row>
        <row r="279">
          <cell r="DT279" t="str">
            <v/>
          </cell>
          <cell r="DU279" t="str">
            <v/>
          </cell>
        </row>
        <row r="280">
          <cell r="DT280" t="str">
            <v/>
          </cell>
          <cell r="DU280" t="str">
            <v/>
          </cell>
        </row>
        <row r="281">
          <cell r="DT281" t="str">
            <v/>
          </cell>
          <cell r="DU281" t="str">
            <v/>
          </cell>
        </row>
        <row r="282">
          <cell r="DT282" t="str">
            <v/>
          </cell>
          <cell r="DU282" t="str">
            <v/>
          </cell>
        </row>
        <row r="283">
          <cell r="DT283" t="str">
            <v/>
          </cell>
          <cell r="DU283" t="str">
            <v/>
          </cell>
        </row>
        <row r="284">
          <cell r="DT284" t="str">
            <v/>
          </cell>
          <cell r="DU284" t="str">
            <v/>
          </cell>
        </row>
        <row r="285">
          <cell r="DT285" t="str">
            <v/>
          </cell>
          <cell r="DU285" t="str">
            <v/>
          </cell>
        </row>
        <row r="286">
          <cell r="DT286" t="str">
            <v/>
          </cell>
          <cell r="DU286" t="str">
            <v/>
          </cell>
        </row>
        <row r="287">
          <cell r="DT287" t="str">
            <v/>
          </cell>
          <cell r="DU287" t="str">
            <v/>
          </cell>
        </row>
        <row r="288">
          <cell r="DT288" t="str">
            <v/>
          </cell>
          <cell r="DU288" t="str">
            <v/>
          </cell>
        </row>
        <row r="289">
          <cell r="DT289" t="str">
            <v/>
          </cell>
          <cell r="DU289" t="str">
            <v/>
          </cell>
        </row>
        <row r="290">
          <cell r="DT290" t="str">
            <v/>
          </cell>
          <cell r="DU290" t="str">
            <v/>
          </cell>
        </row>
        <row r="291">
          <cell r="DT291" t="str">
            <v/>
          </cell>
          <cell r="DU291" t="str">
            <v/>
          </cell>
        </row>
        <row r="292">
          <cell r="DT292" t="str">
            <v/>
          </cell>
          <cell r="DU292" t="str">
            <v/>
          </cell>
        </row>
        <row r="293">
          <cell r="DT293" t="str">
            <v/>
          </cell>
          <cell r="DU293" t="str">
            <v/>
          </cell>
        </row>
        <row r="294">
          <cell r="DT294" t="str">
            <v/>
          </cell>
          <cell r="DU294" t="str">
            <v/>
          </cell>
        </row>
        <row r="295">
          <cell r="DT295" t="str">
            <v/>
          </cell>
          <cell r="DU295" t="str">
            <v/>
          </cell>
        </row>
        <row r="296">
          <cell r="DT296" t="str">
            <v/>
          </cell>
          <cell r="DU296" t="str">
            <v/>
          </cell>
        </row>
        <row r="297">
          <cell r="DT297" t="str">
            <v/>
          </cell>
          <cell r="DU297" t="str">
            <v/>
          </cell>
        </row>
        <row r="298">
          <cell r="DT298" t="str">
            <v/>
          </cell>
          <cell r="DU298" t="str">
            <v/>
          </cell>
        </row>
        <row r="299">
          <cell r="DT299" t="str">
            <v/>
          </cell>
          <cell r="DU299" t="str">
            <v/>
          </cell>
        </row>
        <row r="300">
          <cell r="DT300" t="str">
            <v/>
          </cell>
          <cell r="DU300" t="str">
            <v/>
          </cell>
        </row>
        <row r="301">
          <cell r="DT301" t="str">
            <v/>
          </cell>
          <cell r="DU301" t="str">
            <v/>
          </cell>
        </row>
        <row r="302">
          <cell r="DT302" t="str">
            <v/>
          </cell>
          <cell r="DU302" t="str">
            <v/>
          </cell>
        </row>
        <row r="303">
          <cell r="DT303" t="str">
            <v/>
          </cell>
          <cell r="DU303" t="str">
            <v/>
          </cell>
        </row>
        <row r="304">
          <cell r="DT304" t="str">
            <v/>
          </cell>
          <cell r="DU304" t="str">
            <v/>
          </cell>
        </row>
        <row r="305">
          <cell r="DT305" t="str">
            <v/>
          </cell>
          <cell r="DU305" t="str">
            <v/>
          </cell>
        </row>
        <row r="306">
          <cell r="DT306" t="str">
            <v/>
          </cell>
          <cell r="DU306" t="str">
            <v/>
          </cell>
        </row>
        <row r="307">
          <cell r="DT307" t="str">
            <v/>
          </cell>
          <cell r="DU307" t="str">
            <v/>
          </cell>
        </row>
        <row r="308">
          <cell r="DT308" t="str">
            <v/>
          </cell>
          <cell r="DU308" t="str">
            <v/>
          </cell>
        </row>
        <row r="309">
          <cell r="DT309" t="str">
            <v/>
          </cell>
          <cell r="DU309" t="str">
            <v/>
          </cell>
        </row>
        <row r="310">
          <cell r="DT310" t="str">
            <v/>
          </cell>
          <cell r="DU310" t="str">
            <v/>
          </cell>
        </row>
        <row r="311">
          <cell r="DT311" t="str">
            <v/>
          </cell>
          <cell r="DU311" t="str">
            <v/>
          </cell>
        </row>
        <row r="312">
          <cell r="DT312" t="str">
            <v/>
          </cell>
          <cell r="DU312" t="str">
            <v/>
          </cell>
        </row>
        <row r="313">
          <cell r="DT313" t="str">
            <v/>
          </cell>
          <cell r="DU313" t="str">
            <v/>
          </cell>
        </row>
        <row r="314">
          <cell r="DT314" t="str">
            <v/>
          </cell>
          <cell r="DU314" t="str">
            <v/>
          </cell>
        </row>
        <row r="315">
          <cell r="DT315" t="str">
            <v/>
          </cell>
          <cell r="DU315" t="str">
            <v/>
          </cell>
        </row>
        <row r="316">
          <cell r="DT316" t="str">
            <v/>
          </cell>
          <cell r="DU316" t="str">
            <v/>
          </cell>
        </row>
        <row r="317">
          <cell r="DT317" t="str">
            <v/>
          </cell>
          <cell r="DU317" t="str">
            <v/>
          </cell>
        </row>
        <row r="318">
          <cell r="DT318" t="str">
            <v/>
          </cell>
          <cell r="DU318" t="str">
            <v/>
          </cell>
        </row>
        <row r="319">
          <cell r="DT319" t="str">
            <v/>
          </cell>
          <cell r="DU319" t="str">
            <v/>
          </cell>
        </row>
        <row r="320">
          <cell r="DT320" t="str">
            <v/>
          </cell>
          <cell r="DU320" t="str">
            <v/>
          </cell>
        </row>
        <row r="321">
          <cell r="DT321" t="str">
            <v/>
          </cell>
          <cell r="DU321" t="str">
            <v/>
          </cell>
        </row>
        <row r="322">
          <cell r="DT322" t="str">
            <v/>
          </cell>
          <cell r="DU322" t="str">
            <v/>
          </cell>
        </row>
        <row r="323">
          <cell r="DT323" t="str">
            <v/>
          </cell>
          <cell r="DU323" t="str">
            <v/>
          </cell>
        </row>
        <row r="324">
          <cell r="DT324" t="str">
            <v/>
          </cell>
          <cell r="DU324" t="str">
            <v/>
          </cell>
        </row>
        <row r="325">
          <cell r="DT325" t="str">
            <v/>
          </cell>
          <cell r="DU325" t="str">
            <v/>
          </cell>
        </row>
        <row r="326">
          <cell r="DT326" t="str">
            <v/>
          </cell>
          <cell r="DU326" t="str">
            <v/>
          </cell>
        </row>
        <row r="327">
          <cell r="DT327" t="str">
            <v/>
          </cell>
          <cell r="DU327" t="str">
            <v/>
          </cell>
        </row>
        <row r="328">
          <cell r="DT328" t="str">
            <v/>
          </cell>
          <cell r="DU328" t="str">
            <v/>
          </cell>
        </row>
        <row r="329">
          <cell r="DT329" t="str">
            <v/>
          </cell>
          <cell r="DU329" t="str">
            <v/>
          </cell>
        </row>
        <row r="330">
          <cell r="DT330" t="str">
            <v/>
          </cell>
          <cell r="DU330" t="str">
            <v/>
          </cell>
        </row>
        <row r="331">
          <cell r="DT331" t="str">
            <v/>
          </cell>
          <cell r="DU331" t="str">
            <v/>
          </cell>
        </row>
        <row r="332">
          <cell r="DT332" t="str">
            <v/>
          </cell>
          <cell r="DU332" t="str">
            <v/>
          </cell>
        </row>
        <row r="333">
          <cell r="DT333" t="str">
            <v/>
          </cell>
          <cell r="DU333" t="str">
            <v/>
          </cell>
        </row>
        <row r="334">
          <cell r="DT334" t="str">
            <v/>
          </cell>
          <cell r="DU334" t="str">
            <v/>
          </cell>
        </row>
        <row r="335">
          <cell r="DT335" t="str">
            <v/>
          </cell>
          <cell r="DU335" t="str">
            <v/>
          </cell>
        </row>
        <row r="336">
          <cell r="DT336" t="str">
            <v/>
          </cell>
          <cell r="DU336" t="str">
            <v/>
          </cell>
        </row>
        <row r="337">
          <cell r="DT337" t="str">
            <v/>
          </cell>
          <cell r="DU337" t="str">
            <v/>
          </cell>
        </row>
        <row r="338">
          <cell r="DT338" t="str">
            <v/>
          </cell>
          <cell r="DU338" t="str">
            <v/>
          </cell>
        </row>
        <row r="339">
          <cell r="DT339" t="str">
            <v/>
          </cell>
          <cell r="DU339" t="str">
            <v/>
          </cell>
        </row>
        <row r="340">
          <cell r="DT340" t="str">
            <v/>
          </cell>
          <cell r="DU340" t="str">
            <v/>
          </cell>
        </row>
        <row r="341">
          <cell r="DT341" t="str">
            <v/>
          </cell>
          <cell r="DU341" t="str">
            <v/>
          </cell>
        </row>
        <row r="342">
          <cell r="DT342" t="str">
            <v/>
          </cell>
          <cell r="DU342" t="str">
            <v/>
          </cell>
        </row>
        <row r="343">
          <cell r="DT343" t="str">
            <v/>
          </cell>
          <cell r="DU343" t="str">
            <v/>
          </cell>
        </row>
        <row r="344">
          <cell r="DT344" t="str">
            <v/>
          </cell>
          <cell r="DU344" t="str">
            <v/>
          </cell>
        </row>
        <row r="345">
          <cell r="DT345" t="str">
            <v/>
          </cell>
          <cell r="DU345" t="str">
            <v/>
          </cell>
        </row>
        <row r="346">
          <cell r="DT346" t="str">
            <v/>
          </cell>
          <cell r="DU346" t="str">
            <v/>
          </cell>
        </row>
        <row r="347">
          <cell r="DT347" t="str">
            <v/>
          </cell>
          <cell r="DU347" t="str">
            <v/>
          </cell>
        </row>
        <row r="348">
          <cell r="DT348" t="str">
            <v/>
          </cell>
          <cell r="DU348" t="str">
            <v/>
          </cell>
        </row>
        <row r="349">
          <cell r="DT349" t="str">
            <v/>
          </cell>
          <cell r="DU349" t="str">
            <v/>
          </cell>
        </row>
        <row r="350">
          <cell r="DT350" t="str">
            <v/>
          </cell>
          <cell r="DU350" t="str">
            <v/>
          </cell>
        </row>
        <row r="351">
          <cell r="DT351" t="str">
            <v/>
          </cell>
          <cell r="DU351" t="str">
            <v/>
          </cell>
        </row>
        <row r="352">
          <cell r="DT352" t="str">
            <v/>
          </cell>
          <cell r="DU352" t="str">
            <v/>
          </cell>
        </row>
        <row r="353">
          <cell r="DT353" t="str">
            <v/>
          </cell>
          <cell r="DU353" t="str">
            <v/>
          </cell>
        </row>
        <row r="354">
          <cell r="DT354" t="str">
            <v/>
          </cell>
          <cell r="DU354" t="str">
            <v/>
          </cell>
        </row>
        <row r="355">
          <cell r="DT355" t="str">
            <v/>
          </cell>
          <cell r="DU355" t="str">
            <v/>
          </cell>
        </row>
        <row r="356">
          <cell r="DT356" t="str">
            <v/>
          </cell>
          <cell r="DU356" t="str">
            <v/>
          </cell>
        </row>
        <row r="357">
          <cell r="DT357" t="str">
            <v/>
          </cell>
          <cell r="DU357" t="str">
            <v/>
          </cell>
        </row>
        <row r="358">
          <cell r="DT358" t="str">
            <v/>
          </cell>
          <cell r="DU358" t="str">
            <v/>
          </cell>
        </row>
        <row r="359">
          <cell r="DT359" t="str">
            <v/>
          </cell>
          <cell r="DU359" t="str">
            <v/>
          </cell>
        </row>
        <row r="360">
          <cell r="DT360" t="str">
            <v/>
          </cell>
          <cell r="DU360" t="str">
            <v/>
          </cell>
        </row>
        <row r="361">
          <cell r="DT361" t="str">
            <v/>
          </cell>
          <cell r="DU361" t="str">
            <v/>
          </cell>
        </row>
        <row r="362">
          <cell r="DT362" t="str">
            <v/>
          </cell>
          <cell r="DU362" t="str">
            <v/>
          </cell>
        </row>
        <row r="363">
          <cell r="DT363" t="str">
            <v/>
          </cell>
          <cell r="DU363" t="str">
            <v/>
          </cell>
        </row>
        <row r="364">
          <cell r="DT364" t="str">
            <v/>
          </cell>
          <cell r="DU364" t="str">
            <v/>
          </cell>
        </row>
        <row r="365">
          <cell r="DT365" t="str">
            <v/>
          </cell>
          <cell r="DU365" t="str">
            <v/>
          </cell>
        </row>
        <row r="366">
          <cell r="DT366" t="str">
            <v/>
          </cell>
          <cell r="DU366" t="str">
            <v/>
          </cell>
        </row>
        <row r="367">
          <cell r="DT367" t="str">
            <v/>
          </cell>
          <cell r="DU367" t="str">
            <v/>
          </cell>
        </row>
        <row r="368">
          <cell r="DT368" t="str">
            <v/>
          </cell>
          <cell r="DU368" t="str">
            <v/>
          </cell>
        </row>
        <row r="369">
          <cell r="DT369" t="str">
            <v/>
          </cell>
          <cell r="DU369" t="str">
            <v/>
          </cell>
        </row>
        <row r="370">
          <cell r="DT370" t="str">
            <v/>
          </cell>
          <cell r="DU370" t="str">
            <v/>
          </cell>
        </row>
        <row r="371">
          <cell r="DT371" t="str">
            <v/>
          </cell>
          <cell r="DU371" t="str">
            <v/>
          </cell>
        </row>
        <row r="372">
          <cell r="DT372" t="str">
            <v/>
          </cell>
          <cell r="DU372" t="str">
            <v/>
          </cell>
        </row>
        <row r="373">
          <cell r="DT373" t="str">
            <v/>
          </cell>
          <cell r="DU373" t="str">
            <v/>
          </cell>
        </row>
        <row r="374">
          <cell r="DT374" t="str">
            <v/>
          </cell>
          <cell r="DU374" t="str">
            <v/>
          </cell>
        </row>
        <row r="375">
          <cell r="DT375" t="str">
            <v/>
          </cell>
          <cell r="DU375" t="str">
            <v/>
          </cell>
        </row>
        <row r="376">
          <cell r="DT376" t="str">
            <v/>
          </cell>
          <cell r="DU376" t="str">
            <v/>
          </cell>
        </row>
        <row r="377">
          <cell r="DT377" t="str">
            <v/>
          </cell>
          <cell r="DU377" t="str">
            <v/>
          </cell>
        </row>
        <row r="378">
          <cell r="DT378" t="str">
            <v/>
          </cell>
          <cell r="DU378" t="str">
            <v/>
          </cell>
        </row>
        <row r="379">
          <cell r="DT379" t="str">
            <v/>
          </cell>
          <cell r="DU379" t="str">
            <v/>
          </cell>
        </row>
        <row r="380">
          <cell r="DT380" t="str">
            <v/>
          </cell>
          <cell r="DU380" t="str">
            <v/>
          </cell>
        </row>
        <row r="381">
          <cell r="DT381" t="str">
            <v/>
          </cell>
          <cell r="DU381" t="str">
            <v/>
          </cell>
        </row>
        <row r="382">
          <cell r="DT382" t="str">
            <v/>
          </cell>
          <cell r="DU382" t="str">
            <v/>
          </cell>
        </row>
        <row r="383">
          <cell r="DT383" t="str">
            <v/>
          </cell>
          <cell r="DU383" t="str">
            <v/>
          </cell>
        </row>
        <row r="384">
          <cell r="DT384" t="str">
            <v/>
          </cell>
          <cell r="DU384" t="str">
            <v/>
          </cell>
        </row>
        <row r="385">
          <cell r="DT385" t="str">
            <v/>
          </cell>
          <cell r="DU385" t="str">
            <v/>
          </cell>
        </row>
        <row r="386">
          <cell r="DT386" t="str">
            <v/>
          </cell>
          <cell r="DU386" t="str">
            <v/>
          </cell>
        </row>
        <row r="387">
          <cell r="DT387" t="str">
            <v/>
          </cell>
          <cell r="DU387" t="str">
            <v/>
          </cell>
        </row>
        <row r="388">
          <cell r="DT388" t="str">
            <v/>
          </cell>
          <cell r="DU388" t="str">
            <v/>
          </cell>
        </row>
        <row r="389">
          <cell r="DT389" t="str">
            <v/>
          </cell>
          <cell r="DU389" t="str">
            <v/>
          </cell>
        </row>
        <row r="390">
          <cell r="DT390" t="str">
            <v/>
          </cell>
          <cell r="DU390" t="str">
            <v/>
          </cell>
        </row>
        <row r="391">
          <cell r="DT391" t="str">
            <v/>
          </cell>
          <cell r="DU391" t="str">
            <v/>
          </cell>
        </row>
        <row r="392">
          <cell r="DT392" t="str">
            <v/>
          </cell>
          <cell r="DU392" t="str">
            <v/>
          </cell>
        </row>
        <row r="393">
          <cell r="DT393" t="str">
            <v/>
          </cell>
          <cell r="DU393" t="str">
            <v/>
          </cell>
        </row>
        <row r="394">
          <cell r="DT394" t="str">
            <v/>
          </cell>
          <cell r="DU394" t="str">
            <v/>
          </cell>
        </row>
        <row r="395">
          <cell r="DT395" t="str">
            <v/>
          </cell>
          <cell r="DU395" t="str">
            <v/>
          </cell>
        </row>
        <row r="396">
          <cell r="DT396" t="str">
            <v/>
          </cell>
          <cell r="DU396" t="str">
            <v/>
          </cell>
        </row>
        <row r="397">
          <cell r="DT397" t="str">
            <v/>
          </cell>
          <cell r="DU397" t="str">
            <v/>
          </cell>
        </row>
        <row r="398">
          <cell r="DT398" t="str">
            <v/>
          </cell>
          <cell r="DU398" t="str">
            <v/>
          </cell>
        </row>
        <row r="399">
          <cell r="DT399" t="str">
            <v/>
          </cell>
          <cell r="DU399" t="str">
            <v/>
          </cell>
        </row>
        <row r="400">
          <cell r="DT400" t="str">
            <v/>
          </cell>
          <cell r="DU400" t="str">
            <v/>
          </cell>
        </row>
        <row r="401">
          <cell r="DT401" t="str">
            <v/>
          </cell>
          <cell r="DU401" t="str">
            <v/>
          </cell>
        </row>
        <row r="402">
          <cell r="DT402" t="str">
            <v/>
          </cell>
          <cell r="DU402" t="str">
            <v/>
          </cell>
        </row>
        <row r="403">
          <cell r="DT403" t="str">
            <v/>
          </cell>
          <cell r="DU403" t="str">
            <v/>
          </cell>
        </row>
        <row r="404">
          <cell r="DT404" t="str">
            <v/>
          </cell>
          <cell r="DU404" t="str">
            <v/>
          </cell>
        </row>
        <row r="405">
          <cell r="DT405" t="str">
            <v/>
          </cell>
          <cell r="DU405" t="str">
            <v/>
          </cell>
        </row>
        <row r="406">
          <cell r="DT406" t="str">
            <v/>
          </cell>
          <cell r="DU406" t="str">
            <v/>
          </cell>
        </row>
        <row r="407">
          <cell r="DT407" t="str">
            <v/>
          </cell>
          <cell r="DU407" t="str">
            <v/>
          </cell>
        </row>
        <row r="408">
          <cell r="DT408" t="str">
            <v/>
          </cell>
          <cell r="DU408" t="str">
            <v/>
          </cell>
        </row>
        <row r="409">
          <cell r="DT409" t="str">
            <v/>
          </cell>
          <cell r="DU409" t="str">
            <v/>
          </cell>
        </row>
        <row r="410">
          <cell r="DT410" t="str">
            <v/>
          </cell>
          <cell r="DU410" t="str">
            <v/>
          </cell>
        </row>
        <row r="411">
          <cell r="DT411" t="str">
            <v/>
          </cell>
          <cell r="DU411" t="str">
            <v/>
          </cell>
        </row>
        <row r="412">
          <cell r="DT412" t="str">
            <v/>
          </cell>
          <cell r="DU412" t="str">
            <v/>
          </cell>
        </row>
        <row r="413">
          <cell r="DT413" t="str">
            <v/>
          </cell>
          <cell r="DU413" t="str">
            <v/>
          </cell>
        </row>
        <row r="414">
          <cell r="DT414" t="str">
            <v/>
          </cell>
          <cell r="DU414" t="str">
            <v/>
          </cell>
        </row>
        <row r="415">
          <cell r="DT415" t="str">
            <v/>
          </cell>
          <cell r="DU415" t="str">
            <v/>
          </cell>
        </row>
        <row r="416">
          <cell r="DT416" t="str">
            <v/>
          </cell>
          <cell r="DU416" t="str">
            <v/>
          </cell>
        </row>
        <row r="417">
          <cell r="DT417" t="str">
            <v/>
          </cell>
          <cell r="DU417" t="str">
            <v/>
          </cell>
        </row>
        <row r="418">
          <cell r="DT418" t="str">
            <v/>
          </cell>
          <cell r="DU418" t="str">
            <v/>
          </cell>
        </row>
        <row r="419">
          <cell r="DT419" t="str">
            <v/>
          </cell>
          <cell r="DU419" t="str">
            <v/>
          </cell>
        </row>
        <row r="420">
          <cell r="DT420" t="str">
            <v/>
          </cell>
          <cell r="DU420" t="str">
            <v/>
          </cell>
        </row>
        <row r="421">
          <cell r="DT421" t="str">
            <v/>
          </cell>
          <cell r="DU421" t="str">
            <v/>
          </cell>
        </row>
        <row r="422">
          <cell r="DT422" t="str">
            <v/>
          </cell>
          <cell r="DU422" t="str">
            <v/>
          </cell>
        </row>
        <row r="423">
          <cell r="DT423" t="str">
            <v/>
          </cell>
          <cell r="DU423" t="str">
            <v/>
          </cell>
        </row>
        <row r="424">
          <cell r="DT424" t="str">
            <v/>
          </cell>
          <cell r="DU424" t="str">
            <v/>
          </cell>
        </row>
        <row r="425">
          <cell r="DT425" t="str">
            <v/>
          </cell>
          <cell r="DU425" t="str">
            <v/>
          </cell>
        </row>
        <row r="426">
          <cell r="DT426" t="str">
            <v/>
          </cell>
          <cell r="DU426" t="str">
            <v/>
          </cell>
        </row>
        <row r="427">
          <cell r="DT427" t="str">
            <v/>
          </cell>
          <cell r="DU427" t="str">
            <v/>
          </cell>
        </row>
        <row r="428">
          <cell r="DT428" t="str">
            <v/>
          </cell>
          <cell r="DU428" t="str">
            <v/>
          </cell>
        </row>
        <row r="429">
          <cell r="DT429" t="str">
            <v/>
          </cell>
          <cell r="DU429" t="str">
            <v/>
          </cell>
        </row>
        <row r="430">
          <cell r="DT430" t="str">
            <v/>
          </cell>
          <cell r="DU430" t="str">
            <v/>
          </cell>
        </row>
        <row r="431">
          <cell r="DT431" t="str">
            <v/>
          </cell>
          <cell r="DU431" t="str">
            <v/>
          </cell>
        </row>
        <row r="432">
          <cell r="DT432" t="str">
            <v/>
          </cell>
          <cell r="DU432" t="str">
            <v/>
          </cell>
        </row>
        <row r="433">
          <cell r="DT433" t="str">
            <v/>
          </cell>
          <cell r="DU433" t="str">
            <v/>
          </cell>
        </row>
        <row r="434">
          <cell r="DT434" t="str">
            <v/>
          </cell>
          <cell r="DU434" t="str">
            <v/>
          </cell>
        </row>
        <row r="435">
          <cell r="DT435" t="str">
            <v/>
          </cell>
          <cell r="DU435" t="str">
            <v/>
          </cell>
        </row>
        <row r="436">
          <cell r="DT436" t="str">
            <v/>
          </cell>
          <cell r="DU436" t="str">
            <v/>
          </cell>
        </row>
        <row r="437">
          <cell r="DT437" t="str">
            <v/>
          </cell>
          <cell r="DU437" t="str">
            <v/>
          </cell>
        </row>
        <row r="438">
          <cell r="DT438" t="str">
            <v/>
          </cell>
          <cell r="DU438" t="str">
            <v/>
          </cell>
        </row>
        <row r="439">
          <cell r="DT439" t="str">
            <v/>
          </cell>
          <cell r="DU439" t="str">
            <v/>
          </cell>
        </row>
        <row r="440">
          <cell r="DT440" t="str">
            <v/>
          </cell>
          <cell r="DU440" t="str">
            <v/>
          </cell>
        </row>
        <row r="441">
          <cell r="DT441" t="str">
            <v/>
          </cell>
          <cell r="DU441" t="str">
            <v/>
          </cell>
        </row>
        <row r="442">
          <cell r="DT442" t="str">
            <v/>
          </cell>
          <cell r="DU442" t="str">
            <v/>
          </cell>
        </row>
        <row r="443">
          <cell r="DT443" t="str">
            <v/>
          </cell>
          <cell r="DU443" t="str">
            <v/>
          </cell>
        </row>
        <row r="444">
          <cell r="DT444" t="str">
            <v/>
          </cell>
          <cell r="DU444" t="str">
            <v/>
          </cell>
        </row>
        <row r="445">
          <cell r="DT445" t="str">
            <v/>
          </cell>
          <cell r="DU445" t="str">
            <v/>
          </cell>
        </row>
        <row r="446">
          <cell r="DT446" t="str">
            <v/>
          </cell>
          <cell r="DU446" t="str">
            <v/>
          </cell>
        </row>
        <row r="447">
          <cell r="DT447" t="str">
            <v/>
          </cell>
          <cell r="DU447" t="str">
            <v/>
          </cell>
        </row>
        <row r="448">
          <cell r="DT448" t="str">
            <v/>
          </cell>
          <cell r="DU448" t="str">
            <v/>
          </cell>
        </row>
        <row r="449">
          <cell r="DT449" t="str">
            <v/>
          </cell>
          <cell r="DU449" t="str">
            <v/>
          </cell>
        </row>
        <row r="450">
          <cell r="DT450" t="str">
            <v/>
          </cell>
          <cell r="DU450" t="str">
            <v/>
          </cell>
        </row>
        <row r="451">
          <cell r="DT451" t="str">
            <v/>
          </cell>
          <cell r="DU451" t="str">
            <v/>
          </cell>
        </row>
        <row r="452">
          <cell r="DT452" t="str">
            <v/>
          </cell>
          <cell r="DU452" t="str">
            <v/>
          </cell>
        </row>
        <row r="453">
          <cell r="DT453" t="str">
            <v/>
          </cell>
          <cell r="DU453" t="str">
            <v/>
          </cell>
        </row>
        <row r="454">
          <cell r="DT454" t="str">
            <v/>
          </cell>
          <cell r="DU454" t="str">
            <v/>
          </cell>
        </row>
        <row r="455">
          <cell r="DT455" t="str">
            <v/>
          </cell>
          <cell r="DU455" t="str">
            <v/>
          </cell>
        </row>
        <row r="456">
          <cell r="DT456" t="str">
            <v/>
          </cell>
          <cell r="DU456" t="str">
            <v/>
          </cell>
        </row>
        <row r="457">
          <cell r="DT457" t="str">
            <v/>
          </cell>
          <cell r="DU457" t="str">
            <v/>
          </cell>
        </row>
        <row r="458">
          <cell r="DT458" t="str">
            <v/>
          </cell>
          <cell r="DU458" t="str">
            <v/>
          </cell>
        </row>
        <row r="459">
          <cell r="DT459" t="str">
            <v/>
          </cell>
          <cell r="DU459" t="str">
            <v/>
          </cell>
        </row>
        <row r="460">
          <cell r="DT460" t="str">
            <v/>
          </cell>
          <cell r="DU460" t="str">
            <v/>
          </cell>
        </row>
        <row r="461">
          <cell r="DT461" t="str">
            <v/>
          </cell>
          <cell r="DU461" t="str">
            <v/>
          </cell>
        </row>
        <row r="462">
          <cell r="DT462" t="str">
            <v/>
          </cell>
          <cell r="DU462" t="str">
            <v/>
          </cell>
        </row>
        <row r="463">
          <cell r="DT463" t="str">
            <v/>
          </cell>
          <cell r="DU463" t="str">
            <v/>
          </cell>
        </row>
        <row r="464">
          <cell r="DT464" t="str">
            <v/>
          </cell>
          <cell r="DU464" t="str">
            <v/>
          </cell>
        </row>
        <row r="465">
          <cell r="DT465" t="str">
            <v/>
          </cell>
          <cell r="DU465" t="str">
            <v/>
          </cell>
        </row>
        <row r="466">
          <cell r="DT466" t="str">
            <v/>
          </cell>
          <cell r="DU466" t="str">
            <v/>
          </cell>
        </row>
        <row r="467">
          <cell r="DT467" t="str">
            <v/>
          </cell>
          <cell r="DU467" t="str">
            <v/>
          </cell>
        </row>
        <row r="468">
          <cell r="DT468" t="str">
            <v/>
          </cell>
          <cell r="DU468" t="str">
            <v/>
          </cell>
        </row>
        <row r="469">
          <cell r="DT469" t="str">
            <v/>
          </cell>
          <cell r="DU469" t="str">
            <v/>
          </cell>
        </row>
        <row r="470">
          <cell r="DT470" t="str">
            <v/>
          </cell>
          <cell r="DU470" t="str">
            <v/>
          </cell>
        </row>
        <row r="471">
          <cell r="DT471" t="str">
            <v/>
          </cell>
          <cell r="DU471" t="str">
            <v/>
          </cell>
        </row>
        <row r="472">
          <cell r="DT472" t="str">
            <v/>
          </cell>
          <cell r="DU472" t="str">
            <v/>
          </cell>
        </row>
        <row r="473">
          <cell r="DT473" t="str">
            <v/>
          </cell>
          <cell r="DU473" t="str">
            <v/>
          </cell>
        </row>
        <row r="474">
          <cell r="DT474" t="str">
            <v/>
          </cell>
          <cell r="DU474" t="str">
            <v/>
          </cell>
        </row>
        <row r="475">
          <cell r="DT475" t="str">
            <v/>
          </cell>
          <cell r="DU475" t="str">
            <v/>
          </cell>
        </row>
        <row r="476">
          <cell r="DT476" t="str">
            <v/>
          </cell>
          <cell r="DU476" t="str">
            <v/>
          </cell>
        </row>
        <row r="477">
          <cell r="DT477" t="str">
            <v/>
          </cell>
          <cell r="DU477" t="str">
            <v/>
          </cell>
        </row>
        <row r="478">
          <cell r="DT478" t="str">
            <v/>
          </cell>
          <cell r="DU478" t="str">
            <v/>
          </cell>
        </row>
        <row r="479">
          <cell r="DT479" t="str">
            <v/>
          </cell>
          <cell r="DU479" t="str">
            <v/>
          </cell>
        </row>
        <row r="480">
          <cell r="DT480" t="str">
            <v/>
          </cell>
          <cell r="DU480" t="str">
            <v/>
          </cell>
        </row>
        <row r="481">
          <cell r="DT481" t="str">
            <v/>
          </cell>
          <cell r="DU481" t="str">
            <v/>
          </cell>
        </row>
        <row r="482">
          <cell r="DT482" t="str">
            <v/>
          </cell>
          <cell r="DU482" t="str">
            <v/>
          </cell>
        </row>
        <row r="483">
          <cell r="DT483" t="str">
            <v/>
          </cell>
          <cell r="DU483" t="str">
            <v/>
          </cell>
        </row>
        <row r="484">
          <cell r="DT484" t="str">
            <v/>
          </cell>
          <cell r="DU484" t="str">
            <v/>
          </cell>
        </row>
        <row r="485">
          <cell r="DT485" t="str">
            <v/>
          </cell>
          <cell r="DU485" t="str">
            <v/>
          </cell>
        </row>
        <row r="486">
          <cell r="DT486" t="str">
            <v/>
          </cell>
          <cell r="DU486" t="str">
            <v/>
          </cell>
        </row>
        <row r="487">
          <cell r="DT487" t="str">
            <v/>
          </cell>
          <cell r="DU487" t="str">
            <v/>
          </cell>
        </row>
        <row r="488">
          <cell r="DT488" t="str">
            <v/>
          </cell>
          <cell r="DU488" t="str">
            <v/>
          </cell>
        </row>
        <row r="489">
          <cell r="DT489" t="str">
            <v/>
          </cell>
          <cell r="DU489" t="str">
            <v/>
          </cell>
        </row>
        <row r="490">
          <cell r="DT490" t="str">
            <v/>
          </cell>
          <cell r="DU490" t="str">
            <v/>
          </cell>
        </row>
        <row r="491">
          <cell r="DT491" t="str">
            <v/>
          </cell>
          <cell r="DU491" t="str">
            <v/>
          </cell>
        </row>
        <row r="492">
          <cell r="DT492" t="str">
            <v/>
          </cell>
          <cell r="DU492" t="str">
            <v/>
          </cell>
        </row>
        <row r="493">
          <cell r="DT493" t="str">
            <v/>
          </cell>
          <cell r="DU493" t="str">
            <v/>
          </cell>
        </row>
        <row r="494">
          <cell r="DT494" t="str">
            <v/>
          </cell>
          <cell r="DU494" t="str">
            <v/>
          </cell>
        </row>
        <row r="495">
          <cell r="DT495" t="str">
            <v/>
          </cell>
          <cell r="DU495" t="str">
            <v/>
          </cell>
        </row>
        <row r="496">
          <cell r="DT496" t="str">
            <v/>
          </cell>
          <cell r="DU496" t="str">
            <v/>
          </cell>
        </row>
        <row r="497">
          <cell r="DT497" t="str">
            <v/>
          </cell>
          <cell r="DU497" t="str">
            <v/>
          </cell>
        </row>
        <row r="498">
          <cell r="DT498" t="str">
            <v/>
          </cell>
          <cell r="DU498" t="str">
            <v/>
          </cell>
        </row>
        <row r="499">
          <cell r="DT499" t="str">
            <v/>
          </cell>
          <cell r="DU499" t="str">
            <v/>
          </cell>
        </row>
        <row r="500">
          <cell r="DT500" t="str">
            <v/>
          </cell>
          <cell r="DU500" t="str">
            <v/>
          </cell>
        </row>
        <row r="501">
          <cell r="DT501" t="str">
            <v/>
          </cell>
          <cell r="DU501" t="str">
            <v/>
          </cell>
        </row>
        <row r="502">
          <cell r="DT502" t="str">
            <v/>
          </cell>
          <cell r="DU502" t="str">
            <v/>
          </cell>
        </row>
        <row r="503">
          <cell r="DT503" t="str">
            <v/>
          </cell>
          <cell r="DU503" t="str">
            <v/>
          </cell>
        </row>
        <row r="504">
          <cell r="DT504" t="str">
            <v/>
          </cell>
          <cell r="DU504" t="str">
            <v/>
          </cell>
        </row>
        <row r="505">
          <cell r="DT505" t="str">
            <v/>
          </cell>
          <cell r="DU505" t="str">
            <v/>
          </cell>
        </row>
        <row r="506">
          <cell r="DT506" t="str">
            <v/>
          </cell>
          <cell r="DU506" t="str">
            <v/>
          </cell>
        </row>
        <row r="507">
          <cell r="DT507" t="str">
            <v/>
          </cell>
          <cell r="DU507" t="str">
            <v/>
          </cell>
        </row>
        <row r="508">
          <cell r="DT508" t="str">
            <v/>
          </cell>
          <cell r="DU508" t="str">
            <v/>
          </cell>
        </row>
        <row r="509">
          <cell r="DT509" t="str">
            <v/>
          </cell>
          <cell r="DU509" t="str">
            <v/>
          </cell>
        </row>
        <row r="510">
          <cell r="DT510" t="str">
            <v/>
          </cell>
          <cell r="DU510" t="str">
            <v/>
          </cell>
        </row>
        <row r="511">
          <cell r="DT511" t="str">
            <v/>
          </cell>
          <cell r="DU511" t="str">
            <v/>
          </cell>
        </row>
        <row r="512">
          <cell r="DT512" t="str">
            <v/>
          </cell>
          <cell r="DU512" t="str">
            <v/>
          </cell>
        </row>
        <row r="513">
          <cell r="DT513" t="str">
            <v/>
          </cell>
          <cell r="DU513" t="str">
            <v/>
          </cell>
        </row>
        <row r="514">
          <cell r="DT514" t="str">
            <v/>
          </cell>
          <cell r="DU514" t="str">
            <v/>
          </cell>
        </row>
        <row r="515">
          <cell r="DT515" t="str">
            <v/>
          </cell>
          <cell r="DU515" t="str">
            <v/>
          </cell>
        </row>
        <row r="516">
          <cell r="DT516" t="str">
            <v/>
          </cell>
          <cell r="DU516" t="str">
            <v/>
          </cell>
        </row>
        <row r="517">
          <cell r="DT517" t="str">
            <v/>
          </cell>
          <cell r="DU517" t="str">
            <v/>
          </cell>
        </row>
        <row r="518">
          <cell r="DT518" t="str">
            <v/>
          </cell>
          <cell r="DU518" t="str">
            <v/>
          </cell>
        </row>
        <row r="519">
          <cell r="DT519" t="str">
            <v/>
          </cell>
          <cell r="DU519" t="str">
            <v/>
          </cell>
        </row>
        <row r="520">
          <cell r="DT520" t="str">
            <v/>
          </cell>
          <cell r="DU520" t="str">
            <v/>
          </cell>
        </row>
        <row r="521">
          <cell r="DT521" t="str">
            <v/>
          </cell>
          <cell r="DU521" t="str">
            <v/>
          </cell>
        </row>
        <row r="522">
          <cell r="DT522" t="str">
            <v/>
          </cell>
          <cell r="DU522" t="str">
            <v/>
          </cell>
        </row>
        <row r="523">
          <cell r="DT523" t="str">
            <v/>
          </cell>
          <cell r="DU523" t="str">
            <v/>
          </cell>
        </row>
        <row r="524">
          <cell r="DT524" t="str">
            <v/>
          </cell>
          <cell r="DU524" t="str">
            <v/>
          </cell>
        </row>
        <row r="525">
          <cell r="DT525" t="str">
            <v/>
          </cell>
          <cell r="DU525" t="str">
            <v/>
          </cell>
        </row>
        <row r="526">
          <cell r="DT526" t="str">
            <v/>
          </cell>
          <cell r="DU526" t="str">
            <v/>
          </cell>
        </row>
        <row r="527">
          <cell r="DT527" t="str">
            <v/>
          </cell>
          <cell r="DU527" t="str">
            <v/>
          </cell>
        </row>
        <row r="528">
          <cell r="DT528" t="str">
            <v/>
          </cell>
          <cell r="DU528" t="str">
            <v/>
          </cell>
        </row>
        <row r="529">
          <cell r="DT529" t="str">
            <v/>
          </cell>
          <cell r="DU529" t="str">
            <v/>
          </cell>
        </row>
        <row r="530">
          <cell r="DT530" t="str">
            <v/>
          </cell>
          <cell r="DU530" t="str">
            <v/>
          </cell>
        </row>
        <row r="531">
          <cell r="DT531" t="str">
            <v/>
          </cell>
          <cell r="DU531" t="str">
            <v/>
          </cell>
        </row>
        <row r="532">
          <cell r="DT532" t="str">
            <v/>
          </cell>
          <cell r="DU532" t="str">
            <v/>
          </cell>
        </row>
        <row r="533">
          <cell r="DT533" t="str">
            <v/>
          </cell>
          <cell r="DU533" t="str">
            <v/>
          </cell>
        </row>
        <row r="534">
          <cell r="DT534" t="str">
            <v/>
          </cell>
          <cell r="DU534" t="str">
            <v/>
          </cell>
        </row>
        <row r="535">
          <cell r="DT535" t="str">
            <v/>
          </cell>
          <cell r="DU535" t="str">
            <v/>
          </cell>
        </row>
        <row r="536">
          <cell r="DT536" t="str">
            <v/>
          </cell>
          <cell r="DU536" t="str">
            <v/>
          </cell>
        </row>
        <row r="537">
          <cell r="DT537" t="str">
            <v/>
          </cell>
          <cell r="DU537" t="str">
            <v/>
          </cell>
        </row>
        <row r="538">
          <cell r="DT538" t="str">
            <v/>
          </cell>
          <cell r="DU538" t="str">
            <v/>
          </cell>
        </row>
        <row r="539">
          <cell r="DT539" t="str">
            <v/>
          </cell>
          <cell r="DU539" t="str">
            <v/>
          </cell>
        </row>
        <row r="540">
          <cell r="DT540" t="str">
            <v/>
          </cell>
          <cell r="DU540" t="str">
            <v/>
          </cell>
        </row>
        <row r="541">
          <cell r="DT541" t="str">
            <v/>
          </cell>
          <cell r="DU541" t="str">
            <v/>
          </cell>
        </row>
        <row r="542">
          <cell r="DT542" t="str">
            <v/>
          </cell>
          <cell r="DU542" t="str">
            <v/>
          </cell>
        </row>
        <row r="543">
          <cell r="DT543" t="str">
            <v/>
          </cell>
          <cell r="DU543" t="str">
            <v/>
          </cell>
        </row>
        <row r="544">
          <cell r="DT544" t="str">
            <v/>
          </cell>
          <cell r="DU544" t="str">
            <v/>
          </cell>
        </row>
        <row r="545">
          <cell r="DT545" t="str">
            <v/>
          </cell>
          <cell r="DU545" t="str">
            <v/>
          </cell>
        </row>
        <row r="546">
          <cell r="DT546" t="str">
            <v/>
          </cell>
          <cell r="DU546" t="str">
            <v/>
          </cell>
        </row>
        <row r="547">
          <cell r="DT547" t="str">
            <v/>
          </cell>
          <cell r="DU547" t="str">
            <v/>
          </cell>
        </row>
        <row r="548">
          <cell r="DT548" t="str">
            <v/>
          </cell>
          <cell r="DU548" t="str">
            <v/>
          </cell>
        </row>
        <row r="549">
          <cell r="DT549" t="str">
            <v/>
          </cell>
          <cell r="DU549" t="str">
            <v/>
          </cell>
        </row>
        <row r="550">
          <cell r="DT550" t="str">
            <v/>
          </cell>
          <cell r="DU550" t="str">
            <v/>
          </cell>
        </row>
        <row r="551">
          <cell r="DT551" t="str">
            <v/>
          </cell>
          <cell r="DU551" t="str">
            <v/>
          </cell>
        </row>
        <row r="552">
          <cell r="DT552" t="str">
            <v/>
          </cell>
          <cell r="DU552" t="str">
            <v/>
          </cell>
        </row>
        <row r="553">
          <cell r="DT553" t="str">
            <v/>
          </cell>
          <cell r="DU553" t="str">
            <v/>
          </cell>
        </row>
        <row r="554">
          <cell r="DT554" t="str">
            <v/>
          </cell>
          <cell r="DU554" t="str">
            <v/>
          </cell>
        </row>
        <row r="555">
          <cell r="DT555" t="str">
            <v/>
          </cell>
          <cell r="DU555" t="str">
            <v/>
          </cell>
        </row>
        <row r="556">
          <cell r="DT556" t="str">
            <v/>
          </cell>
          <cell r="DU556" t="str">
            <v/>
          </cell>
        </row>
        <row r="557">
          <cell r="DT557" t="str">
            <v/>
          </cell>
          <cell r="DU557" t="str">
            <v/>
          </cell>
        </row>
        <row r="558">
          <cell r="DT558" t="str">
            <v/>
          </cell>
          <cell r="DU558" t="str">
            <v/>
          </cell>
        </row>
        <row r="559">
          <cell r="DT559" t="str">
            <v/>
          </cell>
          <cell r="DU559" t="str">
            <v/>
          </cell>
        </row>
        <row r="560">
          <cell r="DT560" t="str">
            <v/>
          </cell>
          <cell r="DU560" t="str">
            <v/>
          </cell>
        </row>
        <row r="561">
          <cell r="DT561" t="str">
            <v/>
          </cell>
          <cell r="DU561" t="str">
            <v/>
          </cell>
        </row>
        <row r="562">
          <cell r="DT562" t="str">
            <v/>
          </cell>
          <cell r="DU562" t="str">
            <v/>
          </cell>
        </row>
        <row r="563">
          <cell r="DT563" t="str">
            <v/>
          </cell>
          <cell r="DU563" t="str">
            <v/>
          </cell>
        </row>
        <row r="564">
          <cell r="DT564" t="str">
            <v/>
          </cell>
          <cell r="DU564" t="str">
            <v/>
          </cell>
        </row>
        <row r="565">
          <cell r="DT565" t="str">
            <v/>
          </cell>
          <cell r="DU565" t="str">
            <v/>
          </cell>
        </row>
        <row r="566">
          <cell r="DT566" t="str">
            <v/>
          </cell>
          <cell r="DU566" t="str">
            <v/>
          </cell>
        </row>
        <row r="567">
          <cell r="DT567" t="str">
            <v/>
          </cell>
          <cell r="DU567" t="str">
            <v/>
          </cell>
        </row>
        <row r="568">
          <cell r="DT568" t="str">
            <v/>
          </cell>
          <cell r="DU568" t="str">
            <v/>
          </cell>
        </row>
        <row r="569">
          <cell r="DT569" t="str">
            <v/>
          </cell>
          <cell r="DU569" t="str">
            <v/>
          </cell>
        </row>
        <row r="570">
          <cell r="DT570" t="str">
            <v/>
          </cell>
          <cell r="DU570" t="str">
            <v/>
          </cell>
        </row>
        <row r="571">
          <cell r="DT571" t="str">
            <v/>
          </cell>
          <cell r="DU571" t="str">
            <v/>
          </cell>
        </row>
        <row r="572">
          <cell r="DT572" t="str">
            <v/>
          </cell>
          <cell r="DU572" t="str">
            <v/>
          </cell>
        </row>
        <row r="573">
          <cell r="DT573" t="str">
            <v/>
          </cell>
          <cell r="DU573" t="str">
            <v/>
          </cell>
        </row>
        <row r="574">
          <cell r="DT574" t="str">
            <v/>
          </cell>
          <cell r="DU574" t="str">
            <v/>
          </cell>
        </row>
        <row r="575">
          <cell r="DT575" t="str">
            <v/>
          </cell>
          <cell r="DU575" t="str">
            <v/>
          </cell>
        </row>
        <row r="576">
          <cell r="DT576" t="str">
            <v/>
          </cell>
          <cell r="DU576" t="str">
            <v/>
          </cell>
        </row>
        <row r="577">
          <cell r="DT577" t="str">
            <v/>
          </cell>
          <cell r="DU577" t="str">
            <v/>
          </cell>
        </row>
        <row r="578">
          <cell r="DT578" t="str">
            <v/>
          </cell>
          <cell r="DU578" t="str">
            <v/>
          </cell>
        </row>
        <row r="579">
          <cell r="DT579" t="str">
            <v/>
          </cell>
          <cell r="DU579" t="str">
            <v/>
          </cell>
        </row>
        <row r="580">
          <cell r="DT580" t="str">
            <v/>
          </cell>
          <cell r="DU580" t="str">
            <v/>
          </cell>
        </row>
        <row r="581">
          <cell r="DT581" t="str">
            <v/>
          </cell>
          <cell r="DU581" t="str">
            <v/>
          </cell>
        </row>
        <row r="582">
          <cell r="DT582" t="str">
            <v/>
          </cell>
          <cell r="DU582" t="str">
            <v/>
          </cell>
        </row>
        <row r="583">
          <cell r="DT583" t="str">
            <v/>
          </cell>
          <cell r="DU583" t="str">
            <v/>
          </cell>
        </row>
        <row r="584">
          <cell r="DT584" t="str">
            <v/>
          </cell>
          <cell r="DU584" t="str">
            <v/>
          </cell>
        </row>
        <row r="585">
          <cell r="DT585" t="str">
            <v/>
          </cell>
          <cell r="DU585" t="str">
            <v/>
          </cell>
        </row>
        <row r="586">
          <cell r="DT586" t="str">
            <v/>
          </cell>
          <cell r="DU586" t="str">
            <v/>
          </cell>
        </row>
        <row r="587">
          <cell r="DT587" t="str">
            <v/>
          </cell>
          <cell r="DU587" t="str">
            <v/>
          </cell>
        </row>
        <row r="588">
          <cell r="DT588" t="str">
            <v/>
          </cell>
          <cell r="DU588" t="str">
            <v/>
          </cell>
        </row>
        <row r="589">
          <cell r="DT589" t="str">
            <v/>
          </cell>
          <cell r="DU589" t="str">
            <v/>
          </cell>
        </row>
        <row r="590">
          <cell r="DT590" t="str">
            <v/>
          </cell>
          <cell r="DU590" t="str">
            <v/>
          </cell>
        </row>
        <row r="591">
          <cell r="DT591" t="str">
            <v/>
          </cell>
          <cell r="DU591" t="str">
            <v/>
          </cell>
        </row>
        <row r="592">
          <cell r="DT592" t="str">
            <v/>
          </cell>
          <cell r="DU592" t="str">
            <v/>
          </cell>
        </row>
        <row r="593">
          <cell r="DT593" t="str">
            <v/>
          </cell>
          <cell r="DU593" t="str">
            <v/>
          </cell>
        </row>
        <row r="594">
          <cell r="DT594" t="str">
            <v/>
          </cell>
          <cell r="DU594" t="str">
            <v/>
          </cell>
        </row>
        <row r="595">
          <cell r="DT595" t="str">
            <v/>
          </cell>
          <cell r="DU595" t="str">
            <v/>
          </cell>
        </row>
        <row r="596">
          <cell r="DT596" t="str">
            <v/>
          </cell>
          <cell r="DU596" t="str">
            <v/>
          </cell>
        </row>
        <row r="597">
          <cell r="DT597" t="str">
            <v/>
          </cell>
          <cell r="DU597" t="str">
            <v/>
          </cell>
        </row>
        <row r="598">
          <cell r="DT598" t="str">
            <v/>
          </cell>
          <cell r="DU598" t="str">
            <v/>
          </cell>
        </row>
        <row r="599">
          <cell r="DT599" t="str">
            <v/>
          </cell>
          <cell r="DU599" t="str">
            <v/>
          </cell>
        </row>
        <row r="600">
          <cell r="DT600" t="str">
            <v/>
          </cell>
          <cell r="DU600" t="str">
            <v/>
          </cell>
        </row>
        <row r="601">
          <cell r="DT601" t="str">
            <v/>
          </cell>
          <cell r="DU601" t="str">
            <v/>
          </cell>
        </row>
        <row r="602">
          <cell r="DT602" t="str">
            <v/>
          </cell>
          <cell r="DU602" t="str">
            <v/>
          </cell>
        </row>
        <row r="603">
          <cell r="DT603" t="str">
            <v/>
          </cell>
          <cell r="DU603" t="str">
            <v/>
          </cell>
        </row>
        <row r="604">
          <cell r="DT604" t="str">
            <v/>
          </cell>
          <cell r="DU604" t="str">
            <v/>
          </cell>
        </row>
        <row r="605">
          <cell r="DT605" t="str">
            <v/>
          </cell>
          <cell r="DU605" t="str">
            <v/>
          </cell>
        </row>
        <row r="606">
          <cell r="DT606" t="str">
            <v/>
          </cell>
          <cell r="DU606" t="str">
            <v/>
          </cell>
        </row>
        <row r="607">
          <cell r="DT607" t="str">
            <v/>
          </cell>
          <cell r="DU607" t="str">
            <v/>
          </cell>
        </row>
        <row r="608">
          <cell r="DT608" t="str">
            <v/>
          </cell>
          <cell r="DU608" t="str">
            <v/>
          </cell>
        </row>
        <row r="609">
          <cell r="DT609" t="str">
            <v/>
          </cell>
          <cell r="DU609" t="str">
            <v/>
          </cell>
        </row>
        <row r="610">
          <cell r="DT610" t="str">
            <v/>
          </cell>
          <cell r="DU610" t="str">
            <v/>
          </cell>
        </row>
        <row r="611">
          <cell r="DT611" t="str">
            <v/>
          </cell>
          <cell r="DU611" t="str">
            <v/>
          </cell>
        </row>
        <row r="612">
          <cell r="DT612" t="str">
            <v/>
          </cell>
          <cell r="DU612" t="str">
            <v/>
          </cell>
        </row>
        <row r="613">
          <cell r="DT613" t="str">
            <v/>
          </cell>
          <cell r="DU613" t="str">
            <v/>
          </cell>
        </row>
        <row r="614">
          <cell r="DT614" t="str">
            <v/>
          </cell>
          <cell r="DU614" t="str">
            <v/>
          </cell>
        </row>
        <row r="615">
          <cell r="DT615" t="str">
            <v/>
          </cell>
          <cell r="DU615" t="str">
            <v/>
          </cell>
        </row>
        <row r="616">
          <cell r="DT616" t="str">
            <v/>
          </cell>
          <cell r="DU616" t="str">
            <v/>
          </cell>
        </row>
        <row r="617">
          <cell r="DT617" t="str">
            <v/>
          </cell>
          <cell r="DU617" t="str">
            <v/>
          </cell>
        </row>
        <row r="618">
          <cell r="DT618" t="str">
            <v/>
          </cell>
          <cell r="DU618" t="str">
            <v/>
          </cell>
        </row>
        <row r="619">
          <cell r="DT619" t="str">
            <v/>
          </cell>
          <cell r="DU619" t="str">
            <v/>
          </cell>
        </row>
        <row r="620">
          <cell r="DT620" t="str">
            <v/>
          </cell>
          <cell r="DU620" t="str">
            <v/>
          </cell>
        </row>
        <row r="621">
          <cell r="DT621" t="str">
            <v/>
          </cell>
          <cell r="DU621" t="str">
            <v/>
          </cell>
        </row>
        <row r="622">
          <cell r="DT622" t="str">
            <v/>
          </cell>
          <cell r="DU622" t="str">
            <v/>
          </cell>
        </row>
        <row r="623">
          <cell r="DT623" t="str">
            <v/>
          </cell>
          <cell r="DU623" t="str">
            <v/>
          </cell>
        </row>
        <row r="624">
          <cell r="DT624" t="str">
            <v/>
          </cell>
          <cell r="DU624" t="str">
            <v/>
          </cell>
        </row>
        <row r="625">
          <cell r="DT625" t="str">
            <v/>
          </cell>
          <cell r="DU625" t="str">
            <v/>
          </cell>
        </row>
        <row r="626">
          <cell r="DT626" t="str">
            <v/>
          </cell>
          <cell r="DU626" t="str">
            <v/>
          </cell>
        </row>
        <row r="627">
          <cell r="DT627" t="str">
            <v/>
          </cell>
          <cell r="DU627" t="str">
            <v/>
          </cell>
        </row>
        <row r="628">
          <cell r="DT628" t="str">
            <v/>
          </cell>
          <cell r="DU628" t="str">
            <v/>
          </cell>
        </row>
        <row r="629">
          <cell r="DT629" t="str">
            <v/>
          </cell>
          <cell r="DU629" t="str">
            <v/>
          </cell>
        </row>
        <row r="630">
          <cell r="DT630" t="str">
            <v/>
          </cell>
          <cell r="DU630" t="str">
            <v/>
          </cell>
        </row>
        <row r="631">
          <cell r="DT631" t="str">
            <v/>
          </cell>
          <cell r="DU631" t="str">
            <v/>
          </cell>
        </row>
        <row r="632">
          <cell r="DT632" t="str">
            <v/>
          </cell>
          <cell r="DU632" t="str">
            <v/>
          </cell>
        </row>
        <row r="633">
          <cell r="DT633" t="str">
            <v/>
          </cell>
          <cell r="DU633" t="str">
            <v/>
          </cell>
        </row>
        <row r="634">
          <cell r="DT634" t="str">
            <v/>
          </cell>
          <cell r="DU634" t="str">
            <v/>
          </cell>
        </row>
        <row r="635">
          <cell r="DT635" t="str">
            <v/>
          </cell>
          <cell r="DU635" t="str">
            <v/>
          </cell>
        </row>
        <row r="636">
          <cell r="DT636" t="str">
            <v/>
          </cell>
          <cell r="DU636" t="str">
            <v/>
          </cell>
        </row>
        <row r="637">
          <cell r="DT637" t="str">
            <v/>
          </cell>
          <cell r="DU637" t="str">
            <v/>
          </cell>
        </row>
        <row r="638">
          <cell r="DT638" t="str">
            <v/>
          </cell>
          <cell r="DU638" t="str">
            <v/>
          </cell>
        </row>
        <row r="639">
          <cell r="DT639" t="str">
            <v/>
          </cell>
          <cell r="DU639" t="str">
            <v/>
          </cell>
        </row>
        <row r="640">
          <cell r="DT640" t="str">
            <v/>
          </cell>
          <cell r="DU640" t="str">
            <v/>
          </cell>
        </row>
        <row r="641">
          <cell r="DT641" t="str">
            <v/>
          </cell>
          <cell r="DU641" t="str">
            <v/>
          </cell>
        </row>
        <row r="642">
          <cell r="DT642" t="str">
            <v/>
          </cell>
          <cell r="DU642" t="str">
            <v/>
          </cell>
        </row>
        <row r="643">
          <cell r="DT643" t="str">
            <v/>
          </cell>
          <cell r="DU643" t="str">
            <v/>
          </cell>
        </row>
        <row r="644">
          <cell r="DT644" t="str">
            <v/>
          </cell>
          <cell r="DU644" t="str">
            <v/>
          </cell>
        </row>
        <row r="645">
          <cell r="DT645" t="str">
            <v/>
          </cell>
          <cell r="DU645" t="str">
            <v/>
          </cell>
        </row>
        <row r="646">
          <cell r="DT646" t="str">
            <v/>
          </cell>
          <cell r="DU646" t="str">
            <v/>
          </cell>
        </row>
        <row r="647">
          <cell r="DT647" t="str">
            <v/>
          </cell>
          <cell r="DU647" t="str">
            <v/>
          </cell>
        </row>
        <row r="648">
          <cell r="DT648" t="str">
            <v/>
          </cell>
          <cell r="DU648" t="str">
            <v/>
          </cell>
        </row>
        <row r="649">
          <cell r="DT649" t="str">
            <v/>
          </cell>
          <cell r="DU649" t="str">
            <v/>
          </cell>
        </row>
        <row r="650">
          <cell r="DT650" t="str">
            <v/>
          </cell>
          <cell r="DU650" t="str">
            <v/>
          </cell>
        </row>
        <row r="651">
          <cell r="DT651" t="str">
            <v/>
          </cell>
          <cell r="DU651" t="str">
            <v/>
          </cell>
        </row>
        <row r="652">
          <cell r="DT652" t="str">
            <v/>
          </cell>
          <cell r="DU652" t="str">
            <v/>
          </cell>
        </row>
        <row r="653">
          <cell r="DT653" t="str">
            <v/>
          </cell>
          <cell r="DU653" t="str">
            <v/>
          </cell>
        </row>
        <row r="654">
          <cell r="DT654" t="str">
            <v/>
          </cell>
          <cell r="DU654" t="str">
            <v/>
          </cell>
        </row>
        <row r="655">
          <cell r="DT655" t="str">
            <v/>
          </cell>
          <cell r="DU655" t="str">
            <v/>
          </cell>
        </row>
        <row r="656">
          <cell r="DT656" t="str">
            <v/>
          </cell>
          <cell r="DU656" t="str">
            <v/>
          </cell>
        </row>
        <row r="657">
          <cell r="DT657" t="str">
            <v/>
          </cell>
          <cell r="DU657" t="str">
            <v/>
          </cell>
        </row>
        <row r="658">
          <cell r="DT658" t="str">
            <v/>
          </cell>
          <cell r="DU658" t="str">
            <v/>
          </cell>
        </row>
        <row r="659">
          <cell r="DT659" t="str">
            <v/>
          </cell>
          <cell r="DU659" t="str">
            <v/>
          </cell>
        </row>
        <row r="660">
          <cell r="DT660" t="str">
            <v/>
          </cell>
          <cell r="DU660" t="str">
            <v/>
          </cell>
        </row>
        <row r="661">
          <cell r="DT661" t="str">
            <v/>
          </cell>
          <cell r="DU661" t="str">
            <v/>
          </cell>
        </row>
        <row r="662">
          <cell r="DT662" t="str">
            <v/>
          </cell>
          <cell r="DU662" t="str">
            <v/>
          </cell>
        </row>
        <row r="663">
          <cell r="DT663" t="str">
            <v/>
          </cell>
          <cell r="DU663" t="str">
            <v/>
          </cell>
        </row>
        <row r="664">
          <cell r="DT664" t="str">
            <v/>
          </cell>
          <cell r="DU664" t="str">
            <v/>
          </cell>
        </row>
        <row r="665">
          <cell r="DT665" t="str">
            <v/>
          </cell>
          <cell r="DU665" t="str">
            <v/>
          </cell>
        </row>
        <row r="666">
          <cell r="DT666" t="str">
            <v/>
          </cell>
          <cell r="DU666" t="str">
            <v/>
          </cell>
        </row>
        <row r="667">
          <cell r="DT667" t="str">
            <v/>
          </cell>
          <cell r="DU667" t="str">
            <v/>
          </cell>
        </row>
        <row r="668">
          <cell r="DT668" t="str">
            <v/>
          </cell>
          <cell r="DU668" t="str">
            <v/>
          </cell>
        </row>
        <row r="669">
          <cell r="DT669" t="str">
            <v/>
          </cell>
          <cell r="DU669" t="str">
            <v/>
          </cell>
        </row>
        <row r="670">
          <cell r="DT670" t="str">
            <v/>
          </cell>
          <cell r="DU670" t="str">
            <v/>
          </cell>
        </row>
        <row r="671">
          <cell r="DT671" t="str">
            <v/>
          </cell>
          <cell r="DU671" t="str">
            <v/>
          </cell>
        </row>
        <row r="672">
          <cell r="DT672" t="str">
            <v/>
          </cell>
          <cell r="DU672" t="str">
            <v/>
          </cell>
        </row>
        <row r="673">
          <cell r="DT673" t="str">
            <v/>
          </cell>
          <cell r="DU673" t="str">
            <v/>
          </cell>
        </row>
        <row r="674">
          <cell r="DT674" t="str">
            <v/>
          </cell>
          <cell r="DU674" t="str">
            <v/>
          </cell>
        </row>
        <row r="675">
          <cell r="DT675" t="str">
            <v/>
          </cell>
          <cell r="DU675" t="str">
            <v/>
          </cell>
        </row>
        <row r="676">
          <cell r="DT676" t="str">
            <v/>
          </cell>
          <cell r="DU676" t="str">
            <v/>
          </cell>
        </row>
        <row r="677">
          <cell r="DT677" t="str">
            <v/>
          </cell>
          <cell r="DU677" t="str">
            <v/>
          </cell>
        </row>
        <row r="678">
          <cell r="DT678" t="str">
            <v/>
          </cell>
          <cell r="DU678" t="str">
            <v/>
          </cell>
        </row>
        <row r="679">
          <cell r="DT679" t="str">
            <v/>
          </cell>
          <cell r="DU679" t="str">
            <v/>
          </cell>
        </row>
        <row r="680">
          <cell r="DT680" t="str">
            <v/>
          </cell>
          <cell r="DU680" t="str">
            <v/>
          </cell>
        </row>
        <row r="681">
          <cell r="DT681" t="str">
            <v/>
          </cell>
          <cell r="DU681" t="str">
            <v/>
          </cell>
        </row>
        <row r="682">
          <cell r="DT682" t="str">
            <v/>
          </cell>
          <cell r="DU682" t="str">
            <v/>
          </cell>
        </row>
        <row r="683">
          <cell r="DT683" t="str">
            <v/>
          </cell>
          <cell r="DU683" t="str">
            <v/>
          </cell>
        </row>
        <row r="684">
          <cell r="DT684" t="str">
            <v/>
          </cell>
          <cell r="DU684" t="str">
            <v/>
          </cell>
        </row>
        <row r="685">
          <cell r="DT685" t="str">
            <v/>
          </cell>
          <cell r="DU685" t="str">
            <v/>
          </cell>
        </row>
        <row r="686">
          <cell r="DT686" t="str">
            <v/>
          </cell>
          <cell r="DU686" t="str">
            <v/>
          </cell>
        </row>
        <row r="687">
          <cell r="DT687" t="str">
            <v/>
          </cell>
          <cell r="DU687" t="str">
            <v/>
          </cell>
        </row>
        <row r="688">
          <cell r="DT688" t="str">
            <v/>
          </cell>
          <cell r="DU688" t="str">
            <v/>
          </cell>
        </row>
        <row r="689">
          <cell r="DT689" t="str">
            <v/>
          </cell>
          <cell r="DU689" t="str">
            <v/>
          </cell>
        </row>
        <row r="690">
          <cell r="DT690" t="str">
            <v/>
          </cell>
          <cell r="DU690" t="str">
            <v/>
          </cell>
        </row>
        <row r="691">
          <cell r="DT691" t="str">
            <v/>
          </cell>
          <cell r="DU691" t="str">
            <v/>
          </cell>
        </row>
        <row r="692">
          <cell r="DT692" t="str">
            <v/>
          </cell>
          <cell r="DU692" t="str">
            <v/>
          </cell>
        </row>
        <row r="693">
          <cell r="DT693" t="str">
            <v/>
          </cell>
          <cell r="DU693" t="str">
            <v/>
          </cell>
        </row>
        <row r="694">
          <cell r="DT694" t="str">
            <v/>
          </cell>
          <cell r="DU694" t="str">
            <v/>
          </cell>
        </row>
        <row r="695">
          <cell r="DT695" t="str">
            <v/>
          </cell>
          <cell r="DU695" t="str">
            <v/>
          </cell>
        </row>
        <row r="696">
          <cell r="DT696" t="str">
            <v/>
          </cell>
          <cell r="DU696" t="str">
            <v/>
          </cell>
        </row>
        <row r="697">
          <cell r="DT697" t="str">
            <v/>
          </cell>
          <cell r="DU697" t="str">
            <v/>
          </cell>
        </row>
        <row r="698">
          <cell r="DT698" t="str">
            <v/>
          </cell>
          <cell r="DU698" t="str">
            <v/>
          </cell>
        </row>
        <row r="699">
          <cell r="DT699" t="str">
            <v/>
          </cell>
          <cell r="DU699" t="str">
            <v/>
          </cell>
        </row>
        <row r="700">
          <cell r="DT700" t="str">
            <v/>
          </cell>
          <cell r="DU700" t="str">
            <v/>
          </cell>
        </row>
        <row r="701">
          <cell r="DT701" t="str">
            <v/>
          </cell>
          <cell r="DU701" t="str">
            <v/>
          </cell>
        </row>
        <row r="702">
          <cell r="DT702" t="str">
            <v/>
          </cell>
          <cell r="DU702" t="str">
            <v/>
          </cell>
        </row>
        <row r="703">
          <cell r="DT703" t="str">
            <v/>
          </cell>
          <cell r="DU703" t="str">
            <v/>
          </cell>
        </row>
        <row r="704">
          <cell r="DT704" t="str">
            <v/>
          </cell>
          <cell r="DU704" t="str">
            <v/>
          </cell>
        </row>
        <row r="705">
          <cell r="DT705" t="str">
            <v/>
          </cell>
          <cell r="DU705" t="str">
            <v/>
          </cell>
        </row>
        <row r="706">
          <cell r="DT706" t="str">
            <v/>
          </cell>
          <cell r="DU706" t="str">
            <v/>
          </cell>
        </row>
        <row r="707">
          <cell r="DT707" t="str">
            <v/>
          </cell>
          <cell r="DU707" t="str">
            <v/>
          </cell>
        </row>
        <row r="708">
          <cell r="DT708" t="str">
            <v/>
          </cell>
          <cell r="DU708" t="str">
            <v/>
          </cell>
        </row>
        <row r="709">
          <cell r="DT709" t="str">
            <v/>
          </cell>
          <cell r="DU709" t="str">
            <v/>
          </cell>
        </row>
        <row r="710">
          <cell r="DT710" t="str">
            <v/>
          </cell>
          <cell r="DU710" t="str">
            <v/>
          </cell>
        </row>
        <row r="711">
          <cell r="DT711" t="str">
            <v/>
          </cell>
          <cell r="DU711" t="str">
            <v/>
          </cell>
        </row>
        <row r="712">
          <cell r="DT712" t="str">
            <v/>
          </cell>
          <cell r="DU712" t="str">
            <v/>
          </cell>
        </row>
        <row r="713">
          <cell r="DT713" t="str">
            <v/>
          </cell>
          <cell r="DU713" t="str">
            <v/>
          </cell>
        </row>
        <row r="714">
          <cell r="DT714" t="str">
            <v/>
          </cell>
          <cell r="DU714" t="str">
            <v/>
          </cell>
        </row>
        <row r="715">
          <cell r="DT715" t="str">
            <v/>
          </cell>
          <cell r="DU715" t="str">
            <v/>
          </cell>
        </row>
        <row r="716">
          <cell r="DT716" t="str">
            <v/>
          </cell>
          <cell r="DU716" t="str">
            <v/>
          </cell>
        </row>
        <row r="717">
          <cell r="DT717" t="str">
            <v/>
          </cell>
          <cell r="DU717" t="str">
            <v/>
          </cell>
        </row>
        <row r="718">
          <cell r="DT718" t="str">
            <v/>
          </cell>
          <cell r="DU718" t="str">
            <v/>
          </cell>
        </row>
        <row r="719">
          <cell r="DT719" t="str">
            <v/>
          </cell>
          <cell r="DU719" t="str">
            <v/>
          </cell>
        </row>
        <row r="720">
          <cell r="DT720" t="str">
            <v/>
          </cell>
          <cell r="DU720" t="str">
            <v/>
          </cell>
        </row>
        <row r="721">
          <cell r="DT721" t="str">
            <v/>
          </cell>
          <cell r="DU721" t="str">
            <v/>
          </cell>
        </row>
        <row r="722">
          <cell r="DT722" t="str">
            <v/>
          </cell>
          <cell r="DU722" t="str">
            <v/>
          </cell>
        </row>
        <row r="723">
          <cell r="DT723" t="str">
            <v/>
          </cell>
          <cell r="DU723" t="str">
            <v/>
          </cell>
        </row>
        <row r="724">
          <cell r="DT724" t="str">
            <v/>
          </cell>
          <cell r="DU724" t="str">
            <v/>
          </cell>
        </row>
        <row r="725">
          <cell r="DT725" t="str">
            <v/>
          </cell>
          <cell r="DU725" t="str">
            <v/>
          </cell>
        </row>
        <row r="726">
          <cell r="DT726" t="str">
            <v/>
          </cell>
          <cell r="DU726" t="str">
            <v/>
          </cell>
        </row>
        <row r="727">
          <cell r="DT727" t="str">
            <v/>
          </cell>
          <cell r="DU727" t="str">
            <v/>
          </cell>
        </row>
        <row r="728">
          <cell r="DT728" t="str">
            <v/>
          </cell>
          <cell r="DU728" t="str">
            <v/>
          </cell>
        </row>
        <row r="729">
          <cell r="DT729" t="str">
            <v/>
          </cell>
          <cell r="DU729" t="str">
            <v/>
          </cell>
        </row>
        <row r="730">
          <cell r="DT730" t="str">
            <v/>
          </cell>
          <cell r="DU730" t="str">
            <v/>
          </cell>
        </row>
        <row r="731">
          <cell r="DT731" t="str">
            <v/>
          </cell>
          <cell r="DU731" t="str">
            <v/>
          </cell>
        </row>
        <row r="732">
          <cell r="DT732" t="str">
            <v/>
          </cell>
          <cell r="DU732" t="str">
            <v/>
          </cell>
        </row>
        <row r="733">
          <cell r="DT733" t="str">
            <v/>
          </cell>
          <cell r="DU733" t="str">
            <v/>
          </cell>
        </row>
        <row r="734">
          <cell r="DT734" t="str">
            <v/>
          </cell>
          <cell r="DU734" t="str">
            <v/>
          </cell>
        </row>
        <row r="735">
          <cell r="DT735" t="str">
            <v/>
          </cell>
          <cell r="DU735" t="str">
            <v/>
          </cell>
        </row>
        <row r="736">
          <cell r="DT736" t="str">
            <v/>
          </cell>
          <cell r="DU736" t="str">
            <v/>
          </cell>
        </row>
        <row r="737">
          <cell r="DT737" t="str">
            <v/>
          </cell>
          <cell r="DU737" t="str">
            <v/>
          </cell>
        </row>
        <row r="738">
          <cell r="DT738" t="str">
            <v/>
          </cell>
          <cell r="DU738" t="str">
            <v/>
          </cell>
        </row>
        <row r="739">
          <cell r="DT739" t="str">
            <v/>
          </cell>
          <cell r="DU739" t="str">
            <v/>
          </cell>
        </row>
        <row r="740">
          <cell r="DT740" t="str">
            <v/>
          </cell>
          <cell r="DU740" t="str">
            <v/>
          </cell>
        </row>
        <row r="741">
          <cell r="DT741" t="str">
            <v/>
          </cell>
          <cell r="DU741" t="str">
            <v/>
          </cell>
        </row>
        <row r="742">
          <cell r="DT742" t="str">
            <v/>
          </cell>
          <cell r="DU742" t="str">
            <v/>
          </cell>
        </row>
        <row r="743">
          <cell r="DT743" t="str">
            <v/>
          </cell>
          <cell r="DU743" t="str">
            <v/>
          </cell>
        </row>
        <row r="744">
          <cell r="DT744" t="str">
            <v/>
          </cell>
          <cell r="DU744" t="str">
            <v/>
          </cell>
        </row>
        <row r="745">
          <cell r="DT745" t="str">
            <v/>
          </cell>
          <cell r="DU745" t="str">
            <v/>
          </cell>
        </row>
        <row r="746">
          <cell r="DT746" t="str">
            <v/>
          </cell>
          <cell r="DU746" t="str">
            <v/>
          </cell>
        </row>
        <row r="747">
          <cell r="DT747" t="str">
            <v/>
          </cell>
          <cell r="DU747" t="str">
            <v/>
          </cell>
        </row>
        <row r="748">
          <cell r="DT748" t="str">
            <v/>
          </cell>
          <cell r="DU748" t="str">
            <v/>
          </cell>
        </row>
        <row r="749">
          <cell r="DT749" t="str">
            <v/>
          </cell>
          <cell r="DU749" t="str">
            <v/>
          </cell>
        </row>
        <row r="750">
          <cell r="DT750" t="str">
            <v/>
          </cell>
          <cell r="DU750" t="str">
            <v/>
          </cell>
        </row>
        <row r="751">
          <cell r="DT751" t="str">
            <v/>
          </cell>
          <cell r="DU751" t="str">
            <v/>
          </cell>
        </row>
        <row r="752">
          <cell r="DT752" t="str">
            <v/>
          </cell>
          <cell r="DU752" t="str">
            <v/>
          </cell>
        </row>
        <row r="753">
          <cell r="DT753" t="str">
            <v/>
          </cell>
          <cell r="DU753" t="str">
            <v/>
          </cell>
        </row>
        <row r="754">
          <cell r="DT754" t="str">
            <v/>
          </cell>
          <cell r="DU754" t="str">
            <v/>
          </cell>
        </row>
        <row r="755">
          <cell r="DT755" t="str">
            <v/>
          </cell>
          <cell r="DU755" t="str">
            <v/>
          </cell>
        </row>
        <row r="756">
          <cell r="DT756" t="str">
            <v/>
          </cell>
          <cell r="DU756" t="str">
            <v/>
          </cell>
        </row>
        <row r="757">
          <cell r="DT757" t="str">
            <v/>
          </cell>
          <cell r="DU757" t="str">
            <v/>
          </cell>
        </row>
        <row r="758">
          <cell r="DT758" t="str">
            <v/>
          </cell>
          <cell r="DU758" t="str">
            <v/>
          </cell>
        </row>
        <row r="759">
          <cell r="DT759" t="str">
            <v/>
          </cell>
          <cell r="DU759" t="str">
            <v/>
          </cell>
        </row>
        <row r="760">
          <cell r="DT760" t="str">
            <v/>
          </cell>
          <cell r="DU760" t="str">
            <v/>
          </cell>
        </row>
        <row r="761">
          <cell r="DT761" t="str">
            <v/>
          </cell>
          <cell r="DU761" t="str">
            <v/>
          </cell>
        </row>
        <row r="762">
          <cell r="DT762" t="str">
            <v/>
          </cell>
          <cell r="DU762" t="str">
            <v/>
          </cell>
        </row>
        <row r="763">
          <cell r="DT763" t="str">
            <v/>
          </cell>
          <cell r="DU763" t="str">
            <v/>
          </cell>
        </row>
        <row r="764">
          <cell r="DT764" t="str">
            <v/>
          </cell>
          <cell r="DU764" t="str">
            <v/>
          </cell>
        </row>
        <row r="765">
          <cell r="DT765" t="str">
            <v/>
          </cell>
          <cell r="DU765" t="str">
            <v/>
          </cell>
        </row>
        <row r="766">
          <cell r="DT766" t="str">
            <v/>
          </cell>
          <cell r="DU766" t="str">
            <v/>
          </cell>
        </row>
        <row r="767">
          <cell r="DT767" t="str">
            <v/>
          </cell>
          <cell r="DU767" t="str">
            <v/>
          </cell>
        </row>
        <row r="768">
          <cell r="DT768" t="str">
            <v/>
          </cell>
          <cell r="DU768" t="str">
            <v/>
          </cell>
        </row>
        <row r="769">
          <cell r="DT769" t="str">
            <v/>
          </cell>
          <cell r="DU769" t="str">
            <v/>
          </cell>
        </row>
        <row r="770">
          <cell r="DT770" t="str">
            <v/>
          </cell>
          <cell r="DU770" t="str">
            <v/>
          </cell>
        </row>
        <row r="771">
          <cell r="DT771" t="str">
            <v/>
          </cell>
          <cell r="DU771" t="str">
            <v/>
          </cell>
        </row>
        <row r="772">
          <cell r="DT772" t="str">
            <v/>
          </cell>
          <cell r="DU772" t="str">
            <v/>
          </cell>
        </row>
        <row r="773">
          <cell r="DT773" t="str">
            <v/>
          </cell>
          <cell r="DU773" t="str">
            <v/>
          </cell>
        </row>
        <row r="774">
          <cell r="DT774" t="str">
            <v/>
          </cell>
          <cell r="DU774" t="str">
            <v/>
          </cell>
        </row>
        <row r="775">
          <cell r="DT775" t="str">
            <v/>
          </cell>
          <cell r="DU775" t="str">
            <v/>
          </cell>
        </row>
        <row r="776">
          <cell r="DT776" t="str">
            <v/>
          </cell>
          <cell r="DU776" t="str">
            <v/>
          </cell>
        </row>
        <row r="777">
          <cell r="DT777" t="str">
            <v/>
          </cell>
          <cell r="DU777" t="str">
            <v/>
          </cell>
        </row>
        <row r="778">
          <cell r="DT778" t="str">
            <v/>
          </cell>
          <cell r="DU778" t="str">
            <v/>
          </cell>
        </row>
        <row r="779">
          <cell r="DT779" t="str">
            <v/>
          </cell>
          <cell r="DU779" t="str">
            <v/>
          </cell>
        </row>
        <row r="780">
          <cell r="DT780" t="str">
            <v/>
          </cell>
          <cell r="DU780" t="str">
            <v/>
          </cell>
        </row>
        <row r="781">
          <cell r="DT781" t="str">
            <v/>
          </cell>
          <cell r="DU781" t="str">
            <v/>
          </cell>
        </row>
        <row r="782">
          <cell r="DT782" t="str">
            <v/>
          </cell>
          <cell r="DU782" t="str">
            <v/>
          </cell>
        </row>
        <row r="783">
          <cell r="DT783" t="str">
            <v/>
          </cell>
          <cell r="DU783" t="str">
            <v/>
          </cell>
        </row>
        <row r="784">
          <cell r="DT784" t="str">
            <v/>
          </cell>
          <cell r="DU784" t="str">
            <v/>
          </cell>
        </row>
        <row r="785">
          <cell r="DT785" t="str">
            <v/>
          </cell>
          <cell r="DU785" t="str">
            <v/>
          </cell>
        </row>
        <row r="786">
          <cell r="DT786" t="str">
            <v/>
          </cell>
          <cell r="DU786" t="str">
            <v/>
          </cell>
        </row>
        <row r="787">
          <cell r="DT787" t="str">
            <v/>
          </cell>
          <cell r="DU787" t="str">
            <v/>
          </cell>
        </row>
        <row r="788">
          <cell r="DT788" t="str">
            <v/>
          </cell>
          <cell r="DU788" t="str">
            <v/>
          </cell>
        </row>
        <row r="789">
          <cell r="DT789" t="str">
            <v/>
          </cell>
          <cell r="DU789" t="str">
            <v/>
          </cell>
        </row>
        <row r="790">
          <cell r="DT790" t="str">
            <v/>
          </cell>
          <cell r="DU790" t="str">
            <v/>
          </cell>
        </row>
        <row r="791">
          <cell r="DT791" t="str">
            <v/>
          </cell>
          <cell r="DU791" t="str">
            <v/>
          </cell>
        </row>
        <row r="792">
          <cell r="DT792" t="str">
            <v/>
          </cell>
          <cell r="DU792" t="str">
            <v/>
          </cell>
        </row>
        <row r="793">
          <cell r="DT793" t="str">
            <v/>
          </cell>
          <cell r="DU793" t="str">
            <v/>
          </cell>
        </row>
        <row r="794">
          <cell r="DT794" t="str">
            <v/>
          </cell>
          <cell r="DU794" t="str">
            <v/>
          </cell>
        </row>
        <row r="795">
          <cell r="DT795" t="str">
            <v/>
          </cell>
          <cell r="DU795" t="str">
            <v/>
          </cell>
        </row>
        <row r="796">
          <cell r="DT796" t="str">
            <v/>
          </cell>
          <cell r="DU796" t="str">
            <v/>
          </cell>
        </row>
        <row r="797">
          <cell r="DT797" t="str">
            <v/>
          </cell>
          <cell r="DU797" t="str">
            <v/>
          </cell>
        </row>
        <row r="798">
          <cell r="DT798" t="str">
            <v/>
          </cell>
          <cell r="DU798" t="str">
            <v/>
          </cell>
        </row>
        <row r="799">
          <cell r="DT799" t="str">
            <v/>
          </cell>
          <cell r="DU799" t="str">
            <v/>
          </cell>
        </row>
        <row r="800">
          <cell r="DT800" t="str">
            <v/>
          </cell>
          <cell r="DU800" t="str">
            <v/>
          </cell>
        </row>
        <row r="801">
          <cell r="DT801" t="str">
            <v/>
          </cell>
          <cell r="DU801" t="str">
            <v/>
          </cell>
        </row>
        <row r="802">
          <cell r="DT802" t="str">
            <v/>
          </cell>
          <cell r="DU802" t="str">
            <v/>
          </cell>
        </row>
        <row r="803">
          <cell r="DT803" t="str">
            <v/>
          </cell>
          <cell r="DU803" t="str">
            <v/>
          </cell>
        </row>
        <row r="804">
          <cell r="DT804" t="str">
            <v/>
          </cell>
          <cell r="DU804" t="str">
            <v/>
          </cell>
        </row>
        <row r="805">
          <cell r="DT805" t="str">
            <v/>
          </cell>
          <cell r="DU805" t="str">
            <v/>
          </cell>
        </row>
        <row r="806">
          <cell r="DT806" t="str">
            <v/>
          </cell>
          <cell r="DU806" t="str">
            <v/>
          </cell>
        </row>
        <row r="807">
          <cell r="DT807" t="str">
            <v/>
          </cell>
          <cell r="DU807" t="str">
            <v/>
          </cell>
        </row>
        <row r="808">
          <cell r="DT808" t="str">
            <v/>
          </cell>
          <cell r="DU808" t="str">
            <v/>
          </cell>
        </row>
        <row r="809">
          <cell r="DT809" t="str">
            <v/>
          </cell>
          <cell r="DU809" t="str">
            <v/>
          </cell>
        </row>
        <row r="810">
          <cell r="DT810" t="str">
            <v/>
          </cell>
          <cell r="DU810" t="str">
            <v/>
          </cell>
        </row>
        <row r="811">
          <cell r="DT811" t="str">
            <v/>
          </cell>
          <cell r="DU811" t="str">
            <v/>
          </cell>
        </row>
        <row r="812">
          <cell r="DT812" t="str">
            <v/>
          </cell>
          <cell r="DU812" t="str">
            <v/>
          </cell>
        </row>
        <row r="813">
          <cell r="DT813" t="str">
            <v/>
          </cell>
          <cell r="DU813" t="str">
            <v/>
          </cell>
        </row>
        <row r="814">
          <cell r="DT814" t="str">
            <v/>
          </cell>
          <cell r="DU814" t="str">
            <v/>
          </cell>
        </row>
        <row r="815">
          <cell r="DT815" t="str">
            <v/>
          </cell>
          <cell r="DU815" t="str">
            <v/>
          </cell>
        </row>
        <row r="816">
          <cell r="DT816" t="str">
            <v/>
          </cell>
          <cell r="DU816" t="str">
            <v/>
          </cell>
        </row>
        <row r="817">
          <cell r="DT817" t="str">
            <v/>
          </cell>
          <cell r="DU817" t="str">
            <v/>
          </cell>
        </row>
        <row r="818">
          <cell r="DT818" t="str">
            <v/>
          </cell>
          <cell r="DU818" t="str">
            <v/>
          </cell>
        </row>
        <row r="819">
          <cell r="DT819" t="str">
            <v/>
          </cell>
          <cell r="DU819" t="str">
            <v/>
          </cell>
        </row>
        <row r="820">
          <cell r="DT820" t="str">
            <v/>
          </cell>
          <cell r="DU820" t="str">
            <v/>
          </cell>
        </row>
        <row r="821">
          <cell r="DT821" t="str">
            <v/>
          </cell>
          <cell r="DU821" t="str">
            <v/>
          </cell>
        </row>
        <row r="822">
          <cell r="DT822" t="str">
            <v/>
          </cell>
          <cell r="DU822" t="str">
            <v/>
          </cell>
        </row>
        <row r="823">
          <cell r="DT823" t="str">
            <v/>
          </cell>
          <cell r="DU823" t="str">
            <v/>
          </cell>
        </row>
        <row r="824">
          <cell r="DT824" t="str">
            <v/>
          </cell>
          <cell r="DU824" t="str">
            <v/>
          </cell>
        </row>
        <row r="825">
          <cell r="DT825" t="str">
            <v/>
          </cell>
          <cell r="DU825" t="str">
            <v/>
          </cell>
        </row>
        <row r="826">
          <cell r="DT826" t="str">
            <v/>
          </cell>
          <cell r="DU826" t="str">
            <v/>
          </cell>
        </row>
        <row r="827">
          <cell r="DT827" t="str">
            <v/>
          </cell>
          <cell r="DU827" t="str">
            <v/>
          </cell>
        </row>
        <row r="828">
          <cell r="DT828" t="str">
            <v/>
          </cell>
          <cell r="DU828" t="str">
            <v/>
          </cell>
        </row>
        <row r="829">
          <cell r="DT829" t="str">
            <v/>
          </cell>
          <cell r="DU829" t="str">
            <v/>
          </cell>
        </row>
        <row r="830">
          <cell r="DT830" t="str">
            <v/>
          </cell>
          <cell r="DU830" t="str">
            <v/>
          </cell>
        </row>
        <row r="831">
          <cell r="DT831" t="str">
            <v/>
          </cell>
          <cell r="DU831" t="str">
            <v/>
          </cell>
        </row>
        <row r="832">
          <cell r="DT832" t="str">
            <v/>
          </cell>
          <cell r="DU832" t="str">
            <v/>
          </cell>
        </row>
        <row r="833">
          <cell r="DT833" t="str">
            <v/>
          </cell>
          <cell r="DU833" t="str">
            <v/>
          </cell>
        </row>
        <row r="834">
          <cell r="DT834" t="str">
            <v/>
          </cell>
          <cell r="DU834" t="str">
            <v/>
          </cell>
        </row>
        <row r="835">
          <cell r="DT835" t="str">
            <v/>
          </cell>
          <cell r="DU835" t="str">
            <v/>
          </cell>
        </row>
        <row r="836">
          <cell r="DT836" t="str">
            <v/>
          </cell>
          <cell r="DU836" t="str">
            <v/>
          </cell>
        </row>
        <row r="837">
          <cell r="DT837" t="str">
            <v/>
          </cell>
          <cell r="DU837" t="str">
            <v/>
          </cell>
        </row>
        <row r="838">
          <cell r="DT838" t="str">
            <v/>
          </cell>
          <cell r="DU838" t="str">
            <v/>
          </cell>
        </row>
        <row r="839">
          <cell r="DT839" t="str">
            <v/>
          </cell>
          <cell r="DU839" t="str">
            <v/>
          </cell>
        </row>
        <row r="840">
          <cell r="DT840" t="str">
            <v/>
          </cell>
          <cell r="DU840" t="str">
            <v/>
          </cell>
        </row>
        <row r="841">
          <cell r="DT841" t="str">
            <v/>
          </cell>
          <cell r="DU841" t="str">
            <v/>
          </cell>
        </row>
        <row r="842">
          <cell r="DT842" t="str">
            <v/>
          </cell>
          <cell r="DU842" t="str">
            <v/>
          </cell>
        </row>
        <row r="843">
          <cell r="DT843" t="str">
            <v/>
          </cell>
          <cell r="DU843" t="str">
            <v/>
          </cell>
        </row>
        <row r="844">
          <cell r="DT844" t="str">
            <v/>
          </cell>
          <cell r="DU844" t="str">
            <v/>
          </cell>
        </row>
        <row r="845">
          <cell r="DT845" t="str">
            <v/>
          </cell>
          <cell r="DU845" t="str">
            <v/>
          </cell>
        </row>
        <row r="846">
          <cell r="DT846" t="str">
            <v/>
          </cell>
          <cell r="DU846" t="str">
            <v/>
          </cell>
        </row>
        <row r="847">
          <cell r="DT847" t="str">
            <v/>
          </cell>
          <cell r="DU847" t="str">
            <v/>
          </cell>
        </row>
        <row r="848">
          <cell r="DT848" t="str">
            <v/>
          </cell>
          <cell r="DU848" t="str">
            <v/>
          </cell>
        </row>
        <row r="849">
          <cell r="DT849" t="str">
            <v/>
          </cell>
          <cell r="DU849" t="str">
            <v/>
          </cell>
        </row>
        <row r="850">
          <cell r="DT850" t="str">
            <v/>
          </cell>
          <cell r="DU850" t="str">
            <v/>
          </cell>
        </row>
        <row r="851">
          <cell r="DT851" t="str">
            <v/>
          </cell>
          <cell r="DU851" t="str">
            <v/>
          </cell>
        </row>
        <row r="852">
          <cell r="DT852" t="str">
            <v/>
          </cell>
          <cell r="DU852" t="str">
            <v/>
          </cell>
        </row>
        <row r="853">
          <cell r="DT853" t="str">
            <v/>
          </cell>
          <cell r="DU853" t="str">
            <v/>
          </cell>
        </row>
        <row r="854">
          <cell r="DT854" t="str">
            <v/>
          </cell>
          <cell r="DU854" t="str">
            <v/>
          </cell>
        </row>
        <row r="855">
          <cell r="DT855" t="str">
            <v/>
          </cell>
          <cell r="DU855" t="str">
            <v/>
          </cell>
        </row>
        <row r="856">
          <cell r="DT856" t="str">
            <v/>
          </cell>
          <cell r="DU856" t="str">
            <v/>
          </cell>
        </row>
        <row r="857">
          <cell r="DT857" t="str">
            <v/>
          </cell>
          <cell r="DU857" t="str">
            <v/>
          </cell>
        </row>
        <row r="858">
          <cell r="DT858" t="str">
            <v/>
          </cell>
          <cell r="DU858" t="str">
            <v/>
          </cell>
        </row>
        <row r="859">
          <cell r="DT859" t="str">
            <v/>
          </cell>
          <cell r="DU859" t="str">
            <v/>
          </cell>
        </row>
        <row r="860">
          <cell r="DT860" t="str">
            <v/>
          </cell>
          <cell r="DU860" t="str">
            <v/>
          </cell>
        </row>
        <row r="861">
          <cell r="DT861" t="str">
            <v/>
          </cell>
          <cell r="DU861" t="str">
            <v/>
          </cell>
        </row>
        <row r="862">
          <cell r="DT862" t="str">
            <v/>
          </cell>
          <cell r="DU862" t="str">
            <v/>
          </cell>
        </row>
        <row r="863">
          <cell r="DT863" t="str">
            <v/>
          </cell>
          <cell r="DU863" t="str">
            <v/>
          </cell>
        </row>
        <row r="864">
          <cell r="DT864" t="str">
            <v/>
          </cell>
          <cell r="DU864" t="str">
            <v/>
          </cell>
        </row>
        <row r="865">
          <cell r="DT865" t="str">
            <v/>
          </cell>
          <cell r="DU865" t="str">
            <v/>
          </cell>
        </row>
        <row r="866">
          <cell r="DT866" t="str">
            <v/>
          </cell>
          <cell r="DU866" t="str">
            <v/>
          </cell>
        </row>
        <row r="867">
          <cell r="DT867" t="str">
            <v/>
          </cell>
          <cell r="DU867" t="str">
            <v/>
          </cell>
        </row>
        <row r="868">
          <cell r="DT868" t="str">
            <v/>
          </cell>
          <cell r="DU868" t="str">
            <v/>
          </cell>
        </row>
        <row r="869">
          <cell r="DT869" t="str">
            <v/>
          </cell>
          <cell r="DU869" t="str">
            <v/>
          </cell>
        </row>
        <row r="870">
          <cell r="DT870" t="str">
            <v/>
          </cell>
          <cell r="DU870" t="str">
            <v/>
          </cell>
        </row>
        <row r="871">
          <cell r="DT871" t="str">
            <v/>
          </cell>
          <cell r="DU871" t="str">
            <v/>
          </cell>
        </row>
        <row r="872">
          <cell r="DT872" t="str">
            <v/>
          </cell>
          <cell r="DU872" t="str">
            <v/>
          </cell>
        </row>
        <row r="873">
          <cell r="DT873" t="str">
            <v/>
          </cell>
          <cell r="DU873" t="str">
            <v/>
          </cell>
        </row>
        <row r="874">
          <cell r="DT874" t="str">
            <v/>
          </cell>
          <cell r="DU874" t="str">
            <v/>
          </cell>
        </row>
        <row r="875">
          <cell r="DT875" t="str">
            <v/>
          </cell>
          <cell r="DU875" t="str">
            <v/>
          </cell>
        </row>
        <row r="876">
          <cell r="DT876" t="str">
            <v/>
          </cell>
          <cell r="DU876" t="str">
            <v/>
          </cell>
        </row>
        <row r="877">
          <cell r="DT877" t="str">
            <v/>
          </cell>
          <cell r="DU877" t="str">
            <v/>
          </cell>
        </row>
        <row r="878">
          <cell r="DT878" t="str">
            <v/>
          </cell>
          <cell r="DU878" t="str">
            <v/>
          </cell>
        </row>
        <row r="879">
          <cell r="DT879" t="str">
            <v/>
          </cell>
          <cell r="DU879" t="str">
            <v/>
          </cell>
        </row>
        <row r="880">
          <cell r="DT880" t="str">
            <v/>
          </cell>
          <cell r="DU880" t="str">
            <v/>
          </cell>
        </row>
        <row r="881">
          <cell r="DT881" t="str">
            <v/>
          </cell>
          <cell r="DU881" t="str">
            <v/>
          </cell>
        </row>
        <row r="882">
          <cell r="DT882" t="str">
            <v/>
          </cell>
          <cell r="DU882" t="str">
            <v/>
          </cell>
        </row>
        <row r="883">
          <cell r="DT883" t="str">
            <v/>
          </cell>
          <cell r="DU883" t="str">
            <v/>
          </cell>
        </row>
        <row r="884">
          <cell r="DT884" t="str">
            <v/>
          </cell>
          <cell r="DU884" t="str">
            <v/>
          </cell>
        </row>
        <row r="885">
          <cell r="DT885" t="str">
            <v/>
          </cell>
          <cell r="DU885" t="str">
            <v/>
          </cell>
        </row>
        <row r="886">
          <cell r="DT886" t="str">
            <v/>
          </cell>
          <cell r="DU886" t="str">
            <v/>
          </cell>
        </row>
        <row r="887">
          <cell r="DT887" t="str">
            <v/>
          </cell>
          <cell r="DU887" t="str">
            <v/>
          </cell>
        </row>
        <row r="888">
          <cell r="DT888" t="str">
            <v/>
          </cell>
          <cell r="DU888" t="str">
            <v/>
          </cell>
        </row>
        <row r="889">
          <cell r="DT889" t="str">
            <v/>
          </cell>
          <cell r="DU889" t="str">
            <v/>
          </cell>
        </row>
        <row r="890">
          <cell r="DT890" t="str">
            <v/>
          </cell>
          <cell r="DU890" t="str">
            <v/>
          </cell>
        </row>
        <row r="891">
          <cell r="DT891" t="str">
            <v/>
          </cell>
          <cell r="DU891" t="str">
            <v/>
          </cell>
        </row>
        <row r="892">
          <cell r="DT892" t="str">
            <v/>
          </cell>
          <cell r="DU892" t="str">
            <v/>
          </cell>
        </row>
        <row r="893">
          <cell r="DT893" t="str">
            <v/>
          </cell>
          <cell r="DU893" t="str">
            <v/>
          </cell>
        </row>
        <row r="894">
          <cell r="DT894" t="str">
            <v/>
          </cell>
          <cell r="DU894" t="str">
            <v/>
          </cell>
        </row>
        <row r="895">
          <cell r="DT895" t="str">
            <v/>
          </cell>
          <cell r="DU895" t="str">
            <v/>
          </cell>
        </row>
        <row r="896">
          <cell r="DT896" t="str">
            <v/>
          </cell>
          <cell r="DU896" t="str">
            <v/>
          </cell>
        </row>
        <row r="897">
          <cell r="DT897" t="str">
            <v/>
          </cell>
          <cell r="DU897" t="str">
            <v/>
          </cell>
        </row>
        <row r="898">
          <cell r="DT898" t="str">
            <v/>
          </cell>
          <cell r="DU898" t="str">
            <v/>
          </cell>
        </row>
        <row r="899">
          <cell r="DT899" t="str">
            <v/>
          </cell>
          <cell r="DU899" t="str">
            <v/>
          </cell>
        </row>
        <row r="900">
          <cell r="DT900" t="str">
            <v/>
          </cell>
          <cell r="DU900" t="str">
            <v/>
          </cell>
        </row>
        <row r="901">
          <cell r="DT901" t="str">
            <v/>
          </cell>
          <cell r="DU901" t="str">
            <v/>
          </cell>
        </row>
        <row r="902">
          <cell r="DT902" t="str">
            <v/>
          </cell>
          <cell r="DU902" t="str">
            <v/>
          </cell>
        </row>
        <row r="903">
          <cell r="DT903" t="str">
            <v/>
          </cell>
          <cell r="DU903" t="str">
            <v/>
          </cell>
        </row>
        <row r="904">
          <cell r="DT904" t="str">
            <v/>
          </cell>
          <cell r="DU904" t="str">
            <v/>
          </cell>
        </row>
        <row r="905">
          <cell r="DT905" t="str">
            <v/>
          </cell>
          <cell r="DU905" t="str">
            <v/>
          </cell>
        </row>
        <row r="906">
          <cell r="DT906" t="str">
            <v/>
          </cell>
          <cell r="DU906" t="str">
            <v/>
          </cell>
        </row>
        <row r="907">
          <cell r="DT907" t="str">
            <v/>
          </cell>
          <cell r="DU907" t="str">
            <v/>
          </cell>
        </row>
        <row r="908">
          <cell r="DT908" t="str">
            <v/>
          </cell>
          <cell r="DU908" t="str">
            <v/>
          </cell>
        </row>
        <row r="909">
          <cell r="DT909" t="str">
            <v/>
          </cell>
          <cell r="DU909" t="str">
            <v/>
          </cell>
        </row>
        <row r="910">
          <cell r="DT910" t="str">
            <v/>
          </cell>
          <cell r="DU910" t="str">
            <v/>
          </cell>
        </row>
        <row r="911">
          <cell r="DT911" t="str">
            <v/>
          </cell>
          <cell r="DU911" t="str">
            <v/>
          </cell>
        </row>
        <row r="912">
          <cell r="DT912" t="str">
            <v/>
          </cell>
          <cell r="DU912" t="str">
            <v/>
          </cell>
        </row>
        <row r="913">
          <cell r="DT913" t="str">
            <v/>
          </cell>
          <cell r="DU913" t="str">
            <v/>
          </cell>
        </row>
        <row r="914">
          <cell r="DT914" t="str">
            <v/>
          </cell>
          <cell r="DU914" t="str">
            <v/>
          </cell>
        </row>
        <row r="915">
          <cell r="DT915" t="str">
            <v/>
          </cell>
          <cell r="DU915" t="str">
            <v/>
          </cell>
        </row>
        <row r="916">
          <cell r="DT916" t="str">
            <v/>
          </cell>
          <cell r="DU916" t="str">
            <v/>
          </cell>
        </row>
        <row r="917">
          <cell r="DT917" t="str">
            <v/>
          </cell>
          <cell r="DU917" t="str">
            <v/>
          </cell>
        </row>
        <row r="918">
          <cell r="DT918" t="str">
            <v/>
          </cell>
          <cell r="DU918" t="str">
            <v/>
          </cell>
        </row>
        <row r="919">
          <cell r="DT919" t="str">
            <v/>
          </cell>
          <cell r="DU919" t="str">
            <v/>
          </cell>
        </row>
        <row r="920">
          <cell r="DT920" t="str">
            <v/>
          </cell>
          <cell r="DU920" t="str">
            <v/>
          </cell>
        </row>
        <row r="921">
          <cell r="DT921" t="str">
            <v/>
          </cell>
          <cell r="DU921" t="str">
            <v/>
          </cell>
        </row>
        <row r="922">
          <cell r="DT922" t="str">
            <v/>
          </cell>
          <cell r="DU922" t="str">
            <v/>
          </cell>
        </row>
        <row r="923">
          <cell r="DT923" t="str">
            <v/>
          </cell>
          <cell r="DU923" t="str">
            <v/>
          </cell>
        </row>
        <row r="924">
          <cell r="DT924" t="str">
            <v/>
          </cell>
          <cell r="DU924" t="str">
            <v/>
          </cell>
        </row>
        <row r="925">
          <cell r="DT925" t="str">
            <v/>
          </cell>
          <cell r="DU925" t="str">
            <v/>
          </cell>
        </row>
        <row r="926">
          <cell r="DT926" t="str">
            <v/>
          </cell>
          <cell r="DU926" t="str">
            <v/>
          </cell>
        </row>
        <row r="927">
          <cell r="DT927" t="str">
            <v/>
          </cell>
          <cell r="DU927" t="str">
            <v/>
          </cell>
        </row>
        <row r="928">
          <cell r="DT928" t="str">
            <v/>
          </cell>
          <cell r="DU928" t="str">
            <v/>
          </cell>
        </row>
        <row r="929">
          <cell r="DT929" t="str">
            <v/>
          </cell>
          <cell r="DU929" t="str">
            <v/>
          </cell>
        </row>
        <row r="930">
          <cell r="DT930" t="str">
            <v/>
          </cell>
          <cell r="DU930" t="str">
            <v/>
          </cell>
        </row>
        <row r="931">
          <cell r="DT931" t="str">
            <v/>
          </cell>
          <cell r="DU931" t="str">
            <v/>
          </cell>
        </row>
        <row r="932">
          <cell r="DT932" t="str">
            <v/>
          </cell>
          <cell r="DU932" t="str">
            <v/>
          </cell>
        </row>
        <row r="933">
          <cell r="DT933" t="str">
            <v/>
          </cell>
          <cell r="DU933" t="str">
            <v/>
          </cell>
        </row>
        <row r="934">
          <cell r="DT934" t="str">
            <v/>
          </cell>
          <cell r="DU934" t="str">
            <v/>
          </cell>
        </row>
        <row r="935">
          <cell r="DT935" t="str">
            <v/>
          </cell>
          <cell r="DU935" t="str">
            <v/>
          </cell>
        </row>
        <row r="936">
          <cell r="DT936" t="str">
            <v/>
          </cell>
          <cell r="DU936" t="str">
            <v/>
          </cell>
        </row>
        <row r="937">
          <cell r="DT937" t="str">
            <v/>
          </cell>
          <cell r="DU937" t="str">
            <v/>
          </cell>
        </row>
        <row r="938">
          <cell r="DT938" t="str">
            <v/>
          </cell>
          <cell r="DU938" t="str">
            <v/>
          </cell>
        </row>
        <row r="939">
          <cell r="DT939" t="str">
            <v/>
          </cell>
          <cell r="DU939" t="str">
            <v/>
          </cell>
        </row>
        <row r="940">
          <cell r="DT940" t="str">
            <v/>
          </cell>
          <cell r="DU940" t="str">
            <v/>
          </cell>
        </row>
        <row r="941">
          <cell r="DT941" t="str">
            <v/>
          </cell>
          <cell r="DU941" t="str">
            <v/>
          </cell>
        </row>
        <row r="942">
          <cell r="DT942" t="str">
            <v/>
          </cell>
          <cell r="DU942" t="str">
            <v/>
          </cell>
        </row>
        <row r="943">
          <cell r="DT943" t="str">
            <v/>
          </cell>
          <cell r="DU943" t="str">
            <v/>
          </cell>
        </row>
        <row r="944">
          <cell r="DT944" t="str">
            <v/>
          </cell>
          <cell r="DU944" t="str">
            <v/>
          </cell>
        </row>
        <row r="945">
          <cell r="DT945" t="str">
            <v/>
          </cell>
          <cell r="DU945" t="str">
            <v/>
          </cell>
        </row>
        <row r="946">
          <cell r="DT946" t="str">
            <v/>
          </cell>
          <cell r="DU946" t="str">
            <v/>
          </cell>
        </row>
        <row r="947">
          <cell r="DT947" t="str">
            <v/>
          </cell>
          <cell r="DU947" t="str">
            <v/>
          </cell>
        </row>
        <row r="948">
          <cell r="DT948" t="str">
            <v/>
          </cell>
          <cell r="DU948" t="str">
            <v/>
          </cell>
        </row>
        <row r="949">
          <cell r="DT949" t="str">
            <v/>
          </cell>
          <cell r="DU949" t="str">
            <v/>
          </cell>
        </row>
        <row r="950">
          <cell r="DT950" t="str">
            <v/>
          </cell>
          <cell r="DU950" t="str">
            <v/>
          </cell>
        </row>
        <row r="951">
          <cell r="DT951" t="str">
            <v/>
          </cell>
          <cell r="DU951" t="str">
            <v/>
          </cell>
        </row>
        <row r="952">
          <cell r="DT952" t="str">
            <v/>
          </cell>
          <cell r="DU952" t="str">
            <v/>
          </cell>
        </row>
        <row r="953">
          <cell r="DT953" t="str">
            <v/>
          </cell>
          <cell r="DU953" t="str">
            <v/>
          </cell>
        </row>
        <row r="954">
          <cell r="DT954" t="str">
            <v/>
          </cell>
          <cell r="DU954" t="str">
            <v/>
          </cell>
        </row>
        <row r="955">
          <cell r="DT955" t="str">
            <v/>
          </cell>
          <cell r="DU955" t="str">
            <v/>
          </cell>
        </row>
        <row r="956">
          <cell r="DT956" t="str">
            <v/>
          </cell>
          <cell r="DU956" t="str">
            <v/>
          </cell>
        </row>
        <row r="957">
          <cell r="DT957" t="str">
            <v/>
          </cell>
          <cell r="DU957" t="str">
            <v/>
          </cell>
        </row>
        <row r="958">
          <cell r="DT958" t="str">
            <v/>
          </cell>
          <cell r="DU958" t="str">
            <v/>
          </cell>
        </row>
        <row r="959">
          <cell r="DT959" t="str">
            <v/>
          </cell>
          <cell r="DU959" t="str">
            <v/>
          </cell>
        </row>
        <row r="960">
          <cell r="DT960" t="str">
            <v/>
          </cell>
          <cell r="DU960" t="str">
            <v/>
          </cell>
        </row>
        <row r="961">
          <cell r="DT961" t="str">
            <v/>
          </cell>
          <cell r="DU961" t="str">
            <v/>
          </cell>
        </row>
        <row r="962">
          <cell r="DT962" t="str">
            <v/>
          </cell>
          <cell r="DU962" t="str">
            <v/>
          </cell>
        </row>
        <row r="963">
          <cell r="DT963" t="str">
            <v/>
          </cell>
          <cell r="DU963" t="str">
            <v/>
          </cell>
        </row>
        <row r="964">
          <cell r="DT964" t="str">
            <v/>
          </cell>
          <cell r="DU964" t="str">
            <v/>
          </cell>
        </row>
        <row r="965">
          <cell r="DT965" t="str">
            <v/>
          </cell>
          <cell r="DU965" t="str">
            <v/>
          </cell>
        </row>
        <row r="966">
          <cell r="DT966" t="str">
            <v/>
          </cell>
          <cell r="DU966" t="str">
            <v/>
          </cell>
        </row>
        <row r="967">
          <cell r="DT967" t="str">
            <v/>
          </cell>
          <cell r="DU967" t="str">
            <v/>
          </cell>
        </row>
        <row r="968">
          <cell r="DT968" t="str">
            <v/>
          </cell>
          <cell r="DU968" t="str">
            <v/>
          </cell>
        </row>
        <row r="969">
          <cell r="DT969" t="str">
            <v/>
          </cell>
          <cell r="DU969" t="str">
            <v/>
          </cell>
        </row>
        <row r="970">
          <cell r="DT970" t="str">
            <v/>
          </cell>
          <cell r="DU970" t="str">
            <v/>
          </cell>
        </row>
        <row r="971">
          <cell r="DT971" t="str">
            <v/>
          </cell>
          <cell r="DU971" t="str">
            <v/>
          </cell>
        </row>
        <row r="972">
          <cell r="DT972" t="str">
            <v/>
          </cell>
          <cell r="DU972" t="str">
            <v/>
          </cell>
        </row>
        <row r="973">
          <cell r="DT973" t="str">
            <v/>
          </cell>
          <cell r="DU973" t="str">
            <v/>
          </cell>
        </row>
        <row r="974">
          <cell r="DT974" t="str">
            <v/>
          </cell>
          <cell r="DU974" t="str">
            <v/>
          </cell>
        </row>
        <row r="975">
          <cell r="DT975" t="str">
            <v/>
          </cell>
          <cell r="DU975" t="str">
            <v/>
          </cell>
        </row>
        <row r="976">
          <cell r="DT976" t="str">
            <v/>
          </cell>
          <cell r="DU976" t="str">
            <v/>
          </cell>
        </row>
        <row r="977">
          <cell r="DT977" t="str">
            <v/>
          </cell>
          <cell r="DU977" t="str">
            <v/>
          </cell>
        </row>
        <row r="978">
          <cell r="DT978" t="str">
            <v/>
          </cell>
          <cell r="DU978" t="str">
            <v/>
          </cell>
        </row>
        <row r="979">
          <cell r="DT979" t="str">
            <v/>
          </cell>
          <cell r="DU979" t="str">
            <v/>
          </cell>
        </row>
        <row r="980">
          <cell r="DT980" t="str">
            <v/>
          </cell>
          <cell r="DU980" t="str">
            <v/>
          </cell>
        </row>
        <row r="981">
          <cell r="DT981" t="str">
            <v/>
          </cell>
          <cell r="DU981" t="str">
            <v/>
          </cell>
        </row>
        <row r="982">
          <cell r="DT982" t="str">
            <v/>
          </cell>
          <cell r="DU982" t="str">
            <v/>
          </cell>
        </row>
        <row r="983">
          <cell r="DT983" t="str">
            <v/>
          </cell>
          <cell r="DU983" t="str">
            <v/>
          </cell>
        </row>
        <row r="984">
          <cell r="DT984" t="str">
            <v/>
          </cell>
          <cell r="DU984" t="str">
            <v/>
          </cell>
        </row>
        <row r="985">
          <cell r="DT985" t="str">
            <v/>
          </cell>
          <cell r="DU985" t="str">
            <v/>
          </cell>
        </row>
        <row r="986">
          <cell r="DT986" t="str">
            <v/>
          </cell>
          <cell r="DU986" t="str">
            <v/>
          </cell>
        </row>
        <row r="987">
          <cell r="DT987" t="str">
            <v/>
          </cell>
          <cell r="DU987" t="str">
            <v/>
          </cell>
        </row>
        <row r="988">
          <cell r="DT988" t="str">
            <v/>
          </cell>
          <cell r="DU988" t="str">
            <v/>
          </cell>
        </row>
        <row r="989">
          <cell r="DT989" t="str">
            <v/>
          </cell>
          <cell r="DU989" t="str">
            <v/>
          </cell>
        </row>
        <row r="990">
          <cell r="DT990" t="str">
            <v/>
          </cell>
          <cell r="DU990" t="str">
            <v/>
          </cell>
        </row>
        <row r="991">
          <cell r="DT991" t="str">
            <v/>
          </cell>
          <cell r="DU991" t="str">
            <v/>
          </cell>
        </row>
        <row r="992">
          <cell r="DT992" t="str">
            <v/>
          </cell>
          <cell r="DU992" t="str">
            <v/>
          </cell>
        </row>
        <row r="993">
          <cell r="DT993" t="str">
            <v/>
          </cell>
          <cell r="DU993" t="str">
            <v/>
          </cell>
        </row>
        <row r="994">
          <cell r="DT994" t="str">
            <v/>
          </cell>
          <cell r="DU994" t="str">
            <v/>
          </cell>
        </row>
        <row r="995">
          <cell r="DT995" t="str">
            <v/>
          </cell>
          <cell r="DU995" t="str">
            <v/>
          </cell>
        </row>
        <row r="996">
          <cell r="DT996" t="str">
            <v/>
          </cell>
          <cell r="DU996" t="str">
            <v/>
          </cell>
        </row>
        <row r="997">
          <cell r="DT997" t="str">
            <v/>
          </cell>
          <cell r="DU997" t="str">
            <v/>
          </cell>
        </row>
        <row r="998">
          <cell r="DT998" t="str">
            <v/>
          </cell>
          <cell r="DU998" t="str">
            <v/>
          </cell>
        </row>
        <row r="999">
          <cell r="DT999" t="str">
            <v/>
          </cell>
          <cell r="DU999" t="str">
            <v/>
          </cell>
        </row>
        <row r="1000">
          <cell r="DT1000" t="str">
            <v/>
          </cell>
          <cell r="DU1000" t="str">
            <v/>
          </cell>
        </row>
        <row r="1001">
          <cell r="DT1001" t="str">
            <v/>
          </cell>
          <cell r="DU1001" t="str">
            <v/>
          </cell>
        </row>
        <row r="1002">
          <cell r="DT1002" t="str">
            <v/>
          </cell>
          <cell r="DU1002" t="str">
            <v/>
          </cell>
        </row>
        <row r="1003">
          <cell r="DT1003" t="str">
            <v/>
          </cell>
          <cell r="DU1003" t="str">
            <v/>
          </cell>
        </row>
        <row r="1004">
          <cell r="DT1004" t="str">
            <v/>
          </cell>
          <cell r="DU1004" t="str">
            <v/>
          </cell>
        </row>
        <row r="1005">
          <cell r="DT1005" t="str">
            <v/>
          </cell>
          <cell r="DU1005" t="str">
            <v/>
          </cell>
        </row>
        <row r="1006">
          <cell r="DT1006" t="str">
            <v/>
          </cell>
          <cell r="DU1006" t="str">
            <v/>
          </cell>
        </row>
        <row r="1007">
          <cell r="DT1007" t="str">
            <v/>
          </cell>
          <cell r="DU1007" t="str">
            <v/>
          </cell>
        </row>
        <row r="1008">
          <cell r="DT1008" t="str">
            <v/>
          </cell>
          <cell r="DU1008" t="str">
            <v/>
          </cell>
        </row>
        <row r="1009">
          <cell r="DT1009" t="str">
            <v/>
          </cell>
          <cell r="DU1009" t="str">
            <v/>
          </cell>
        </row>
        <row r="1010">
          <cell r="DT1010" t="str">
            <v/>
          </cell>
          <cell r="DU1010" t="str">
            <v/>
          </cell>
        </row>
        <row r="1011">
          <cell r="DT1011" t="str">
            <v/>
          </cell>
          <cell r="DU1011" t="str">
            <v/>
          </cell>
        </row>
        <row r="1012">
          <cell r="DT1012" t="str">
            <v/>
          </cell>
          <cell r="DU1012" t="str">
            <v/>
          </cell>
        </row>
        <row r="1013">
          <cell r="DT1013" t="str">
            <v/>
          </cell>
          <cell r="DU1013" t="str">
            <v/>
          </cell>
        </row>
        <row r="1014">
          <cell r="DT1014" t="str">
            <v/>
          </cell>
          <cell r="DU1014" t="str">
            <v/>
          </cell>
        </row>
        <row r="1015">
          <cell r="DT1015" t="str">
            <v/>
          </cell>
          <cell r="DU1015" t="str">
            <v/>
          </cell>
        </row>
        <row r="1016">
          <cell r="DT1016" t="str">
            <v/>
          </cell>
          <cell r="DU1016" t="str">
            <v/>
          </cell>
        </row>
        <row r="1017">
          <cell r="DT1017" t="str">
            <v/>
          </cell>
          <cell r="DU1017" t="str">
            <v/>
          </cell>
        </row>
        <row r="1018">
          <cell r="DT1018" t="str">
            <v/>
          </cell>
          <cell r="DU1018" t="str">
            <v/>
          </cell>
        </row>
        <row r="1019">
          <cell r="DT1019" t="str">
            <v/>
          </cell>
          <cell r="DU1019" t="str">
            <v/>
          </cell>
        </row>
        <row r="1020">
          <cell r="DT1020" t="str">
            <v/>
          </cell>
          <cell r="DU1020" t="str">
            <v/>
          </cell>
        </row>
        <row r="1021">
          <cell r="DT1021" t="str">
            <v/>
          </cell>
          <cell r="DU1021" t="str">
            <v/>
          </cell>
        </row>
        <row r="1022">
          <cell r="DT1022" t="str">
            <v/>
          </cell>
          <cell r="DU1022" t="str">
            <v/>
          </cell>
        </row>
        <row r="1023">
          <cell r="DT1023" t="str">
            <v/>
          </cell>
          <cell r="DU1023" t="str">
            <v/>
          </cell>
        </row>
        <row r="1024">
          <cell r="DT1024" t="str">
            <v/>
          </cell>
          <cell r="DU1024" t="str">
            <v/>
          </cell>
        </row>
        <row r="1025">
          <cell r="DT1025" t="str">
            <v/>
          </cell>
          <cell r="DU1025" t="str">
            <v/>
          </cell>
        </row>
        <row r="1026">
          <cell r="DT1026" t="str">
            <v/>
          </cell>
          <cell r="DU1026" t="str">
            <v/>
          </cell>
        </row>
        <row r="1027">
          <cell r="DT1027" t="str">
            <v/>
          </cell>
          <cell r="DU1027" t="str">
            <v/>
          </cell>
        </row>
        <row r="1028">
          <cell r="DT1028" t="str">
            <v/>
          </cell>
          <cell r="DU1028" t="str">
            <v/>
          </cell>
        </row>
        <row r="1029">
          <cell r="DT1029" t="str">
            <v/>
          </cell>
          <cell r="DU1029" t="str">
            <v/>
          </cell>
        </row>
        <row r="1030">
          <cell r="DT1030" t="str">
            <v/>
          </cell>
          <cell r="DU1030" t="str">
            <v/>
          </cell>
        </row>
        <row r="1031">
          <cell r="DT1031" t="str">
            <v/>
          </cell>
          <cell r="DU1031" t="str">
            <v/>
          </cell>
        </row>
        <row r="1032">
          <cell r="DT1032" t="str">
            <v/>
          </cell>
          <cell r="DU1032" t="str">
            <v/>
          </cell>
        </row>
        <row r="1033">
          <cell r="DT1033" t="str">
            <v/>
          </cell>
          <cell r="DU1033" t="str">
            <v/>
          </cell>
        </row>
        <row r="1034">
          <cell r="DT1034" t="str">
            <v/>
          </cell>
          <cell r="DU1034" t="str">
            <v/>
          </cell>
        </row>
        <row r="1035">
          <cell r="DT1035" t="str">
            <v/>
          </cell>
          <cell r="DU1035" t="str">
            <v/>
          </cell>
        </row>
        <row r="1036">
          <cell r="DT1036" t="str">
            <v/>
          </cell>
          <cell r="DU1036" t="str">
            <v/>
          </cell>
        </row>
        <row r="1037">
          <cell r="DT1037" t="str">
            <v/>
          </cell>
          <cell r="DU1037" t="str">
            <v/>
          </cell>
        </row>
        <row r="1038">
          <cell r="DT1038" t="str">
            <v/>
          </cell>
          <cell r="DU1038" t="str">
            <v/>
          </cell>
        </row>
        <row r="1039">
          <cell r="DT1039" t="str">
            <v/>
          </cell>
          <cell r="DU1039" t="str">
            <v/>
          </cell>
        </row>
        <row r="1040">
          <cell r="DT1040" t="str">
            <v/>
          </cell>
          <cell r="DU1040" t="str">
            <v/>
          </cell>
        </row>
      </sheetData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土地評価"/>
    </sheetNames>
    <sheetDataSet>
      <sheetData sheetId="0">
        <row r="87">
          <cell r="H87">
            <v>720</v>
          </cell>
        </row>
        <row r="109">
          <cell r="H109">
            <v>89788</v>
          </cell>
        </row>
        <row r="131">
          <cell r="H131">
            <v>3820</v>
          </cell>
        </row>
        <row r="153">
          <cell r="H153">
            <v>92110</v>
          </cell>
        </row>
        <row r="175">
          <cell r="H175">
            <v>4315</v>
          </cell>
        </row>
        <row r="197">
          <cell r="H197">
            <v>319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工事名"/>
      <sheetName val="印刷画面"/>
      <sheetName val="経費率入力"/>
      <sheetName val="Sheet1"/>
      <sheetName val="設計書１出力"/>
      <sheetName val="金抜き設計書出力"/>
      <sheetName val="設計書入力"/>
      <sheetName val="設計書出力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21">
          <cell r="FD21">
            <v>1</v>
          </cell>
          <cell r="FE21">
            <v>2</v>
          </cell>
          <cell r="FF21">
            <v>3</v>
          </cell>
          <cell r="FG21">
            <v>4</v>
          </cell>
          <cell r="FH21">
            <v>5</v>
          </cell>
          <cell r="FI21">
            <v>6</v>
          </cell>
          <cell r="FJ21">
            <v>7</v>
          </cell>
          <cell r="FK21">
            <v>8</v>
          </cell>
          <cell r="FL21">
            <v>9</v>
          </cell>
          <cell r="FM21">
            <v>10</v>
          </cell>
          <cell r="FN21">
            <v>11</v>
          </cell>
          <cell r="FO21">
            <v>12</v>
          </cell>
          <cell r="FP21">
            <v>13</v>
          </cell>
          <cell r="FQ21">
            <v>14</v>
          </cell>
          <cell r="FR21">
            <v>15</v>
          </cell>
          <cell r="FS21">
            <v>16</v>
          </cell>
          <cell r="FT21">
            <v>17</v>
          </cell>
          <cell r="FU21">
            <v>18</v>
          </cell>
          <cell r="FV21">
            <v>19</v>
          </cell>
          <cell r="FW21">
            <v>20</v>
          </cell>
          <cell r="FX21">
            <v>21</v>
          </cell>
          <cell r="FY21">
            <v>22</v>
          </cell>
          <cell r="FZ21">
            <v>23</v>
          </cell>
          <cell r="GA21">
            <v>24</v>
          </cell>
          <cell r="GB21">
            <v>25</v>
          </cell>
          <cell r="GC21">
            <v>26</v>
          </cell>
          <cell r="GD21">
            <v>27</v>
          </cell>
          <cell r="GE21">
            <v>28</v>
          </cell>
          <cell r="GF21">
            <v>29</v>
          </cell>
          <cell r="GG21">
            <v>30</v>
          </cell>
          <cell r="GH21">
            <v>31</v>
          </cell>
        </row>
        <row r="22"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</row>
        <row r="23">
          <cell r="DT23" t="str">
            <v/>
          </cell>
          <cell r="DU23" t="str">
            <v/>
          </cell>
        </row>
        <row r="24">
          <cell r="DT24" t="str">
            <v/>
          </cell>
          <cell r="DU24" t="str">
            <v/>
          </cell>
        </row>
        <row r="25">
          <cell r="DT25" t="str">
            <v/>
          </cell>
          <cell r="DU25" t="str">
            <v/>
          </cell>
        </row>
        <row r="26">
          <cell r="DT26" t="str">
            <v/>
          </cell>
          <cell r="DU26" t="str">
            <v/>
          </cell>
        </row>
        <row r="27">
          <cell r="DT27" t="str">
            <v/>
          </cell>
          <cell r="DU27" t="str">
            <v/>
          </cell>
        </row>
        <row r="28">
          <cell r="DT28" t="str">
            <v/>
          </cell>
          <cell r="DU28" t="str">
            <v/>
          </cell>
        </row>
        <row r="29">
          <cell r="DT29" t="str">
            <v/>
          </cell>
          <cell r="DU29" t="str">
            <v/>
          </cell>
        </row>
        <row r="30">
          <cell r="DT30" t="str">
            <v/>
          </cell>
          <cell r="DU30" t="str">
            <v/>
          </cell>
        </row>
        <row r="31">
          <cell r="DT31" t="str">
            <v/>
          </cell>
          <cell r="DU31" t="str">
            <v/>
          </cell>
        </row>
        <row r="32">
          <cell r="DT32" t="str">
            <v/>
          </cell>
          <cell r="DU32" t="str">
            <v/>
          </cell>
        </row>
        <row r="33">
          <cell r="DT33" t="str">
            <v/>
          </cell>
          <cell r="DU33" t="str">
            <v/>
          </cell>
        </row>
        <row r="34">
          <cell r="DT34" t="str">
            <v/>
          </cell>
          <cell r="DU34" t="str">
            <v/>
          </cell>
        </row>
        <row r="35">
          <cell r="DT35" t="str">
            <v/>
          </cell>
          <cell r="DU35" t="str">
            <v/>
          </cell>
        </row>
        <row r="36">
          <cell r="DT36" t="str">
            <v/>
          </cell>
          <cell r="DU36" t="str">
            <v/>
          </cell>
        </row>
        <row r="37">
          <cell r="DT37" t="str">
            <v/>
          </cell>
          <cell r="DU37" t="str">
            <v/>
          </cell>
        </row>
        <row r="38">
          <cell r="DT38" t="str">
            <v/>
          </cell>
          <cell r="DU38" t="str">
            <v/>
          </cell>
        </row>
        <row r="39">
          <cell r="DT39" t="str">
            <v/>
          </cell>
          <cell r="DU39" t="str">
            <v/>
          </cell>
        </row>
        <row r="40">
          <cell r="DT40" t="str">
            <v/>
          </cell>
          <cell r="DU40" t="str">
            <v/>
          </cell>
        </row>
        <row r="41">
          <cell r="DT41" t="str">
            <v/>
          </cell>
          <cell r="DU41" t="str">
            <v/>
          </cell>
        </row>
        <row r="42">
          <cell r="DT42" t="str">
            <v/>
          </cell>
          <cell r="DU42" t="str">
            <v/>
          </cell>
        </row>
        <row r="43">
          <cell r="DT43" t="str">
            <v/>
          </cell>
          <cell r="DU43" t="str">
            <v/>
          </cell>
        </row>
        <row r="44">
          <cell r="DT44" t="str">
            <v/>
          </cell>
          <cell r="DU44" t="str">
            <v/>
          </cell>
        </row>
        <row r="45">
          <cell r="DT45" t="str">
            <v/>
          </cell>
          <cell r="DU45" t="str">
            <v/>
          </cell>
        </row>
        <row r="46">
          <cell r="DT46" t="str">
            <v/>
          </cell>
          <cell r="DU46" t="str">
            <v/>
          </cell>
        </row>
        <row r="47">
          <cell r="DT47" t="str">
            <v/>
          </cell>
          <cell r="DU47" t="str">
            <v/>
          </cell>
        </row>
        <row r="48">
          <cell r="DT48" t="str">
            <v/>
          </cell>
          <cell r="DU48" t="str">
            <v/>
          </cell>
        </row>
        <row r="49">
          <cell r="DT49" t="str">
            <v/>
          </cell>
          <cell r="DU49" t="str">
            <v/>
          </cell>
        </row>
        <row r="50">
          <cell r="DT50" t="str">
            <v/>
          </cell>
          <cell r="DU50" t="str">
            <v/>
          </cell>
        </row>
        <row r="51">
          <cell r="DT51" t="str">
            <v/>
          </cell>
          <cell r="DU51" t="str">
            <v/>
          </cell>
        </row>
        <row r="52">
          <cell r="DT52" t="str">
            <v/>
          </cell>
          <cell r="DU52" t="str">
            <v/>
          </cell>
        </row>
        <row r="53">
          <cell r="DT53" t="str">
            <v/>
          </cell>
          <cell r="DU53" t="str">
            <v/>
          </cell>
        </row>
        <row r="54">
          <cell r="DT54" t="str">
            <v/>
          </cell>
          <cell r="DU54" t="str">
            <v/>
          </cell>
        </row>
        <row r="55">
          <cell r="DT55" t="str">
            <v/>
          </cell>
          <cell r="DU55" t="str">
            <v/>
          </cell>
        </row>
        <row r="56">
          <cell r="DT56" t="str">
            <v/>
          </cell>
          <cell r="DU56" t="str">
            <v/>
          </cell>
        </row>
        <row r="57">
          <cell r="DT57" t="str">
            <v/>
          </cell>
          <cell r="DU57" t="str">
            <v/>
          </cell>
        </row>
        <row r="58">
          <cell r="DT58" t="str">
            <v/>
          </cell>
          <cell r="DU58" t="str">
            <v/>
          </cell>
        </row>
        <row r="59">
          <cell r="DT59" t="str">
            <v/>
          </cell>
          <cell r="DU59" t="str">
            <v/>
          </cell>
        </row>
        <row r="60">
          <cell r="DT60" t="str">
            <v/>
          </cell>
          <cell r="DU60" t="str">
            <v/>
          </cell>
        </row>
        <row r="61">
          <cell r="DT61" t="str">
            <v/>
          </cell>
          <cell r="DU61" t="str">
            <v/>
          </cell>
        </row>
        <row r="62">
          <cell r="DT62" t="str">
            <v/>
          </cell>
          <cell r="DU62" t="str">
            <v/>
          </cell>
        </row>
        <row r="63">
          <cell r="DT63" t="str">
            <v/>
          </cell>
          <cell r="DU63" t="str">
            <v/>
          </cell>
        </row>
        <row r="64">
          <cell r="DT64" t="str">
            <v/>
          </cell>
          <cell r="DU64" t="str">
            <v/>
          </cell>
        </row>
        <row r="65">
          <cell r="DT65" t="str">
            <v/>
          </cell>
          <cell r="DU65" t="str">
            <v/>
          </cell>
        </row>
        <row r="66">
          <cell r="DT66" t="str">
            <v/>
          </cell>
          <cell r="DU66" t="str">
            <v/>
          </cell>
        </row>
        <row r="67">
          <cell r="DT67" t="str">
            <v/>
          </cell>
          <cell r="DU67" t="str">
            <v/>
          </cell>
        </row>
        <row r="68">
          <cell r="DT68" t="str">
            <v/>
          </cell>
          <cell r="DU68" t="str">
            <v/>
          </cell>
        </row>
        <row r="69">
          <cell r="DT69" t="str">
            <v/>
          </cell>
          <cell r="DU69" t="str">
            <v/>
          </cell>
        </row>
        <row r="70">
          <cell r="DT70" t="str">
            <v/>
          </cell>
          <cell r="DU70" t="str">
            <v/>
          </cell>
        </row>
        <row r="71">
          <cell r="DT71" t="str">
            <v/>
          </cell>
          <cell r="DU71" t="str">
            <v/>
          </cell>
        </row>
        <row r="72">
          <cell r="DT72" t="str">
            <v/>
          </cell>
          <cell r="DU72" t="str">
            <v/>
          </cell>
        </row>
        <row r="73">
          <cell r="DT73" t="str">
            <v/>
          </cell>
          <cell r="DU73" t="str">
            <v/>
          </cell>
        </row>
        <row r="74">
          <cell r="DT74" t="str">
            <v/>
          </cell>
          <cell r="DU74" t="str">
            <v/>
          </cell>
        </row>
        <row r="75">
          <cell r="DT75" t="str">
            <v/>
          </cell>
          <cell r="DU75" t="str">
            <v/>
          </cell>
        </row>
        <row r="76">
          <cell r="DT76" t="str">
            <v/>
          </cell>
          <cell r="DU76" t="str">
            <v/>
          </cell>
        </row>
        <row r="77">
          <cell r="DT77" t="str">
            <v/>
          </cell>
          <cell r="DU77" t="str">
            <v/>
          </cell>
        </row>
        <row r="78">
          <cell r="DT78" t="str">
            <v/>
          </cell>
          <cell r="DU78" t="str">
            <v/>
          </cell>
        </row>
        <row r="79">
          <cell r="DT79" t="str">
            <v/>
          </cell>
          <cell r="DU79" t="str">
            <v/>
          </cell>
        </row>
        <row r="80">
          <cell r="DT80" t="str">
            <v/>
          </cell>
          <cell r="DU80" t="str">
            <v/>
          </cell>
        </row>
        <row r="81">
          <cell r="DT81" t="str">
            <v/>
          </cell>
          <cell r="DU81" t="str">
            <v/>
          </cell>
        </row>
        <row r="82">
          <cell r="DT82" t="str">
            <v/>
          </cell>
          <cell r="DU82" t="str">
            <v/>
          </cell>
        </row>
        <row r="83">
          <cell r="DT83" t="str">
            <v/>
          </cell>
          <cell r="DU83" t="str">
            <v/>
          </cell>
        </row>
        <row r="84">
          <cell r="DT84" t="str">
            <v/>
          </cell>
          <cell r="DU84" t="str">
            <v/>
          </cell>
        </row>
        <row r="85">
          <cell r="DT85" t="str">
            <v/>
          </cell>
          <cell r="DU85" t="str">
            <v/>
          </cell>
        </row>
        <row r="86">
          <cell r="DT86" t="str">
            <v/>
          </cell>
          <cell r="DU86" t="str">
            <v/>
          </cell>
        </row>
        <row r="87">
          <cell r="DT87" t="str">
            <v/>
          </cell>
          <cell r="DU87" t="str">
            <v/>
          </cell>
        </row>
        <row r="88">
          <cell r="DT88" t="str">
            <v/>
          </cell>
          <cell r="DU88" t="str">
            <v/>
          </cell>
        </row>
        <row r="89">
          <cell r="DT89" t="str">
            <v/>
          </cell>
          <cell r="DU89" t="str">
            <v/>
          </cell>
        </row>
        <row r="90">
          <cell r="DT90" t="str">
            <v/>
          </cell>
          <cell r="DU90" t="str">
            <v/>
          </cell>
        </row>
        <row r="91">
          <cell r="DT91" t="str">
            <v/>
          </cell>
          <cell r="DU91" t="str">
            <v/>
          </cell>
        </row>
        <row r="92">
          <cell r="DT92" t="str">
            <v/>
          </cell>
          <cell r="DU92" t="str">
            <v/>
          </cell>
        </row>
        <row r="93">
          <cell r="DT93" t="str">
            <v/>
          </cell>
          <cell r="DU93" t="str">
            <v/>
          </cell>
        </row>
        <row r="94">
          <cell r="DT94" t="str">
            <v/>
          </cell>
          <cell r="DU94" t="str">
            <v/>
          </cell>
        </row>
        <row r="95">
          <cell r="DT95" t="str">
            <v/>
          </cell>
          <cell r="DU95" t="str">
            <v/>
          </cell>
        </row>
        <row r="96">
          <cell r="DT96" t="str">
            <v/>
          </cell>
          <cell r="DU96" t="str">
            <v/>
          </cell>
        </row>
        <row r="97">
          <cell r="DT97" t="str">
            <v/>
          </cell>
          <cell r="DU97" t="str">
            <v/>
          </cell>
        </row>
        <row r="98">
          <cell r="DT98" t="str">
            <v/>
          </cell>
          <cell r="DU98" t="str">
            <v/>
          </cell>
        </row>
        <row r="99">
          <cell r="DT99" t="str">
            <v/>
          </cell>
          <cell r="DU99" t="str">
            <v/>
          </cell>
        </row>
        <row r="100">
          <cell r="DT100" t="str">
            <v/>
          </cell>
          <cell r="DU100" t="str">
            <v/>
          </cell>
        </row>
        <row r="101">
          <cell r="DT101" t="str">
            <v/>
          </cell>
          <cell r="DU101" t="str">
            <v/>
          </cell>
        </row>
        <row r="102">
          <cell r="DT102" t="str">
            <v/>
          </cell>
          <cell r="DU102" t="str">
            <v/>
          </cell>
        </row>
        <row r="103">
          <cell r="DT103" t="str">
            <v/>
          </cell>
          <cell r="DU103" t="str">
            <v/>
          </cell>
        </row>
        <row r="104">
          <cell r="DT104" t="str">
            <v/>
          </cell>
          <cell r="DU104" t="str">
            <v/>
          </cell>
        </row>
        <row r="105">
          <cell r="DT105" t="str">
            <v/>
          </cell>
          <cell r="DU105" t="str">
            <v/>
          </cell>
        </row>
        <row r="106">
          <cell r="DT106" t="str">
            <v/>
          </cell>
          <cell r="DU106" t="str">
            <v/>
          </cell>
        </row>
        <row r="107">
          <cell r="DT107" t="str">
            <v/>
          </cell>
          <cell r="DU107" t="str">
            <v/>
          </cell>
        </row>
        <row r="108">
          <cell r="DT108" t="str">
            <v/>
          </cell>
          <cell r="DU108" t="str">
            <v/>
          </cell>
        </row>
        <row r="109">
          <cell r="DT109" t="str">
            <v/>
          </cell>
          <cell r="DU109" t="str">
            <v/>
          </cell>
        </row>
        <row r="110">
          <cell r="DT110" t="str">
            <v/>
          </cell>
          <cell r="DU110" t="str">
            <v/>
          </cell>
        </row>
        <row r="111">
          <cell r="DT111" t="str">
            <v/>
          </cell>
          <cell r="DU111" t="str">
            <v/>
          </cell>
        </row>
        <row r="112">
          <cell r="DT112" t="str">
            <v/>
          </cell>
          <cell r="DU112" t="str">
            <v/>
          </cell>
        </row>
        <row r="113">
          <cell r="DT113" t="str">
            <v/>
          </cell>
          <cell r="DU113" t="str">
            <v/>
          </cell>
        </row>
        <row r="114">
          <cell r="DT114" t="str">
            <v/>
          </cell>
          <cell r="DU114" t="str">
            <v/>
          </cell>
        </row>
        <row r="115">
          <cell r="DT115" t="str">
            <v/>
          </cell>
          <cell r="DU115" t="str">
            <v/>
          </cell>
        </row>
        <row r="116">
          <cell r="DT116" t="str">
            <v/>
          </cell>
          <cell r="DU116" t="str">
            <v/>
          </cell>
        </row>
        <row r="117">
          <cell r="DT117" t="str">
            <v/>
          </cell>
          <cell r="DU117" t="str">
            <v/>
          </cell>
        </row>
        <row r="118">
          <cell r="DT118" t="str">
            <v/>
          </cell>
          <cell r="DU118" t="str">
            <v/>
          </cell>
        </row>
        <row r="119">
          <cell r="DT119" t="str">
            <v/>
          </cell>
          <cell r="DU119" t="str">
            <v/>
          </cell>
        </row>
        <row r="120">
          <cell r="DT120" t="str">
            <v/>
          </cell>
          <cell r="DU120" t="str">
            <v/>
          </cell>
        </row>
        <row r="121">
          <cell r="DT121" t="str">
            <v/>
          </cell>
          <cell r="DU121" t="str">
            <v/>
          </cell>
        </row>
        <row r="122">
          <cell r="DT122" t="str">
            <v/>
          </cell>
          <cell r="DU122" t="str">
            <v/>
          </cell>
        </row>
        <row r="123">
          <cell r="DT123" t="str">
            <v/>
          </cell>
          <cell r="DU123" t="str">
            <v/>
          </cell>
        </row>
        <row r="124">
          <cell r="DT124" t="str">
            <v/>
          </cell>
          <cell r="DU124" t="str">
            <v/>
          </cell>
        </row>
        <row r="125">
          <cell r="DT125" t="str">
            <v/>
          </cell>
          <cell r="DU125" t="str">
            <v/>
          </cell>
        </row>
        <row r="126">
          <cell r="DT126" t="str">
            <v/>
          </cell>
          <cell r="DU126" t="str">
            <v/>
          </cell>
        </row>
        <row r="127">
          <cell r="DT127" t="str">
            <v/>
          </cell>
          <cell r="DU127" t="str">
            <v/>
          </cell>
        </row>
        <row r="128">
          <cell r="DT128" t="str">
            <v/>
          </cell>
          <cell r="DU128" t="str">
            <v/>
          </cell>
        </row>
        <row r="129">
          <cell r="DT129" t="str">
            <v/>
          </cell>
          <cell r="DU129" t="str">
            <v/>
          </cell>
        </row>
        <row r="130">
          <cell r="DT130" t="str">
            <v/>
          </cell>
          <cell r="DU130" t="str">
            <v/>
          </cell>
        </row>
        <row r="131">
          <cell r="DT131" t="str">
            <v/>
          </cell>
          <cell r="DU131" t="str">
            <v/>
          </cell>
        </row>
        <row r="132">
          <cell r="DT132" t="str">
            <v/>
          </cell>
          <cell r="DU132" t="str">
            <v/>
          </cell>
        </row>
        <row r="133">
          <cell r="DT133" t="str">
            <v/>
          </cell>
          <cell r="DU133" t="str">
            <v/>
          </cell>
        </row>
        <row r="134">
          <cell r="DT134" t="str">
            <v/>
          </cell>
          <cell r="DU134" t="str">
            <v/>
          </cell>
        </row>
        <row r="135">
          <cell r="DT135" t="str">
            <v/>
          </cell>
          <cell r="DU135" t="str">
            <v/>
          </cell>
        </row>
        <row r="136">
          <cell r="DT136" t="str">
            <v/>
          </cell>
          <cell r="DU136" t="str">
            <v/>
          </cell>
        </row>
        <row r="137">
          <cell r="DT137" t="str">
            <v/>
          </cell>
          <cell r="DU137" t="str">
            <v/>
          </cell>
        </row>
        <row r="138">
          <cell r="DT138" t="str">
            <v/>
          </cell>
          <cell r="DU138" t="str">
            <v/>
          </cell>
        </row>
        <row r="139">
          <cell r="DT139" t="str">
            <v/>
          </cell>
          <cell r="DU139" t="str">
            <v/>
          </cell>
        </row>
        <row r="140">
          <cell r="DT140" t="str">
            <v/>
          </cell>
          <cell r="DU140" t="str">
            <v/>
          </cell>
        </row>
        <row r="141">
          <cell r="DT141" t="str">
            <v/>
          </cell>
          <cell r="DU141" t="str">
            <v/>
          </cell>
        </row>
        <row r="142">
          <cell r="DT142" t="str">
            <v/>
          </cell>
          <cell r="DU142" t="str">
            <v/>
          </cell>
        </row>
        <row r="143">
          <cell r="DT143" t="str">
            <v/>
          </cell>
          <cell r="DU143" t="str">
            <v/>
          </cell>
        </row>
        <row r="144">
          <cell r="DT144" t="str">
            <v/>
          </cell>
          <cell r="DU144" t="str">
            <v/>
          </cell>
        </row>
        <row r="145">
          <cell r="DT145" t="str">
            <v/>
          </cell>
          <cell r="DU145" t="str">
            <v/>
          </cell>
        </row>
        <row r="146">
          <cell r="DT146" t="str">
            <v/>
          </cell>
          <cell r="DU146" t="str">
            <v/>
          </cell>
        </row>
        <row r="147">
          <cell r="DT147" t="str">
            <v/>
          </cell>
          <cell r="DU147" t="str">
            <v/>
          </cell>
        </row>
        <row r="148">
          <cell r="DT148" t="str">
            <v/>
          </cell>
          <cell r="DU148" t="str">
            <v/>
          </cell>
        </row>
        <row r="149">
          <cell r="DT149" t="str">
            <v/>
          </cell>
          <cell r="DU149" t="str">
            <v/>
          </cell>
        </row>
        <row r="150">
          <cell r="DT150" t="str">
            <v/>
          </cell>
          <cell r="DU150" t="str">
            <v/>
          </cell>
        </row>
        <row r="151">
          <cell r="DT151" t="str">
            <v/>
          </cell>
          <cell r="DU151" t="str">
            <v/>
          </cell>
        </row>
        <row r="152">
          <cell r="DT152" t="str">
            <v/>
          </cell>
          <cell r="DU152" t="str">
            <v/>
          </cell>
        </row>
        <row r="153">
          <cell r="DT153" t="str">
            <v/>
          </cell>
          <cell r="DU153" t="str">
            <v/>
          </cell>
        </row>
        <row r="154">
          <cell r="DT154" t="str">
            <v/>
          </cell>
          <cell r="DU154" t="str">
            <v/>
          </cell>
        </row>
        <row r="155">
          <cell r="DT155" t="str">
            <v/>
          </cell>
          <cell r="DU155" t="str">
            <v/>
          </cell>
        </row>
        <row r="156">
          <cell r="DT156" t="str">
            <v/>
          </cell>
          <cell r="DU156" t="str">
            <v/>
          </cell>
        </row>
        <row r="157">
          <cell r="DT157" t="str">
            <v/>
          </cell>
          <cell r="DU157" t="str">
            <v/>
          </cell>
        </row>
        <row r="158">
          <cell r="DT158" t="str">
            <v/>
          </cell>
          <cell r="DU158" t="str">
            <v/>
          </cell>
        </row>
        <row r="159">
          <cell r="DT159" t="str">
            <v/>
          </cell>
          <cell r="DU159" t="str">
            <v/>
          </cell>
        </row>
        <row r="160">
          <cell r="DT160" t="str">
            <v/>
          </cell>
          <cell r="DU160" t="str">
            <v/>
          </cell>
        </row>
        <row r="161">
          <cell r="DT161" t="str">
            <v/>
          </cell>
          <cell r="DU161" t="str">
            <v/>
          </cell>
        </row>
        <row r="162">
          <cell r="DT162" t="str">
            <v/>
          </cell>
          <cell r="DU162" t="str">
            <v/>
          </cell>
        </row>
        <row r="163">
          <cell r="DT163" t="str">
            <v/>
          </cell>
          <cell r="DU163" t="str">
            <v/>
          </cell>
        </row>
        <row r="164">
          <cell r="DT164" t="str">
            <v/>
          </cell>
          <cell r="DU164" t="str">
            <v/>
          </cell>
        </row>
        <row r="165">
          <cell r="DT165" t="str">
            <v/>
          </cell>
          <cell r="DU165" t="str">
            <v/>
          </cell>
        </row>
        <row r="166">
          <cell r="DT166" t="str">
            <v/>
          </cell>
          <cell r="DU166" t="str">
            <v/>
          </cell>
        </row>
        <row r="167">
          <cell r="DT167" t="str">
            <v/>
          </cell>
          <cell r="DU167" t="str">
            <v/>
          </cell>
        </row>
        <row r="168">
          <cell r="DT168" t="str">
            <v/>
          </cell>
          <cell r="DU168" t="str">
            <v/>
          </cell>
        </row>
        <row r="169">
          <cell r="DT169" t="str">
            <v/>
          </cell>
          <cell r="DU169" t="str">
            <v/>
          </cell>
        </row>
        <row r="170">
          <cell r="DT170" t="str">
            <v/>
          </cell>
          <cell r="DU170" t="str">
            <v/>
          </cell>
        </row>
        <row r="171">
          <cell r="DT171" t="str">
            <v/>
          </cell>
          <cell r="DU171" t="str">
            <v/>
          </cell>
        </row>
        <row r="172">
          <cell r="DT172" t="str">
            <v/>
          </cell>
          <cell r="DU172" t="str">
            <v/>
          </cell>
        </row>
        <row r="173">
          <cell r="DT173" t="str">
            <v/>
          </cell>
          <cell r="DU173" t="str">
            <v/>
          </cell>
        </row>
        <row r="174">
          <cell r="DT174" t="str">
            <v/>
          </cell>
          <cell r="DU174" t="str">
            <v/>
          </cell>
        </row>
        <row r="175">
          <cell r="DT175" t="str">
            <v/>
          </cell>
          <cell r="DU175" t="str">
            <v/>
          </cell>
        </row>
        <row r="176">
          <cell r="DT176" t="str">
            <v/>
          </cell>
          <cell r="DU176" t="str">
            <v/>
          </cell>
        </row>
        <row r="177">
          <cell r="DT177" t="str">
            <v/>
          </cell>
          <cell r="DU177" t="str">
            <v/>
          </cell>
        </row>
        <row r="178">
          <cell r="DT178" t="str">
            <v/>
          </cell>
          <cell r="DU178" t="str">
            <v/>
          </cell>
        </row>
        <row r="179">
          <cell r="DT179" t="str">
            <v/>
          </cell>
          <cell r="DU179" t="str">
            <v/>
          </cell>
        </row>
        <row r="180">
          <cell r="DT180" t="str">
            <v/>
          </cell>
          <cell r="DU180" t="str">
            <v/>
          </cell>
        </row>
        <row r="181">
          <cell r="DT181" t="str">
            <v/>
          </cell>
          <cell r="DU181" t="str">
            <v/>
          </cell>
        </row>
        <row r="182">
          <cell r="DT182" t="str">
            <v/>
          </cell>
          <cell r="DU182" t="str">
            <v/>
          </cell>
        </row>
        <row r="183">
          <cell r="DT183" t="str">
            <v/>
          </cell>
          <cell r="DU183" t="str">
            <v/>
          </cell>
        </row>
        <row r="184">
          <cell r="DT184" t="str">
            <v/>
          </cell>
          <cell r="DU184" t="str">
            <v/>
          </cell>
        </row>
        <row r="185">
          <cell r="DT185" t="str">
            <v/>
          </cell>
          <cell r="DU185" t="str">
            <v/>
          </cell>
        </row>
        <row r="186">
          <cell r="DT186" t="str">
            <v/>
          </cell>
          <cell r="DU186" t="str">
            <v/>
          </cell>
        </row>
        <row r="187">
          <cell r="DT187" t="str">
            <v/>
          </cell>
          <cell r="DU187" t="str">
            <v/>
          </cell>
        </row>
        <row r="188">
          <cell r="DT188" t="str">
            <v/>
          </cell>
          <cell r="DU188" t="str">
            <v/>
          </cell>
        </row>
        <row r="189">
          <cell r="DT189" t="str">
            <v/>
          </cell>
          <cell r="DU189" t="str">
            <v/>
          </cell>
        </row>
        <row r="190">
          <cell r="DT190" t="str">
            <v/>
          </cell>
          <cell r="DU190" t="str">
            <v/>
          </cell>
        </row>
        <row r="191">
          <cell r="DT191" t="str">
            <v/>
          </cell>
          <cell r="DU191" t="str">
            <v/>
          </cell>
        </row>
        <row r="192">
          <cell r="DT192" t="str">
            <v/>
          </cell>
          <cell r="DU192" t="str">
            <v/>
          </cell>
        </row>
        <row r="193">
          <cell r="DT193" t="str">
            <v/>
          </cell>
          <cell r="DU193" t="str">
            <v/>
          </cell>
        </row>
        <row r="194">
          <cell r="DT194" t="str">
            <v/>
          </cell>
          <cell r="DU194" t="str">
            <v/>
          </cell>
        </row>
        <row r="195">
          <cell r="DT195" t="str">
            <v/>
          </cell>
          <cell r="DU195" t="str">
            <v/>
          </cell>
        </row>
        <row r="196">
          <cell r="DT196" t="str">
            <v/>
          </cell>
          <cell r="DU196" t="str">
            <v/>
          </cell>
        </row>
        <row r="197">
          <cell r="DT197" t="str">
            <v/>
          </cell>
          <cell r="DU197" t="str">
            <v/>
          </cell>
        </row>
        <row r="198">
          <cell r="DT198" t="str">
            <v/>
          </cell>
          <cell r="DU198" t="str">
            <v/>
          </cell>
        </row>
        <row r="199">
          <cell r="DT199" t="str">
            <v/>
          </cell>
          <cell r="DU199" t="str">
            <v/>
          </cell>
        </row>
        <row r="200">
          <cell r="DT200" t="str">
            <v/>
          </cell>
          <cell r="DU200" t="str">
            <v/>
          </cell>
        </row>
        <row r="201">
          <cell r="DT201" t="str">
            <v/>
          </cell>
          <cell r="DU201" t="str">
            <v/>
          </cell>
        </row>
        <row r="202">
          <cell r="DT202" t="str">
            <v/>
          </cell>
          <cell r="DU202" t="str">
            <v/>
          </cell>
        </row>
        <row r="203">
          <cell r="DT203" t="str">
            <v/>
          </cell>
          <cell r="DU203" t="str">
            <v/>
          </cell>
        </row>
        <row r="204">
          <cell r="DT204" t="str">
            <v/>
          </cell>
          <cell r="DU204" t="str">
            <v/>
          </cell>
        </row>
        <row r="205">
          <cell r="DT205" t="str">
            <v/>
          </cell>
          <cell r="DU205" t="str">
            <v/>
          </cell>
        </row>
        <row r="206">
          <cell r="DT206" t="str">
            <v/>
          </cell>
          <cell r="DU206" t="str">
            <v/>
          </cell>
        </row>
        <row r="207">
          <cell r="DT207" t="str">
            <v/>
          </cell>
          <cell r="DU207" t="str">
            <v/>
          </cell>
        </row>
        <row r="208">
          <cell r="DT208" t="str">
            <v/>
          </cell>
          <cell r="DU208" t="str">
            <v/>
          </cell>
        </row>
        <row r="209">
          <cell r="DT209" t="str">
            <v/>
          </cell>
          <cell r="DU209" t="str">
            <v/>
          </cell>
        </row>
        <row r="210">
          <cell r="DT210" t="str">
            <v/>
          </cell>
          <cell r="DU210" t="str">
            <v/>
          </cell>
        </row>
        <row r="211">
          <cell r="DT211" t="str">
            <v/>
          </cell>
          <cell r="DU211" t="str">
            <v/>
          </cell>
        </row>
        <row r="212">
          <cell r="DT212" t="str">
            <v/>
          </cell>
          <cell r="DU212" t="str">
            <v/>
          </cell>
        </row>
        <row r="213">
          <cell r="DT213" t="str">
            <v/>
          </cell>
          <cell r="DU213" t="str">
            <v/>
          </cell>
        </row>
        <row r="214">
          <cell r="DT214" t="str">
            <v/>
          </cell>
          <cell r="DU214" t="str">
            <v/>
          </cell>
        </row>
        <row r="215">
          <cell r="DT215" t="str">
            <v/>
          </cell>
          <cell r="DU215" t="str">
            <v/>
          </cell>
        </row>
        <row r="216">
          <cell r="DT216" t="str">
            <v/>
          </cell>
          <cell r="DU216" t="str">
            <v/>
          </cell>
        </row>
        <row r="217">
          <cell r="DT217" t="str">
            <v/>
          </cell>
          <cell r="DU217" t="str">
            <v/>
          </cell>
        </row>
        <row r="218">
          <cell r="DT218" t="str">
            <v/>
          </cell>
          <cell r="DU218" t="str">
            <v/>
          </cell>
        </row>
        <row r="219">
          <cell r="DT219" t="str">
            <v/>
          </cell>
          <cell r="DU219" t="str">
            <v/>
          </cell>
        </row>
        <row r="220">
          <cell r="DT220" t="str">
            <v/>
          </cell>
          <cell r="DU220" t="str">
            <v/>
          </cell>
        </row>
        <row r="221">
          <cell r="DT221" t="str">
            <v/>
          </cell>
          <cell r="DU221" t="str">
            <v/>
          </cell>
        </row>
        <row r="222">
          <cell r="DT222" t="str">
            <v/>
          </cell>
          <cell r="DU222" t="str">
            <v/>
          </cell>
        </row>
        <row r="223">
          <cell r="DT223" t="str">
            <v/>
          </cell>
          <cell r="DU223" t="str">
            <v/>
          </cell>
        </row>
        <row r="224">
          <cell r="DT224" t="str">
            <v/>
          </cell>
          <cell r="DU224" t="str">
            <v/>
          </cell>
        </row>
        <row r="225">
          <cell r="DT225" t="str">
            <v/>
          </cell>
          <cell r="DU225" t="str">
            <v/>
          </cell>
        </row>
        <row r="226">
          <cell r="DT226" t="str">
            <v/>
          </cell>
          <cell r="DU226" t="str">
            <v/>
          </cell>
        </row>
        <row r="227">
          <cell r="DT227" t="str">
            <v/>
          </cell>
          <cell r="DU227" t="str">
            <v/>
          </cell>
        </row>
        <row r="228">
          <cell r="DT228" t="str">
            <v/>
          </cell>
          <cell r="DU228" t="str">
            <v/>
          </cell>
        </row>
        <row r="229">
          <cell r="DT229" t="str">
            <v/>
          </cell>
          <cell r="DU229" t="str">
            <v/>
          </cell>
        </row>
        <row r="230">
          <cell r="DT230" t="str">
            <v/>
          </cell>
          <cell r="DU230" t="str">
            <v/>
          </cell>
        </row>
        <row r="231">
          <cell r="DT231" t="str">
            <v/>
          </cell>
          <cell r="DU231" t="str">
            <v/>
          </cell>
        </row>
        <row r="232">
          <cell r="DT232" t="str">
            <v/>
          </cell>
          <cell r="DU232" t="str">
            <v/>
          </cell>
        </row>
        <row r="233">
          <cell r="DT233" t="str">
            <v/>
          </cell>
          <cell r="DU233" t="str">
            <v/>
          </cell>
        </row>
        <row r="234">
          <cell r="DT234" t="str">
            <v/>
          </cell>
          <cell r="DU234" t="str">
            <v/>
          </cell>
        </row>
        <row r="235">
          <cell r="DT235" t="str">
            <v/>
          </cell>
          <cell r="DU235" t="str">
            <v/>
          </cell>
        </row>
        <row r="236">
          <cell r="DT236" t="str">
            <v/>
          </cell>
          <cell r="DU236" t="str">
            <v/>
          </cell>
        </row>
        <row r="237">
          <cell r="DT237" t="str">
            <v/>
          </cell>
          <cell r="DU237" t="str">
            <v/>
          </cell>
        </row>
        <row r="238">
          <cell r="DT238" t="str">
            <v/>
          </cell>
          <cell r="DU238" t="str">
            <v/>
          </cell>
        </row>
        <row r="239">
          <cell r="DT239" t="str">
            <v/>
          </cell>
          <cell r="DU239" t="str">
            <v/>
          </cell>
        </row>
        <row r="240">
          <cell r="DT240" t="str">
            <v/>
          </cell>
          <cell r="DU240" t="str">
            <v/>
          </cell>
        </row>
        <row r="241">
          <cell r="DT241" t="str">
            <v/>
          </cell>
          <cell r="DU241" t="str">
            <v/>
          </cell>
        </row>
        <row r="242">
          <cell r="DT242" t="str">
            <v/>
          </cell>
          <cell r="DU242" t="str">
            <v/>
          </cell>
        </row>
        <row r="243">
          <cell r="DT243" t="str">
            <v/>
          </cell>
          <cell r="DU243" t="str">
            <v/>
          </cell>
        </row>
        <row r="244">
          <cell r="DT244" t="str">
            <v/>
          </cell>
          <cell r="DU244" t="str">
            <v/>
          </cell>
        </row>
        <row r="245">
          <cell r="DT245" t="str">
            <v/>
          </cell>
          <cell r="DU245" t="str">
            <v/>
          </cell>
        </row>
        <row r="246">
          <cell r="DT246" t="str">
            <v/>
          </cell>
          <cell r="DU246" t="str">
            <v/>
          </cell>
        </row>
        <row r="247">
          <cell r="DT247" t="str">
            <v/>
          </cell>
          <cell r="DU247" t="str">
            <v/>
          </cell>
        </row>
        <row r="248">
          <cell r="DT248" t="str">
            <v/>
          </cell>
          <cell r="DU248" t="str">
            <v/>
          </cell>
        </row>
        <row r="249">
          <cell r="DT249" t="str">
            <v/>
          </cell>
          <cell r="DU249" t="str">
            <v/>
          </cell>
        </row>
        <row r="250">
          <cell r="DT250" t="str">
            <v/>
          </cell>
          <cell r="DU250" t="str">
            <v/>
          </cell>
        </row>
        <row r="251">
          <cell r="DT251" t="str">
            <v/>
          </cell>
          <cell r="DU251" t="str">
            <v/>
          </cell>
        </row>
        <row r="252">
          <cell r="DT252" t="str">
            <v/>
          </cell>
          <cell r="DU252" t="str">
            <v/>
          </cell>
        </row>
        <row r="253">
          <cell r="DT253" t="str">
            <v/>
          </cell>
          <cell r="DU253" t="str">
            <v/>
          </cell>
        </row>
        <row r="254">
          <cell r="DT254" t="str">
            <v/>
          </cell>
          <cell r="DU254" t="str">
            <v/>
          </cell>
        </row>
        <row r="255">
          <cell r="DT255" t="str">
            <v/>
          </cell>
          <cell r="DU255" t="str">
            <v/>
          </cell>
        </row>
        <row r="256">
          <cell r="DT256" t="str">
            <v/>
          </cell>
          <cell r="DU256" t="str">
            <v/>
          </cell>
        </row>
        <row r="257">
          <cell r="DT257" t="str">
            <v/>
          </cell>
          <cell r="DU257" t="str">
            <v/>
          </cell>
        </row>
        <row r="258">
          <cell r="DT258" t="str">
            <v/>
          </cell>
          <cell r="DU258" t="str">
            <v/>
          </cell>
        </row>
        <row r="259">
          <cell r="DT259" t="str">
            <v/>
          </cell>
          <cell r="DU259" t="str">
            <v/>
          </cell>
        </row>
        <row r="260">
          <cell r="DT260" t="str">
            <v/>
          </cell>
          <cell r="DU260" t="str">
            <v/>
          </cell>
        </row>
        <row r="261">
          <cell r="DT261" t="str">
            <v/>
          </cell>
          <cell r="DU261" t="str">
            <v/>
          </cell>
        </row>
        <row r="262">
          <cell r="DT262" t="str">
            <v/>
          </cell>
          <cell r="DU262" t="str">
            <v/>
          </cell>
        </row>
        <row r="263">
          <cell r="DT263" t="str">
            <v/>
          </cell>
          <cell r="DU263" t="str">
            <v/>
          </cell>
        </row>
        <row r="264">
          <cell r="DT264" t="str">
            <v/>
          </cell>
          <cell r="DU264" t="str">
            <v/>
          </cell>
        </row>
        <row r="265">
          <cell r="DT265" t="str">
            <v/>
          </cell>
          <cell r="DU265" t="str">
            <v/>
          </cell>
        </row>
        <row r="266">
          <cell r="DT266" t="str">
            <v/>
          </cell>
          <cell r="DU266" t="str">
            <v/>
          </cell>
        </row>
        <row r="267">
          <cell r="DT267" t="str">
            <v/>
          </cell>
          <cell r="DU267" t="str">
            <v/>
          </cell>
        </row>
        <row r="268">
          <cell r="DT268" t="str">
            <v/>
          </cell>
          <cell r="DU268" t="str">
            <v/>
          </cell>
        </row>
        <row r="269">
          <cell r="DT269" t="str">
            <v/>
          </cell>
          <cell r="DU269" t="str">
            <v/>
          </cell>
        </row>
        <row r="270">
          <cell r="DT270" t="str">
            <v/>
          </cell>
          <cell r="DU270" t="str">
            <v/>
          </cell>
        </row>
        <row r="271">
          <cell r="DT271" t="str">
            <v/>
          </cell>
          <cell r="DU271" t="str">
            <v/>
          </cell>
        </row>
        <row r="272">
          <cell r="DT272" t="str">
            <v/>
          </cell>
          <cell r="DU272" t="str">
            <v/>
          </cell>
        </row>
        <row r="273">
          <cell r="DT273" t="str">
            <v/>
          </cell>
          <cell r="DU273" t="str">
            <v/>
          </cell>
        </row>
        <row r="274">
          <cell r="DT274" t="str">
            <v/>
          </cell>
          <cell r="DU274" t="str">
            <v/>
          </cell>
        </row>
        <row r="275">
          <cell r="DT275" t="str">
            <v/>
          </cell>
          <cell r="DU275" t="str">
            <v/>
          </cell>
        </row>
        <row r="276">
          <cell r="DT276" t="str">
            <v/>
          </cell>
          <cell r="DU276" t="str">
            <v/>
          </cell>
        </row>
        <row r="277">
          <cell r="DT277" t="str">
            <v/>
          </cell>
          <cell r="DU277" t="str">
            <v/>
          </cell>
        </row>
        <row r="278">
          <cell r="DT278" t="str">
            <v/>
          </cell>
          <cell r="DU278" t="str">
            <v/>
          </cell>
        </row>
        <row r="279">
          <cell r="DT279" t="str">
            <v/>
          </cell>
          <cell r="DU279" t="str">
            <v/>
          </cell>
        </row>
        <row r="280">
          <cell r="DT280" t="str">
            <v/>
          </cell>
          <cell r="DU280" t="str">
            <v/>
          </cell>
        </row>
        <row r="281">
          <cell r="DT281" t="str">
            <v/>
          </cell>
          <cell r="DU281" t="str">
            <v/>
          </cell>
        </row>
        <row r="282">
          <cell r="DT282" t="str">
            <v/>
          </cell>
          <cell r="DU282" t="str">
            <v/>
          </cell>
        </row>
        <row r="283">
          <cell r="DT283" t="str">
            <v/>
          </cell>
          <cell r="DU283" t="str">
            <v/>
          </cell>
        </row>
        <row r="284">
          <cell r="DT284" t="str">
            <v/>
          </cell>
          <cell r="DU284" t="str">
            <v/>
          </cell>
        </row>
        <row r="285">
          <cell r="DT285" t="str">
            <v/>
          </cell>
          <cell r="DU285" t="str">
            <v/>
          </cell>
        </row>
        <row r="286">
          <cell r="DT286" t="str">
            <v/>
          </cell>
          <cell r="DU286" t="str">
            <v/>
          </cell>
        </row>
        <row r="287">
          <cell r="DT287" t="str">
            <v/>
          </cell>
          <cell r="DU287" t="str">
            <v/>
          </cell>
        </row>
        <row r="288">
          <cell r="DT288" t="str">
            <v/>
          </cell>
          <cell r="DU288" t="str">
            <v/>
          </cell>
        </row>
        <row r="289">
          <cell r="DT289" t="str">
            <v/>
          </cell>
          <cell r="DU289" t="str">
            <v/>
          </cell>
        </row>
        <row r="290">
          <cell r="DT290" t="str">
            <v/>
          </cell>
          <cell r="DU290" t="str">
            <v/>
          </cell>
        </row>
        <row r="291">
          <cell r="DT291" t="str">
            <v/>
          </cell>
          <cell r="DU291" t="str">
            <v/>
          </cell>
        </row>
        <row r="292">
          <cell r="DT292" t="str">
            <v/>
          </cell>
          <cell r="DU292" t="str">
            <v/>
          </cell>
        </row>
        <row r="293">
          <cell r="DT293" t="str">
            <v/>
          </cell>
          <cell r="DU293" t="str">
            <v/>
          </cell>
        </row>
        <row r="294">
          <cell r="DT294" t="str">
            <v/>
          </cell>
          <cell r="DU294" t="str">
            <v/>
          </cell>
        </row>
        <row r="295">
          <cell r="DT295" t="str">
            <v/>
          </cell>
          <cell r="DU295" t="str">
            <v/>
          </cell>
        </row>
        <row r="296">
          <cell r="DT296" t="str">
            <v/>
          </cell>
          <cell r="DU296" t="str">
            <v/>
          </cell>
        </row>
        <row r="297">
          <cell r="DT297" t="str">
            <v/>
          </cell>
          <cell r="DU297" t="str">
            <v/>
          </cell>
        </row>
        <row r="298">
          <cell r="DT298" t="str">
            <v/>
          </cell>
          <cell r="DU298" t="str">
            <v/>
          </cell>
        </row>
        <row r="299">
          <cell r="DT299" t="str">
            <v/>
          </cell>
          <cell r="DU299" t="str">
            <v/>
          </cell>
        </row>
        <row r="300">
          <cell r="DT300" t="str">
            <v/>
          </cell>
          <cell r="DU300" t="str">
            <v/>
          </cell>
        </row>
        <row r="301">
          <cell r="DT301" t="str">
            <v/>
          </cell>
          <cell r="DU301" t="str">
            <v/>
          </cell>
        </row>
        <row r="302">
          <cell r="DT302" t="str">
            <v/>
          </cell>
          <cell r="DU302" t="str">
            <v/>
          </cell>
        </row>
        <row r="303">
          <cell r="DT303" t="str">
            <v/>
          </cell>
          <cell r="DU303" t="str">
            <v/>
          </cell>
        </row>
        <row r="304">
          <cell r="DT304" t="str">
            <v/>
          </cell>
          <cell r="DU304" t="str">
            <v/>
          </cell>
        </row>
        <row r="305">
          <cell r="DT305" t="str">
            <v/>
          </cell>
          <cell r="DU305" t="str">
            <v/>
          </cell>
        </row>
        <row r="306">
          <cell r="DT306" t="str">
            <v/>
          </cell>
          <cell r="DU306" t="str">
            <v/>
          </cell>
        </row>
        <row r="307">
          <cell r="DT307" t="str">
            <v/>
          </cell>
          <cell r="DU307" t="str">
            <v/>
          </cell>
        </row>
        <row r="308">
          <cell r="DT308" t="str">
            <v/>
          </cell>
          <cell r="DU308" t="str">
            <v/>
          </cell>
        </row>
        <row r="309">
          <cell r="DT309" t="str">
            <v/>
          </cell>
          <cell r="DU309" t="str">
            <v/>
          </cell>
        </row>
        <row r="310">
          <cell r="DT310" t="str">
            <v/>
          </cell>
          <cell r="DU310" t="str">
            <v/>
          </cell>
        </row>
        <row r="311">
          <cell r="DT311" t="str">
            <v/>
          </cell>
          <cell r="DU311" t="str">
            <v/>
          </cell>
        </row>
        <row r="312">
          <cell r="DT312" t="str">
            <v/>
          </cell>
          <cell r="DU312" t="str">
            <v/>
          </cell>
        </row>
        <row r="313">
          <cell r="DT313" t="str">
            <v/>
          </cell>
          <cell r="DU313" t="str">
            <v/>
          </cell>
        </row>
        <row r="314">
          <cell r="DT314" t="str">
            <v/>
          </cell>
          <cell r="DU314" t="str">
            <v/>
          </cell>
        </row>
        <row r="315">
          <cell r="DT315" t="str">
            <v/>
          </cell>
          <cell r="DU315" t="str">
            <v/>
          </cell>
        </row>
        <row r="316">
          <cell r="DT316" t="str">
            <v/>
          </cell>
          <cell r="DU316" t="str">
            <v/>
          </cell>
        </row>
        <row r="317">
          <cell r="DT317" t="str">
            <v/>
          </cell>
          <cell r="DU317" t="str">
            <v/>
          </cell>
        </row>
        <row r="318">
          <cell r="DT318" t="str">
            <v/>
          </cell>
          <cell r="DU318" t="str">
            <v/>
          </cell>
        </row>
        <row r="319">
          <cell r="DT319" t="str">
            <v/>
          </cell>
          <cell r="DU319" t="str">
            <v/>
          </cell>
        </row>
        <row r="320">
          <cell r="DT320" t="str">
            <v/>
          </cell>
          <cell r="DU320" t="str">
            <v/>
          </cell>
        </row>
        <row r="321">
          <cell r="DT321" t="str">
            <v/>
          </cell>
          <cell r="DU321" t="str">
            <v/>
          </cell>
        </row>
        <row r="322">
          <cell r="DT322" t="str">
            <v/>
          </cell>
          <cell r="DU322" t="str">
            <v/>
          </cell>
        </row>
        <row r="323">
          <cell r="DT323" t="str">
            <v/>
          </cell>
          <cell r="DU323" t="str">
            <v/>
          </cell>
        </row>
        <row r="324">
          <cell r="DT324" t="str">
            <v/>
          </cell>
          <cell r="DU324" t="str">
            <v/>
          </cell>
        </row>
        <row r="325">
          <cell r="DT325" t="str">
            <v/>
          </cell>
          <cell r="DU325" t="str">
            <v/>
          </cell>
        </row>
        <row r="326">
          <cell r="DT326" t="str">
            <v/>
          </cell>
          <cell r="DU326" t="str">
            <v/>
          </cell>
        </row>
        <row r="327">
          <cell r="DT327" t="str">
            <v/>
          </cell>
          <cell r="DU327" t="str">
            <v/>
          </cell>
        </row>
        <row r="328">
          <cell r="DT328" t="str">
            <v/>
          </cell>
          <cell r="DU328" t="str">
            <v/>
          </cell>
        </row>
        <row r="329">
          <cell r="DT329" t="str">
            <v/>
          </cell>
          <cell r="DU329" t="str">
            <v/>
          </cell>
        </row>
        <row r="330">
          <cell r="DT330" t="str">
            <v/>
          </cell>
          <cell r="DU330" t="str">
            <v/>
          </cell>
        </row>
        <row r="331">
          <cell r="DT331" t="str">
            <v/>
          </cell>
          <cell r="DU331" t="str">
            <v/>
          </cell>
        </row>
        <row r="332">
          <cell r="DT332" t="str">
            <v/>
          </cell>
          <cell r="DU332" t="str">
            <v/>
          </cell>
        </row>
        <row r="333">
          <cell r="DT333" t="str">
            <v/>
          </cell>
          <cell r="DU333" t="str">
            <v/>
          </cell>
        </row>
        <row r="334">
          <cell r="DT334" t="str">
            <v/>
          </cell>
          <cell r="DU334" t="str">
            <v/>
          </cell>
        </row>
        <row r="335">
          <cell r="DT335" t="str">
            <v/>
          </cell>
          <cell r="DU335" t="str">
            <v/>
          </cell>
        </row>
        <row r="336">
          <cell r="DT336" t="str">
            <v/>
          </cell>
          <cell r="DU336" t="str">
            <v/>
          </cell>
        </row>
        <row r="337">
          <cell r="DT337" t="str">
            <v/>
          </cell>
          <cell r="DU337" t="str">
            <v/>
          </cell>
        </row>
        <row r="338">
          <cell r="DT338" t="str">
            <v/>
          </cell>
          <cell r="DU338" t="str">
            <v/>
          </cell>
        </row>
        <row r="339">
          <cell r="DT339" t="str">
            <v/>
          </cell>
          <cell r="DU339" t="str">
            <v/>
          </cell>
        </row>
        <row r="340">
          <cell r="DT340" t="str">
            <v/>
          </cell>
          <cell r="DU340" t="str">
            <v/>
          </cell>
        </row>
        <row r="341">
          <cell r="DT341" t="str">
            <v/>
          </cell>
          <cell r="DU341" t="str">
            <v/>
          </cell>
        </row>
        <row r="342">
          <cell r="DT342" t="str">
            <v/>
          </cell>
          <cell r="DU342" t="str">
            <v/>
          </cell>
        </row>
        <row r="343">
          <cell r="DT343" t="str">
            <v/>
          </cell>
          <cell r="DU343" t="str">
            <v/>
          </cell>
        </row>
        <row r="344">
          <cell r="DT344" t="str">
            <v/>
          </cell>
          <cell r="DU344" t="str">
            <v/>
          </cell>
        </row>
        <row r="345">
          <cell r="DT345" t="str">
            <v/>
          </cell>
          <cell r="DU345" t="str">
            <v/>
          </cell>
        </row>
        <row r="346">
          <cell r="DT346" t="str">
            <v/>
          </cell>
          <cell r="DU346" t="str">
            <v/>
          </cell>
        </row>
        <row r="347">
          <cell r="DT347" t="str">
            <v/>
          </cell>
          <cell r="DU347" t="str">
            <v/>
          </cell>
        </row>
        <row r="348">
          <cell r="DT348" t="str">
            <v/>
          </cell>
          <cell r="DU348" t="str">
            <v/>
          </cell>
        </row>
        <row r="349">
          <cell r="DT349" t="str">
            <v/>
          </cell>
          <cell r="DU349" t="str">
            <v/>
          </cell>
        </row>
        <row r="350">
          <cell r="DT350" t="str">
            <v/>
          </cell>
          <cell r="DU350" t="str">
            <v/>
          </cell>
        </row>
        <row r="351">
          <cell r="DT351" t="str">
            <v/>
          </cell>
          <cell r="DU351" t="str">
            <v/>
          </cell>
        </row>
        <row r="352">
          <cell r="DT352" t="str">
            <v/>
          </cell>
          <cell r="DU352" t="str">
            <v/>
          </cell>
        </row>
        <row r="353">
          <cell r="DT353" t="str">
            <v/>
          </cell>
          <cell r="DU353" t="str">
            <v/>
          </cell>
        </row>
        <row r="354">
          <cell r="DT354" t="str">
            <v/>
          </cell>
          <cell r="DU354" t="str">
            <v/>
          </cell>
        </row>
        <row r="355">
          <cell r="DT355" t="str">
            <v/>
          </cell>
          <cell r="DU355" t="str">
            <v/>
          </cell>
        </row>
        <row r="356">
          <cell r="DT356" t="str">
            <v/>
          </cell>
          <cell r="DU356" t="str">
            <v/>
          </cell>
        </row>
        <row r="357">
          <cell r="DT357" t="str">
            <v/>
          </cell>
          <cell r="DU357" t="str">
            <v/>
          </cell>
        </row>
        <row r="358">
          <cell r="DT358" t="str">
            <v/>
          </cell>
          <cell r="DU358" t="str">
            <v/>
          </cell>
        </row>
        <row r="359">
          <cell r="DT359" t="str">
            <v/>
          </cell>
          <cell r="DU359" t="str">
            <v/>
          </cell>
        </row>
        <row r="360">
          <cell r="DT360" t="str">
            <v/>
          </cell>
          <cell r="DU360" t="str">
            <v/>
          </cell>
        </row>
        <row r="361">
          <cell r="DT361" t="str">
            <v/>
          </cell>
          <cell r="DU361" t="str">
            <v/>
          </cell>
        </row>
        <row r="362">
          <cell r="DT362" t="str">
            <v/>
          </cell>
          <cell r="DU362" t="str">
            <v/>
          </cell>
        </row>
        <row r="363">
          <cell r="DT363" t="str">
            <v/>
          </cell>
          <cell r="DU363" t="str">
            <v/>
          </cell>
        </row>
        <row r="364">
          <cell r="DT364" t="str">
            <v/>
          </cell>
          <cell r="DU364" t="str">
            <v/>
          </cell>
        </row>
        <row r="365">
          <cell r="DT365" t="str">
            <v/>
          </cell>
          <cell r="DU365" t="str">
            <v/>
          </cell>
        </row>
        <row r="366">
          <cell r="DT366" t="str">
            <v/>
          </cell>
          <cell r="DU366" t="str">
            <v/>
          </cell>
        </row>
        <row r="367">
          <cell r="DT367" t="str">
            <v/>
          </cell>
          <cell r="DU367" t="str">
            <v/>
          </cell>
        </row>
        <row r="368">
          <cell r="DT368" t="str">
            <v/>
          </cell>
          <cell r="DU368" t="str">
            <v/>
          </cell>
        </row>
        <row r="369">
          <cell r="DT369" t="str">
            <v/>
          </cell>
          <cell r="DU369" t="str">
            <v/>
          </cell>
        </row>
        <row r="370">
          <cell r="DT370" t="str">
            <v/>
          </cell>
          <cell r="DU370" t="str">
            <v/>
          </cell>
        </row>
        <row r="371">
          <cell r="DT371" t="str">
            <v/>
          </cell>
          <cell r="DU371" t="str">
            <v/>
          </cell>
        </row>
        <row r="372">
          <cell r="DT372" t="str">
            <v/>
          </cell>
          <cell r="DU372" t="str">
            <v/>
          </cell>
        </row>
        <row r="373">
          <cell r="DT373" t="str">
            <v/>
          </cell>
          <cell r="DU373" t="str">
            <v/>
          </cell>
        </row>
        <row r="374">
          <cell r="DT374" t="str">
            <v/>
          </cell>
          <cell r="DU374" t="str">
            <v/>
          </cell>
        </row>
        <row r="375">
          <cell r="DT375" t="str">
            <v/>
          </cell>
          <cell r="DU375" t="str">
            <v/>
          </cell>
        </row>
        <row r="376">
          <cell r="DT376" t="str">
            <v/>
          </cell>
          <cell r="DU376" t="str">
            <v/>
          </cell>
        </row>
        <row r="377">
          <cell r="DT377" t="str">
            <v/>
          </cell>
          <cell r="DU377" t="str">
            <v/>
          </cell>
        </row>
        <row r="378">
          <cell r="DT378" t="str">
            <v/>
          </cell>
          <cell r="DU378" t="str">
            <v/>
          </cell>
        </row>
        <row r="379">
          <cell r="DT379" t="str">
            <v/>
          </cell>
          <cell r="DU379" t="str">
            <v/>
          </cell>
        </row>
        <row r="380">
          <cell r="DT380" t="str">
            <v/>
          </cell>
          <cell r="DU380" t="str">
            <v/>
          </cell>
        </row>
        <row r="381">
          <cell r="DT381" t="str">
            <v/>
          </cell>
          <cell r="DU381" t="str">
            <v/>
          </cell>
        </row>
        <row r="382">
          <cell r="DT382" t="str">
            <v/>
          </cell>
          <cell r="DU382" t="str">
            <v/>
          </cell>
        </row>
        <row r="383">
          <cell r="DT383" t="str">
            <v/>
          </cell>
          <cell r="DU383" t="str">
            <v/>
          </cell>
        </row>
        <row r="384">
          <cell r="DT384" t="str">
            <v/>
          </cell>
          <cell r="DU384" t="str">
            <v/>
          </cell>
        </row>
        <row r="385">
          <cell r="DT385" t="str">
            <v/>
          </cell>
          <cell r="DU385" t="str">
            <v/>
          </cell>
        </row>
        <row r="386">
          <cell r="DT386" t="str">
            <v/>
          </cell>
          <cell r="DU386" t="str">
            <v/>
          </cell>
        </row>
        <row r="387">
          <cell r="DT387" t="str">
            <v/>
          </cell>
          <cell r="DU387" t="str">
            <v/>
          </cell>
        </row>
        <row r="388">
          <cell r="DT388" t="str">
            <v/>
          </cell>
          <cell r="DU388" t="str">
            <v/>
          </cell>
        </row>
        <row r="389">
          <cell r="DT389" t="str">
            <v/>
          </cell>
          <cell r="DU389" t="str">
            <v/>
          </cell>
        </row>
        <row r="390">
          <cell r="DT390" t="str">
            <v/>
          </cell>
          <cell r="DU390" t="str">
            <v/>
          </cell>
        </row>
        <row r="391">
          <cell r="DT391" t="str">
            <v/>
          </cell>
          <cell r="DU391" t="str">
            <v/>
          </cell>
        </row>
        <row r="392">
          <cell r="DT392" t="str">
            <v/>
          </cell>
          <cell r="DU392" t="str">
            <v/>
          </cell>
        </row>
        <row r="393">
          <cell r="DT393" t="str">
            <v/>
          </cell>
          <cell r="DU393" t="str">
            <v/>
          </cell>
        </row>
        <row r="394">
          <cell r="DT394" t="str">
            <v/>
          </cell>
          <cell r="DU394" t="str">
            <v/>
          </cell>
        </row>
        <row r="395">
          <cell r="DT395" t="str">
            <v/>
          </cell>
          <cell r="DU395" t="str">
            <v/>
          </cell>
        </row>
        <row r="396">
          <cell r="DT396" t="str">
            <v/>
          </cell>
          <cell r="DU396" t="str">
            <v/>
          </cell>
        </row>
        <row r="397">
          <cell r="DT397" t="str">
            <v/>
          </cell>
          <cell r="DU397" t="str">
            <v/>
          </cell>
        </row>
        <row r="398">
          <cell r="DT398" t="str">
            <v/>
          </cell>
          <cell r="DU398" t="str">
            <v/>
          </cell>
        </row>
        <row r="399">
          <cell r="DT399" t="str">
            <v/>
          </cell>
          <cell r="DU399" t="str">
            <v/>
          </cell>
        </row>
        <row r="400">
          <cell r="DT400" t="str">
            <v/>
          </cell>
          <cell r="DU400" t="str">
            <v/>
          </cell>
        </row>
        <row r="401">
          <cell r="DT401" t="str">
            <v/>
          </cell>
          <cell r="DU401" t="str">
            <v/>
          </cell>
        </row>
        <row r="402">
          <cell r="DT402" t="str">
            <v/>
          </cell>
          <cell r="DU402" t="str">
            <v/>
          </cell>
        </row>
        <row r="403">
          <cell r="DT403" t="str">
            <v/>
          </cell>
          <cell r="DU403" t="str">
            <v/>
          </cell>
        </row>
        <row r="404">
          <cell r="DT404" t="str">
            <v/>
          </cell>
          <cell r="DU404" t="str">
            <v/>
          </cell>
        </row>
        <row r="405">
          <cell r="DT405" t="str">
            <v/>
          </cell>
          <cell r="DU405" t="str">
            <v/>
          </cell>
        </row>
        <row r="406">
          <cell r="DT406" t="str">
            <v/>
          </cell>
          <cell r="DU406" t="str">
            <v/>
          </cell>
        </row>
        <row r="407">
          <cell r="DT407" t="str">
            <v/>
          </cell>
          <cell r="DU407" t="str">
            <v/>
          </cell>
        </row>
        <row r="408">
          <cell r="DT408" t="str">
            <v/>
          </cell>
          <cell r="DU408" t="str">
            <v/>
          </cell>
        </row>
        <row r="409">
          <cell r="DT409" t="str">
            <v/>
          </cell>
          <cell r="DU409" t="str">
            <v/>
          </cell>
        </row>
        <row r="410">
          <cell r="DT410" t="str">
            <v/>
          </cell>
          <cell r="DU410" t="str">
            <v/>
          </cell>
        </row>
        <row r="411">
          <cell r="DT411" t="str">
            <v/>
          </cell>
          <cell r="DU411" t="str">
            <v/>
          </cell>
        </row>
        <row r="412">
          <cell r="DT412" t="str">
            <v/>
          </cell>
          <cell r="DU412" t="str">
            <v/>
          </cell>
        </row>
        <row r="413">
          <cell r="DT413" t="str">
            <v/>
          </cell>
          <cell r="DU413" t="str">
            <v/>
          </cell>
        </row>
        <row r="414">
          <cell r="DT414" t="str">
            <v/>
          </cell>
          <cell r="DU414" t="str">
            <v/>
          </cell>
        </row>
        <row r="415">
          <cell r="DT415" t="str">
            <v/>
          </cell>
          <cell r="DU415" t="str">
            <v/>
          </cell>
        </row>
        <row r="416">
          <cell r="DT416" t="str">
            <v/>
          </cell>
          <cell r="DU416" t="str">
            <v/>
          </cell>
        </row>
        <row r="417">
          <cell r="DT417" t="str">
            <v/>
          </cell>
          <cell r="DU417" t="str">
            <v/>
          </cell>
        </row>
        <row r="418">
          <cell r="DT418" t="str">
            <v/>
          </cell>
          <cell r="DU418" t="str">
            <v/>
          </cell>
        </row>
        <row r="419">
          <cell r="DT419" t="str">
            <v/>
          </cell>
          <cell r="DU419" t="str">
            <v/>
          </cell>
        </row>
        <row r="420">
          <cell r="DT420" t="str">
            <v/>
          </cell>
          <cell r="DU420" t="str">
            <v/>
          </cell>
        </row>
        <row r="421">
          <cell r="DT421" t="str">
            <v/>
          </cell>
          <cell r="DU421" t="str">
            <v/>
          </cell>
        </row>
        <row r="422">
          <cell r="DT422" t="str">
            <v/>
          </cell>
          <cell r="DU422" t="str">
            <v/>
          </cell>
        </row>
        <row r="423">
          <cell r="DT423" t="str">
            <v/>
          </cell>
          <cell r="DU423" t="str">
            <v/>
          </cell>
        </row>
        <row r="424">
          <cell r="DT424" t="str">
            <v/>
          </cell>
          <cell r="DU424" t="str">
            <v/>
          </cell>
        </row>
        <row r="425">
          <cell r="DT425" t="str">
            <v/>
          </cell>
          <cell r="DU425" t="str">
            <v/>
          </cell>
        </row>
        <row r="426">
          <cell r="DT426" t="str">
            <v/>
          </cell>
          <cell r="DU426" t="str">
            <v/>
          </cell>
        </row>
        <row r="427">
          <cell r="DT427" t="str">
            <v/>
          </cell>
          <cell r="DU427" t="str">
            <v/>
          </cell>
        </row>
        <row r="428">
          <cell r="DT428" t="str">
            <v/>
          </cell>
          <cell r="DU428" t="str">
            <v/>
          </cell>
        </row>
        <row r="429">
          <cell r="DT429" t="str">
            <v/>
          </cell>
          <cell r="DU429" t="str">
            <v/>
          </cell>
        </row>
        <row r="430">
          <cell r="DT430" t="str">
            <v/>
          </cell>
          <cell r="DU430" t="str">
            <v/>
          </cell>
        </row>
        <row r="431">
          <cell r="DT431" t="str">
            <v/>
          </cell>
          <cell r="DU431" t="str">
            <v/>
          </cell>
        </row>
        <row r="432">
          <cell r="DT432" t="str">
            <v/>
          </cell>
          <cell r="DU432" t="str">
            <v/>
          </cell>
        </row>
        <row r="433">
          <cell r="DT433" t="str">
            <v/>
          </cell>
          <cell r="DU433" t="str">
            <v/>
          </cell>
        </row>
        <row r="434">
          <cell r="DT434" t="str">
            <v/>
          </cell>
          <cell r="DU434" t="str">
            <v/>
          </cell>
        </row>
        <row r="435">
          <cell r="DT435" t="str">
            <v/>
          </cell>
          <cell r="DU435" t="str">
            <v/>
          </cell>
        </row>
        <row r="436">
          <cell r="DT436" t="str">
            <v/>
          </cell>
          <cell r="DU436" t="str">
            <v/>
          </cell>
        </row>
        <row r="437">
          <cell r="DT437" t="str">
            <v/>
          </cell>
          <cell r="DU437" t="str">
            <v/>
          </cell>
        </row>
        <row r="438">
          <cell r="DT438" t="str">
            <v/>
          </cell>
          <cell r="DU438" t="str">
            <v/>
          </cell>
        </row>
        <row r="439">
          <cell r="DT439" t="str">
            <v/>
          </cell>
          <cell r="DU439" t="str">
            <v/>
          </cell>
        </row>
        <row r="440">
          <cell r="DT440" t="str">
            <v/>
          </cell>
          <cell r="DU440" t="str">
            <v/>
          </cell>
        </row>
        <row r="441">
          <cell r="DT441" t="str">
            <v/>
          </cell>
          <cell r="DU441" t="str">
            <v/>
          </cell>
        </row>
        <row r="442">
          <cell r="DT442" t="str">
            <v/>
          </cell>
          <cell r="DU442" t="str">
            <v/>
          </cell>
        </row>
        <row r="443">
          <cell r="DT443" t="str">
            <v/>
          </cell>
          <cell r="DU443" t="str">
            <v/>
          </cell>
        </row>
        <row r="444">
          <cell r="DT444" t="str">
            <v/>
          </cell>
          <cell r="DU444" t="str">
            <v/>
          </cell>
        </row>
        <row r="445">
          <cell r="DT445" t="str">
            <v/>
          </cell>
          <cell r="DU445" t="str">
            <v/>
          </cell>
        </row>
        <row r="446">
          <cell r="DT446" t="str">
            <v/>
          </cell>
          <cell r="DU446" t="str">
            <v/>
          </cell>
        </row>
        <row r="447">
          <cell r="DT447" t="str">
            <v/>
          </cell>
          <cell r="DU447" t="str">
            <v/>
          </cell>
        </row>
        <row r="448">
          <cell r="DT448" t="str">
            <v/>
          </cell>
          <cell r="DU448" t="str">
            <v/>
          </cell>
        </row>
        <row r="449">
          <cell r="DT449" t="str">
            <v/>
          </cell>
          <cell r="DU449" t="str">
            <v/>
          </cell>
        </row>
        <row r="450">
          <cell r="DT450" t="str">
            <v/>
          </cell>
          <cell r="DU450" t="str">
            <v/>
          </cell>
        </row>
        <row r="451">
          <cell r="DT451" t="str">
            <v/>
          </cell>
          <cell r="DU451" t="str">
            <v/>
          </cell>
        </row>
        <row r="452">
          <cell r="DT452" t="str">
            <v/>
          </cell>
          <cell r="DU452" t="str">
            <v/>
          </cell>
        </row>
        <row r="453">
          <cell r="DT453" t="str">
            <v/>
          </cell>
          <cell r="DU453" t="str">
            <v/>
          </cell>
        </row>
        <row r="454">
          <cell r="DT454" t="str">
            <v/>
          </cell>
          <cell r="DU454" t="str">
            <v/>
          </cell>
        </row>
        <row r="455">
          <cell r="DT455" t="str">
            <v/>
          </cell>
          <cell r="DU455" t="str">
            <v/>
          </cell>
        </row>
        <row r="456">
          <cell r="DT456" t="str">
            <v/>
          </cell>
          <cell r="DU456" t="str">
            <v/>
          </cell>
        </row>
        <row r="457">
          <cell r="DT457" t="str">
            <v/>
          </cell>
          <cell r="DU457" t="str">
            <v/>
          </cell>
        </row>
        <row r="458">
          <cell r="DT458" t="str">
            <v/>
          </cell>
          <cell r="DU458" t="str">
            <v/>
          </cell>
        </row>
        <row r="459">
          <cell r="DT459" t="str">
            <v/>
          </cell>
          <cell r="DU459" t="str">
            <v/>
          </cell>
        </row>
        <row r="460">
          <cell r="DT460" t="str">
            <v/>
          </cell>
          <cell r="DU460" t="str">
            <v/>
          </cell>
        </row>
        <row r="461">
          <cell r="DT461" t="str">
            <v/>
          </cell>
          <cell r="DU461" t="str">
            <v/>
          </cell>
        </row>
        <row r="462">
          <cell r="DT462" t="str">
            <v/>
          </cell>
          <cell r="DU462" t="str">
            <v/>
          </cell>
        </row>
        <row r="463">
          <cell r="DT463" t="str">
            <v/>
          </cell>
          <cell r="DU463" t="str">
            <v/>
          </cell>
        </row>
        <row r="464">
          <cell r="DT464" t="str">
            <v/>
          </cell>
          <cell r="DU464" t="str">
            <v/>
          </cell>
        </row>
        <row r="465">
          <cell r="DT465" t="str">
            <v/>
          </cell>
          <cell r="DU465" t="str">
            <v/>
          </cell>
        </row>
        <row r="466">
          <cell r="DT466" t="str">
            <v/>
          </cell>
          <cell r="DU466" t="str">
            <v/>
          </cell>
        </row>
        <row r="467">
          <cell r="DT467" t="str">
            <v/>
          </cell>
          <cell r="DU467" t="str">
            <v/>
          </cell>
        </row>
        <row r="468">
          <cell r="DT468" t="str">
            <v/>
          </cell>
          <cell r="DU468" t="str">
            <v/>
          </cell>
        </row>
        <row r="469">
          <cell r="DT469" t="str">
            <v/>
          </cell>
          <cell r="DU469" t="str">
            <v/>
          </cell>
        </row>
        <row r="470">
          <cell r="DT470" t="str">
            <v/>
          </cell>
          <cell r="DU470" t="str">
            <v/>
          </cell>
        </row>
        <row r="471">
          <cell r="DT471" t="str">
            <v/>
          </cell>
          <cell r="DU471" t="str">
            <v/>
          </cell>
        </row>
        <row r="472">
          <cell r="DT472" t="str">
            <v/>
          </cell>
          <cell r="DU472" t="str">
            <v/>
          </cell>
        </row>
        <row r="473">
          <cell r="DT473" t="str">
            <v/>
          </cell>
          <cell r="DU473" t="str">
            <v/>
          </cell>
        </row>
        <row r="474">
          <cell r="DT474" t="str">
            <v/>
          </cell>
          <cell r="DU474" t="str">
            <v/>
          </cell>
        </row>
        <row r="475">
          <cell r="DT475" t="str">
            <v/>
          </cell>
          <cell r="DU475" t="str">
            <v/>
          </cell>
        </row>
        <row r="476">
          <cell r="DT476" t="str">
            <v/>
          </cell>
          <cell r="DU476" t="str">
            <v/>
          </cell>
        </row>
        <row r="477">
          <cell r="DT477" t="str">
            <v/>
          </cell>
          <cell r="DU477" t="str">
            <v/>
          </cell>
        </row>
        <row r="478">
          <cell r="DT478" t="str">
            <v/>
          </cell>
          <cell r="DU478" t="str">
            <v/>
          </cell>
        </row>
        <row r="479">
          <cell r="DT479" t="str">
            <v/>
          </cell>
          <cell r="DU479" t="str">
            <v/>
          </cell>
        </row>
        <row r="480">
          <cell r="DT480" t="str">
            <v/>
          </cell>
          <cell r="DU480" t="str">
            <v/>
          </cell>
        </row>
        <row r="481">
          <cell r="DT481" t="str">
            <v/>
          </cell>
          <cell r="DU481" t="str">
            <v/>
          </cell>
        </row>
        <row r="482">
          <cell r="DT482" t="str">
            <v/>
          </cell>
          <cell r="DU482" t="str">
            <v/>
          </cell>
        </row>
        <row r="483">
          <cell r="DT483" t="str">
            <v/>
          </cell>
          <cell r="DU483" t="str">
            <v/>
          </cell>
        </row>
        <row r="484">
          <cell r="DT484" t="str">
            <v/>
          </cell>
          <cell r="DU484" t="str">
            <v/>
          </cell>
        </row>
        <row r="485">
          <cell r="DT485" t="str">
            <v/>
          </cell>
          <cell r="DU485" t="str">
            <v/>
          </cell>
        </row>
        <row r="486">
          <cell r="DT486" t="str">
            <v/>
          </cell>
          <cell r="DU486" t="str">
            <v/>
          </cell>
        </row>
        <row r="487">
          <cell r="DT487" t="str">
            <v/>
          </cell>
          <cell r="DU487" t="str">
            <v/>
          </cell>
        </row>
        <row r="488">
          <cell r="DT488" t="str">
            <v/>
          </cell>
          <cell r="DU488" t="str">
            <v/>
          </cell>
        </row>
        <row r="489">
          <cell r="DT489" t="str">
            <v/>
          </cell>
          <cell r="DU489" t="str">
            <v/>
          </cell>
        </row>
        <row r="490">
          <cell r="DT490" t="str">
            <v/>
          </cell>
          <cell r="DU490" t="str">
            <v/>
          </cell>
        </row>
        <row r="491">
          <cell r="DT491" t="str">
            <v/>
          </cell>
          <cell r="DU491" t="str">
            <v/>
          </cell>
        </row>
        <row r="492">
          <cell r="DT492" t="str">
            <v/>
          </cell>
          <cell r="DU492" t="str">
            <v/>
          </cell>
        </row>
        <row r="493">
          <cell r="DT493" t="str">
            <v/>
          </cell>
          <cell r="DU493" t="str">
            <v/>
          </cell>
        </row>
        <row r="494">
          <cell r="DT494" t="str">
            <v/>
          </cell>
          <cell r="DU494" t="str">
            <v/>
          </cell>
        </row>
        <row r="495">
          <cell r="DT495" t="str">
            <v/>
          </cell>
          <cell r="DU495" t="str">
            <v/>
          </cell>
        </row>
        <row r="496">
          <cell r="DT496" t="str">
            <v/>
          </cell>
          <cell r="DU496" t="str">
            <v/>
          </cell>
        </row>
        <row r="497">
          <cell r="DT497" t="str">
            <v/>
          </cell>
          <cell r="DU497" t="str">
            <v/>
          </cell>
        </row>
        <row r="498">
          <cell r="DT498" t="str">
            <v/>
          </cell>
          <cell r="DU498" t="str">
            <v/>
          </cell>
        </row>
        <row r="499">
          <cell r="DT499" t="str">
            <v/>
          </cell>
          <cell r="DU499" t="str">
            <v/>
          </cell>
        </row>
        <row r="500">
          <cell r="DT500" t="str">
            <v/>
          </cell>
          <cell r="DU500" t="str">
            <v/>
          </cell>
        </row>
        <row r="501">
          <cell r="DT501" t="str">
            <v/>
          </cell>
          <cell r="DU501" t="str">
            <v/>
          </cell>
        </row>
        <row r="502">
          <cell r="DT502" t="str">
            <v/>
          </cell>
          <cell r="DU502" t="str">
            <v/>
          </cell>
        </row>
        <row r="503">
          <cell r="DT503" t="str">
            <v/>
          </cell>
          <cell r="DU503" t="str">
            <v/>
          </cell>
        </row>
        <row r="504">
          <cell r="DT504" t="str">
            <v/>
          </cell>
          <cell r="DU504" t="str">
            <v/>
          </cell>
        </row>
        <row r="505">
          <cell r="DT505" t="str">
            <v/>
          </cell>
          <cell r="DU505" t="str">
            <v/>
          </cell>
        </row>
        <row r="506">
          <cell r="DT506" t="str">
            <v/>
          </cell>
          <cell r="DU506" t="str">
            <v/>
          </cell>
        </row>
        <row r="507">
          <cell r="DT507" t="str">
            <v/>
          </cell>
          <cell r="DU507" t="str">
            <v/>
          </cell>
        </row>
        <row r="508">
          <cell r="DT508" t="str">
            <v/>
          </cell>
          <cell r="DU508" t="str">
            <v/>
          </cell>
        </row>
        <row r="509">
          <cell r="DT509" t="str">
            <v/>
          </cell>
          <cell r="DU509" t="str">
            <v/>
          </cell>
        </row>
        <row r="510">
          <cell r="DT510" t="str">
            <v/>
          </cell>
          <cell r="DU510" t="str">
            <v/>
          </cell>
        </row>
        <row r="511">
          <cell r="DT511" t="str">
            <v/>
          </cell>
          <cell r="DU511" t="str">
            <v/>
          </cell>
        </row>
        <row r="512">
          <cell r="DT512" t="str">
            <v/>
          </cell>
          <cell r="DU512" t="str">
            <v/>
          </cell>
        </row>
        <row r="513">
          <cell r="DT513" t="str">
            <v/>
          </cell>
          <cell r="DU513" t="str">
            <v/>
          </cell>
        </row>
        <row r="514">
          <cell r="DT514" t="str">
            <v/>
          </cell>
          <cell r="DU514" t="str">
            <v/>
          </cell>
        </row>
        <row r="515">
          <cell r="DT515" t="str">
            <v/>
          </cell>
          <cell r="DU515" t="str">
            <v/>
          </cell>
        </row>
        <row r="516">
          <cell r="DT516" t="str">
            <v/>
          </cell>
          <cell r="DU516" t="str">
            <v/>
          </cell>
        </row>
        <row r="517">
          <cell r="DT517" t="str">
            <v/>
          </cell>
          <cell r="DU517" t="str">
            <v/>
          </cell>
        </row>
        <row r="518">
          <cell r="DT518" t="str">
            <v/>
          </cell>
          <cell r="DU518" t="str">
            <v/>
          </cell>
        </row>
        <row r="519">
          <cell r="DT519" t="str">
            <v/>
          </cell>
          <cell r="DU519" t="str">
            <v/>
          </cell>
        </row>
        <row r="520">
          <cell r="DT520" t="str">
            <v/>
          </cell>
          <cell r="DU520" t="str">
            <v/>
          </cell>
        </row>
        <row r="521">
          <cell r="DT521" t="str">
            <v/>
          </cell>
          <cell r="DU521" t="str">
            <v/>
          </cell>
        </row>
        <row r="522">
          <cell r="DT522" t="str">
            <v/>
          </cell>
          <cell r="DU522" t="str">
            <v/>
          </cell>
        </row>
        <row r="523">
          <cell r="DT523" t="str">
            <v/>
          </cell>
          <cell r="DU523" t="str">
            <v/>
          </cell>
        </row>
        <row r="524">
          <cell r="DT524" t="str">
            <v/>
          </cell>
          <cell r="DU524" t="str">
            <v/>
          </cell>
        </row>
        <row r="525">
          <cell r="DT525" t="str">
            <v/>
          </cell>
          <cell r="DU525" t="str">
            <v/>
          </cell>
        </row>
        <row r="526">
          <cell r="DT526" t="str">
            <v/>
          </cell>
          <cell r="DU526" t="str">
            <v/>
          </cell>
        </row>
        <row r="527">
          <cell r="DT527" t="str">
            <v/>
          </cell>
          <cell r="DU527" t="str">
            <v/>
          </cell>
        </row>
        <row r="528">
          <cell r="DT528" t="str">
            <v/>
          </cell>
          <cell r="DU528" t="str">
            <v/>
          </cell>
        </row>
        <row r="529">
          <cell r="DT529" t="str">
            <v/>
          </cell>
          <cell r="DU529" t="str">
            <v/>
          </cell>
        </row>
        <row r="530">
          <cell r="DT530" t="str">
            <v/>
          </cell>
          <cell r="DU530" t="str">
            <v/>
          </cell>
        </row>
        <row r="531">
          <cell r="DT531" t="str">
            <v/>
          </cell>
          <cell r="DU531" t="str">
            <v/>
          </cell>
        </row>
        <row r="532">
          <cell r="DT532" t="str">
            <v/>
          </cell>
          <cell r="DU532" t="str">
            <v/>
          </cell>
        </row>
        <row r="533">
          <cell r="DT533" t="str">
            <v/>
          </cell>
          <cell r="DU533" t="str">
            <v/>
          </cell>
        </row>
        <row r="534">
          <cell r="DT534" t="str">
            <v/>
          </cell>
          <cell r="DU534" t="str">
            <v/>
          </cell>
        </row>
        <row r="535">
          <cell r="DT535" t="str">
            <v/>
          </cell>
          <cell r="DU535" t="str">
            <v/>
          </cell>
        </row>
        <row r="536">
          <cell r="DT536" t="str">
            <v/>
          </cell>
          <cell r="DU536" t="str">
            <v/>
          </cell>
        </row>
        <row r="537">
          <cell r="DT537" t="str">
            <v/>
          </cell>
          <cell r="DU537" t="str">
            <v/>
          </cell>
        </row>
        <row r="538">
          <cell r="DT538" t="str">
            <v/>
          </cell>
          <cell r="DU538" t="str">
            <v/>
          </cell>
        </row>
        <row r="539">
          <cell r="DT539" t="str">
            <v/>
          </cell>
          <cell r="DU539" t="str">
            <v/>
          </cell>
        </row>
        <row r="540">
          <cell r="DT540" t="str">
            <v/>
          </cell>
          <cell r="DU540" t="str">
            <v/>
          </cell>
        </row>
        <row r="541">
          <cell r="DT541" t="str">
            <v/>
          </cell>
          <cell r="DU541" t="str">
            <v/>
          </cell>
        </row>
        <row r="542">
          <cell r="DT542" t="str">
            <v/>
          </cell>
          <cell r="DU542" t="str">
            <v/>
          </cell>
        </row>
        <row r="543">
          <cell r="DT543" t="str">
            <v/>
          </cell>
          <cell r="DU543" t="str">
            <v/>
          </cell>
        </row>
        <row r="544">
          <cell r="DT544" t="str">
            <v/>
          </cell>
          <cell r="DU544" t="str">
            <v/>
          </cell>
        </row>
        <row r="545">
          <cell r="DT545" t="str">
            <v/>
          </cell>
          <cell r="DU545" t="str">
            <v/>
          </cell>
        </row>
        <row r="546">
          <cell r="DT546" t="str">
            <v/>
          </cell>
          <cell r="DU546" t="str">
            <v/>
          </cell>
        </row>
        <row r="547">
          <cell r="DT547" t="str">
            <v/>
          </cell>
          <cell r="DU547" t="str">
            <v/>
          </cell>
        </row>
        <row r="548">
          <cell r="DT548" t="str">
            <v/>
          </cell>
          <cell r="DU548" t="str">
            <v/>
          </cell>
        </row>
        <row r="549">
          <cell r="DT549" t="str">
            <v/>
          </cell>
          <cell r="DU549" t="str">
            <v/>
          </cell>
        </row>
        <row r="550">
          <cell r="DT550" t="str">
            <v/>
          </cell>
          <cell r="DU550" t="str">
            <v/>
          </cell>
        </row>
        <row r="551">
          <cell r="DT551" t="str">
            <v/>
          </cell>
          <cell r="DU551" t="str">
            <v/>
          </cell>
        </row>
        <row r="552">
          <cell r="DT552" t="str">
            <v/>
          </cell>
          <cell r="DU552" t="str">
            <v/>
          </cell>
        </row>
        <row r="553">
          <cell r="DT553" t="str">
            <v/>
          </cell>
          <cell r="DU553" t="str">
            <v/>
          </cell>
        </row>
        <row r="554">
          <cell r="DT554" t="str">
            <v/>
          </cell>
          <cell r="DU554" t="str">
            <v/>
          </cell>
        </row>
        <row r="555">
          <cell r="DT555" t="str">
            <v/>
          </cell>
          <cell r="DU555" t="str">
            <v/>
          </cell>
        </row>
        <row r="556">
          <cell r="DT556" t="str">
            <v/>
          </cell>
          <cell r="DU556" t="str">
            <v/>
          </cell>
        </row>
        <row r="557">
          <cell r="DT557" t="str">
            <v/>
          </cell>
          <cell r="DU557" t="str">
            <v/>
          </cell>
        </row>
        <row r="558">
          <cell r="DT558" t="str">
            <v/>
          </cell>
          <cell r="DU558" t="str">
            <v/>
          </cell>
        </row>
        <row r="559">
          <cell r="DT559" t="str">
            <v/>
          </cell>
          <cell r="DU559" t="str">
            <v/>
          </cell>
        </row>
        <row r="560">
          <cell r="DT560" t="str">
            <v/>
          </cell>
          <cell r="DU560" t="str">
            <v/>
          </cell>
        </row>
        <row r="561">
          <cell r="DT561" t="str">
            <v/>
          </cell>
          <cell r="DU561" t="str">
            <v/>
          </cell>
        </row>
        <row r="562">
          <cell r="DT562" t="str">
            <v/>
          </cell>
          <cell r="DU562" t="str">
            <v/>
          </cell>
        </row>
        <row r="563">
          <cell r="DT563" t="str">
            <v/>
          </cell>
          <cell r="DU563" t="str">
            <v/>
          </cell>
        </row>
        <row r="564">
          <cell r="DT564" t="str">
            <v/>
          </cell>
          <cell r="DU564" t="str">
            <v/>
          </cell>
        </row>
        <row r="565">
          <cell r="DT565" t="str">
            <v/>
          </cell>
          <cell r="DU565" t="str">
            <v/>
          </cell>
        </row>
        <row r="566">
          <cell r="DT566" t="str">
            <v/>
          </cell>
          <cell r="DU566" t="str">
            <v/>
          </cell>
        </row>
        <row r="567">
          <cell r="DT567" t="str">
            <v/>
          </cell>
          <cell r="DU567" t="str">
            <v/>
          </cell>
        </row>
        <row r="568">
          <cell r="DT568" t="str">
            <v/>
          </cell>
          <cell r="DU568" t="str">
            <v/>
          </cell>
        </row>
        <row r="569">
          <cell r="DT569" t="str">
            <v/>
          </cell>
          <cell r="DU569" t="str">
            <v/>
          </cell>
        </row>
        <row r="570">
          <cell r="DT570" t="str">
            <v/>
          </cell>
          <cell r="DU570" t="str">
            <v/>
          </cell>
        </row>
        <row r="571">
          <cell r="DT571" t="str">
            <v/>
          </cell>
          <cell r="DU571" t="str">
            <v/>
          </cell>
        </row>
        <row r="572">
          <cell r="DT572" t="str">
            <v/>
          </cell>
          <cell r="DU572" t="str">
            <v/>
          </cell>
        </row>
        <row r="573">
          <cell r="DT573" t="str">
            <v/>
          </cell>
          <cell r="DU573" t="str">
            <v/>
          </cell>
        </row>
        <row r="574">
          <cell r="DT574" t="str">
            <v/>
          </cell>
          <cell r="DU574" t="str">
            <v/>
          </cell>
        </row>
        <row r="575">
          <cell r="DT575" t="str">
            <v/>
          </cell>
          <cell r="DU575" t="str">
            <v/>
          </cell>
        </row>
        <row r="576">
          <cell r="DT576" t="str">
            <v/>
          </cell>
          <cell r="DU576" t="str">
            <v/>
          </cell>
        </row>
        <row r="577">
          <cell r="DT577" t="str">
            <v/>
          </cell>
          <cell r="DU577" t="str">
            <v/>
          </cell>
        </row>
        <row r="578">
          <cell r="DT578" t="str">
            <v/>
          </cell>
          <cell r="DU578" t="str">
            <v/>
          </cell>
        </row>
        <row r="579">
          <cell r="DT579" t="str">
            <v/>
          </cell>
          <cell r="DU579" t="str">
            <v/>
          </cell>
        </row>
        <row r="580">
          <cell r="DT580" t="str">
            <v/>
          </cell>
          <cell r="DU580" t="str">
            <v/>
          </cell>
        </row>
        <row r="581">
          <cell r="DT581" t="str">
            <v/>
          </cell>
          <cell r="DU581" t="str">
            <v/>
          </cell>
        </row>
        <row r="582">
          <cell r="DT582" t="str">
            <v/>
          </cell>
          <cell r="DU582" t="str">
            <v/>
          </cell>
        </row>
        <row r="583">
          <cell r="DT583" t="str">
            <v/>
          </cell>
          <cell r="DU583" t="str">
            <v/>
          </cell>
        </row>
        <row r="584">
          <cell r="DT584" t="str">
            <v/>
          </cell>
          <cell r="DU584" t="str">
            <v/>
          </cell>
        </row>
        <row r="585">
          <cell r="DT585" t="str">
            <v/>
          </cell>
          <cell r="DU585" t="str">
            <v/>
          </cell>
        </row>
        <row r="586">
          <cell r="DT586" t="str">
            <v/>
          </cell>
          <cell r="DU586" t="str">
            <v/>
          </cell>
        </row>
        <row r="587">
          <cell r="DT587" t="str">
            <v/>
          </cell>
          <cell r="DU587" t="str">
            <v/>
          </cell>
        </row>
        <row r="588">
          <cell r="DT588" t="str">
            <v/>
          </cell>
          <cell r="DU588" t="str">
            <v/>
          </cell>
        </row>
        <row r="589">
          <cell r="DT589" t="str">
            <v/>
          </cell>
          <cell r="DU589" t="str">
            <v/>
          </cell>
        </row>
        <row r="590">
          <cell r="DT590" t="str">
            <v/>
          </cell>
          <cell r="DU590" t="str">
            <v/>
          </cell>
        </row>
        <row r="591">
          <cell r="DT591" t="str">
            <v/>
          </cell>
          <cell r="DU591" t="str">
            <v/>
          </cell>
        </row>
        <row r="592">
          <cell r="DT592" t="str">
            <v/>
          </cell>
          <cell r="DU592" t="str">
            <v/>
          </cell>
        </row>
        <row r="593">
          <cell r="DT593" t="str">
            <v/>
          </cell>
          <cell r="DU593" t="str">
            <v/>
          </cell>
        </row>
        <row r="594">
          <cell r="DT594" t="str">
            <v/>
          </cell>
          <cell r="DU594" t="str">
            <v/>
          </cell>
        </row>
        <row r="595">
          <cell r="DT595" t="str">
            <v/>
          </cell>
          <cell r="DU595" t="str">
            <v/>
          </cell>
        </row>
        <row r="596">
          <cell r="DT596" t="str">
            <v/>
          </cell>
          <cell r="DU596" t="str">
            <v/>
          </cell>
        </row>
        <row r="597">
          <cell r="DT597" t="str">
            <v/>
          </cell>
          <cell r="DU597" t="str">
            <v/>
          </cell>
        </row>
        <row r="598">
          <cell r="DT598" t="str">
            <v/>
          </cell>
          <cell r="DU598" t="str">
            <v/>
          </cell>
        </row>
        <row r="599">
          <cell r="DT599" t="str">
            <v/>
          </cell>
          <cell r="DU599" t="str">
            <v/>
          </cell>
        </row>
        <row r="600">
          <cell r="DT600" t="str">
            <v/>
          </cell>
          <cell r="DU600" t="str">
            <v/>
          </cell>
        </row>
        <row r="601">
          <cell r="DT601" t="str">
            <v/>
          </cell>
          <cell r="DU601" t="str">
            <v/>
          </cell>
        </row>
        <row r="602">
          <cell r="DT602" t="str">
            <v/>
          </cell>
          <cell r="DU602" t="str">
            <v/>
          </cell>
        </row>
        <row r="603">
          <cell r="DT603" t="str">
            <v/>
          </cell>
          <cell r="DU603" t="str">
            <v/>
          </cell>
        </row>
        <row r="604">
          <cell r="DT604" t="str">
            <v/>
          </cell>
          <cell r="DU604" t="str">
            <v/>
          </cell>
        </row>
        <row r="605">
          <cell r="DT605" t="str">
            <v/>
          </cell>
          <cell r="DU605" t="str">
            <v/>
          </cell>
        </row>
        <row r="606">
          <cell r="DT606" t="str">
            <v/>
          </cell>
          <cell r="DU606" t="str">
            <v/>
          </cell>
        </row>
        <row r="607">
          <cell r="DT607" t="str">
            <v/>
          </cell>
          <cell r="DU607" t="str">
            <v/>
          </cell>
        </row>
        <row r="608">
          <cell r="DT608" t="str">
            <v/>
          </cell>
          <cell r="DU608" t="str">
            <v/>
          </cell>
        </row>
        <row r="609">
          <cell r="DT609" t="str">
            <v/>
          </cell>
          <cell r="DU609" t="str">
            <v/>
          </cell>
        </row>
        <row r="610">
          <cell r="DT610" t="str">
            <v/>
          </cell>
          <cell r="DU610" t="str">
            <v/>
          </cell>
        </row>
        <row r="611">
          <cell r="DT611" t="str">
            <v/>
          </cell>
          <cell r="DU611" t="str">
            <v/>
          </cell>
        </row>
        <row r="612">
          <cell r="DT612" t="str">
            <v/>
          </cell>
          <cell r="DU612" t="str">
            <v/>
          </cell>
        </row>
        <row r="613">
          <cell r="DT613" t="str">
            <v/>
          </cell>
          <cell r="DU613" t="str">
            <v/>
          </cell>
        </row>
        <row r="614">
          <cell r="DT614" t="str">
            <v/>
          </cell>
          <cell r="DU614" t="str">
            <v/>
          </cell>
        </row>
        <row r="615">
          <cell r="DT615" t="str">
            <v/>
          </cell>
          <cell r="DU615" t="str">
            <v/>
          </cell>
        </row>
        <row r="616">
          <cell r="DT616" t="str">
            <v/>
          </cell>
          <cell r="DU616" t="str">
            <v/>
          </cell>
        </row>
        <row r="617">
          <cell r="DT617" t="str">
            <v/>
          </cell>
          <cell r="DU617" t="str">
            <v/>
          </cell>
        </row>
        <row r="618">
          <cell r="DT618" t="str">
            <v/>
          </cell>
          <cell r="DU618" t="str">
            <v/>
          </cell>
        </row>
        <row r="619">
          <cell r="DT619" t="str">
            <v/>
          </cell>
          <cell r="DU619" t="str">
            <v/>
          </cell>
        </row>
        <row r="620">
          <cell r="DT620" t="str">
            <v/>
          </cell>
          <cell r="DU620" t="str">
            <v/>
          </cell>
        </row>
        <row r="621">
          <cell r="DT621" t="str">
            <v/>
          </cell>
          <cell r="DU621" t="str">
            <v/>
          </cell>
        </row>
        <row r="622">
          <cell r="DT622" t="str">
            <v/>
          </cell>
          <cell r="DU622" t="str">
            <v/>
          </cell>
        </row>
        <row r="623">
          <cell r="DT623" t="str">
            <v/>
          </cell>
          <cell r="DU623" t="str">
            <v/>
          </cell>
        </row>
        <row r="624">
          <cell r="DT624" t="str">
            <v/>
          </cell>
          <cell r="DU624" t="str">
            <v/>
          </cell>
        </row>
        <row r="625">
          <cell r="DT625" t="str">
            <v/>
          </cell>
          <cell r="DU625" t="str">
            <v/>
          </cell>
        </row>
        <row r="626">
          <cell r="DT626" t="str">
            <v/>
          </cell>
          <cell r="DU626" t="str">
            <v/>
          </cell>
        </row>
        <row r="627">
          <cell r="DT627" t="str">
            <v/>
          </cell>
          <cell r="DU627" t="str">
            <v/>
          </cell>
        </row>
        <row r="628">
          <cell r="DT628" t="str">
            <v/>
          </cell>
          <cell r="DU628" t="str">
            <v/>
          </cell>
        </row>
        <row r="629">
          <cell r="DT629" t="str">
            <v/>
          </cell>
          <cell r="DU629" t="str">
            <v/>
          </cell>
        </row>
        <row r="630">
          <cell r="DT630" t="str">
            <v/>
          </cell>
          <cell r="DU630" t="str">
            <v/>
          </cell>
        </row>
        <row r="631">
          <cell r="DT631" t="str">
            <v/>
          </cell>
          <cell r="DU631" t="str">
            <v/>
          </cell>
        </row>
        <row r="632">
          <cell r="DT632" t="str">
            <v/>
          </cell>
          <cell r="DU632" t="str">
            <v/>
          </cell>
        </row>
        <row r="633">
          <cell r="DT633" t="str">
            <v/>
          </cell>
          <cell r="DU633" t="str">
            <v/>
          </cell>
        </row>
        <row r="634">
          <cell r="DT634" t="str">
            <v/>
          </cell>
          <cell r="DU634" t="str">
            <v/>
          </cell>
        </row>
        <row r="635">
          <cell r="DT635" t="str">
            <v/>
          </cell>
          <cell r="DU635" t="str">
            <v/>
          </cell>
        </row>
        <row r="636">
          <cell r="DT636" t="str">
            <v/>
          </cell>
          <cell r="DU636" t="str">
            <v/>
          </cell>
        </row>
        <row r="637">
          <cell r="DT637" t="str">
            <v/>
          </cell>
          <cell r="DU637" t="str">
            <v/>
          </cell>
        </row>
        <row r="638">
          <cell r="DT638" t="str">
            <v/>
          </cell>
          <cell r="DU638" t="str">
            <v/>
          </cell>
        </row>
        <row r="639">
          <cell r="DT639" t="str">
            <v/>
          </cell>
          <cell r="DU639" t="str">
            <v/>
          </cell>
        </row>
        <row r="640">
          <cell r="DT640" t="str">
            <v/>
          </cell>
          <cell r="DU640" t="str">
            <v/>
          </cell>
        </row>
        <row r="641">
          <cell r="DT641" t="str">
            <v/>
          </cell>
          <cell r="DU641" t="str">
            <v/>
          </cell>
        </row>
        <row r="642">
          <cell r="DT642" t="str">
            <v/>
          </cell>
          <cell r="DU642" t="str">
            <v/>
          </cell>
        </row>
        <row r="643">
          <cell r="DT643" t="str">
            <v/>
          </cell>
          <cell r="DU643" t="str">
            <v/>
          </cell>
        </row>
        <row r="644">
          <cell r="DT644" t="str">
            <v/>
          </cell>
          <cell r="DU644" t="str">
            <v/>
          </cell>
        </row>
        <row r="645">
          <cell r="DT645" t="str">
            <v/>
          </cell>
          <cell r="DU645" t="str">
            <v/>
          </cell>
        </row>
        <row r="646">
          <cell r="DT646" t="str">
            <v/>
          </cell>
          <cell r="DU646" t="str">
            <v/>
          </cell>
        </row>
        <row r="647">
          <cell r="DT647" t="str">
            <v/>
          </cell>
          <cell r="DU647" t="str">
            <v/>
          </cell>
        </row>
        <row r="648">
          <cell r="DT648" t="str">
            <v/>
          </cell>
          <cell r="DU648" t="str">
            <v/>
          </cell>
        </row>
        <row r="649">
          <cell r="DT649" t="str">
            <v/>
          </cell>
          <cell r="DU649" t="str">
            <v/>
          </cell>
        </row>
        <row r="650">
          <cell r="DT650" t="str">
            <v/>
          </cell>
          <cell r="DU650" t="str">
            <v/>
          </cell>
        </row>
        <row r="651">
          <cell r="DT651" t="str">
            <v/>
          </cell>
          <cell r="DU651" t="str">
            <v/>
          </cell>
        </row>
        <row r="652">
          <cell r="DT652" t="str">
            <v/>
          </cell>
          <cell r="DU652" t="str">
            <v/>
          </cell>
        </row>
        <row r="653">
          <cell r="DT653" t="str">
            <v/>
          </cell>
          <cell r="DU653" t="str">
            <v/>
          </cell>
        </row>
        <row r="654">
          <cell r="DT654" t="str">
            <v/>
          </cell>
          <cell r="DU654" t="str">
            <v/>
          </cell>
        </row>
        <row r="655">
          <cell r="DT655" t="str">
            <v/>
          </cell>
          <cell r="DU655" t="str">
            <v/>
          </cell>
        </row>
        <row r="656">
          <cell r="DT656" t="str">
            <v/>
          </cell>
          <cell r="DU656" t="str">
            <v/>
          </cell>
        </row>
        <row r="657">
          <cell r="DT657" t="str">
            <v/>
          </cell>
          <cell r="DU657" t="str">
            <v/>
          </cell>
        </row>
        <row r="658">
          <cell r="DT658" t="str">
            <v/>
          </cell>
          <cell r="DU658" t="str">
            <v/>
          </cell>
        </row>
        <row r="659">
          <cell r="DT659" t="str">
            <v/>
          </cell>
          <cell r="DU659" t="str">
            <v/>
          </cell>
        </row>
        <row r="660">
          <cell r="DT660" t="str">
            <v/>
          </cell>
          <cell r="DU660" t="str">
            <v/>
          </cell>
        </row>
        <row r="661">
          <cell r="DT661" t="str">
            <v/>
          </cell>
          <cell r="DU661" t="str">
            <v/>
          </cell>
        </row>
        <row r="662">
          <cell r="DT662" t="str">
            <v/>
          </cell>
          <cell r="DU662" t="str">
            <v/>
          </cell>
        </row>
        <row r="663">
          <cell r="DT663" t="str">
            <v/>
          </cell>
          <cell r="DU663" t="str">
            <v/>
          </cell>
        </row>
        <row r="664">
          <cell r="DT664" t="str">
            <v/>
          </cell>
          <cell r="DU664" t="str">
            <v/>
          </cell>
        </row>
        <row r="665">
          <cell r="DT665" t="str">
            <v/>
          </cell>
          <cell r="DU665" t="str">
            <v/>
          </cell>
        </row>
        <row r="666">
          <cell r="DT666" t="str">
            <v/>
          </cell>
          <cell r="DU666" t="str">
            <v/>
          </cell>
        </row>
        <row r="667">
          <cell r="DT667" t="str">
            <v/>
          </cell>
          <cell r="DU667" t="str">
            <v/>
          </cell>
        </row>
        <row r="668">
          <cell r="DT668" t="str">
            <v/>
          </cell>
          <cell r="DU668" t="str">
            <v/>
          </cell>
        </row>
        <row r="669">
          <cell r="DT669" t="str">
            <v/>
          </cell>
          <cell r="DU669" t="str">
            <v/>
          </cell>
        </row>
        <row r="670">
          <cell r="DT670" t="str">
            <v/>
          </cell>
          <cell r="DU670" t="str">
            <v/>
          </cell>
        </row>
        <row r="671">
          <cell r="DT671" t="str">
            <v/>
          </cell>
          <cell r="DU671" t="str">
            <v/>
          </cell>
        </row>
        <row r="672">
          <cell r="DT672" t="str">
            <v/>
          </cell>
          <cell r="DU672" t="str">
            <v/>
          </cell>
        </row>
        <row r="673">
          <cell r="DT673" t="str">
            <v/>
          </cell>
          <cell r="DU673" t="str">
            <v/>
          </cell>
        </row>
        <row r="674">
          <cell r="DT674" t="str">
            <v/>
          </cell>
          <cell r="DU674" t="str">
            <v/>
          </cell>
        </row>
        <row r="675">
          <cell r="DT675" t="str">
            <v/>
          </cell>
          <cell r="DU675" t="str">
            <v/>
          </cell>
        </row>
        <row r="676">
          <cell r="DT676" t="str">
            <v/>
          </cell>
          <cell r="DU676" t="str">
            <v/>
          </cell>
        </row>
        <row r="677">
          <cell r="DT677" t="str">
            <v/>
          </cell>
          <cell r="DU677" t="str">
            <v/>
          </cell>
        </row>
        <row r="678">
          <cell r="DT678" t="str">
            <v/>
          </cell>
          <cell r="DU678" t="str">
            <v/>
          </cell>
        </row>
        <row r="679">
          <cell r="DT679" t="str">
            <v/>
          </cell>
          <cell r="DU679" t="str">
            <v/>
          </cell>
        </row>
        <row r="680">
          <cell r="DT680" t="str">
            <v/>
          </cell>
          <cell r="DU680" t="str">
            <v/>
          </cell>
        </row>
        <row r="681">
          <cell r="DT681" t="str">
            <v/>
          </cell>
          <cell r="DU681" t="str">
            <v/>
          </cell>
        </row>
        <row r="682">
          <cell r="DT682" t="str">
            <v/>
          </cell>
          <cell r="DU682" t="str">
            <v/>
          </cell>
        </row>
        <row r="683">
          <cell r="DT683" t="str">
            <v/>
          </cell>
          <cell r="DU683" t="str">
            <v/>
          </cell>
        </row>
        <row r="684">
          <cell r="DT684" t="str">
            <v/>
          </cell>
          <cell r="DU684" t="str">
            <v/>
          </cell>
        </row>
        <row r="685">
          <cell r="DT685" t="str">
            <v/>
          </cell>
          <cell r="DU685" t="str">
            <v/>
          </cell>
        </row>
        <row r="686">
          <cell r="DT686" t="str">
            <v/>
          </cell>
          <cell r="DU686" t="str">
            <v/>
          </cell>
        </row>
        <row r="687">
          <cell r="DT687" t="str">
            <v/>
          </cell>
          <cell r="DU687" t="str">
            <v/>
          </cell>
        </row>
        <row r="688">
          <cell r="DT688" t="str">
            <v/>
          </cell>
          <cell r="DU688" t="str">
            <v/>
          </cell>
        </row>
        <row r="689">
          <cell r="DT689" t="str">
            <v/>
          </cell>
          <cell r="DU689" t="str">
            <v/>
          </cell>
        </row>
        <row r="690">
          <cell r="DT690" t="str">
            <v/>
          </cell>
          <cell r="DU690" t="str">
            <v/>
          </cell>
        </row>
        <row r="691">
          <cell r="DT691" t="str">
            <v/>
          </cell>
          <cell r="DU691" t="str">
            <v/>
          </cell>
        </row>
        <row r="692">
          <cell r="DT692" t="str">
            <v/>
          </cell>
          <cell r="DU692" t="str">
            <v/>
          </cell>
        </row>
        <row r="693">
          <cell r="DT693" t="str">
            <v/>
          </cell>
          <cell r="DU693" t="str">
            <v/>
          </cell>
        </row>
        <row r="694">
          <cell r="DT694" t="str">
            <v/>
          </cell>
          <cell r="DU694" t="str">
            <v/>
          </cell>
        </row>
        <row r="695">
          <cell r="DT695" t="str">
            <v/>
          </cell>
          <cell r="DU695" t="str">
            <v/>
          </cell>
        </row>
        <row r="696">
          <cell r="DT696" t="str">
            <v/>
          </cell>
          <cell r="DU696" t="str">
            <v/>
          </cell>
        </row>
        <row r="697">
          <cell r="DT697" t="str">
            <v/>
          </cell>
          <cell r="DU697" t="str">
            <v/>
          </cell>
        </row>
        <row r="698">
          <cell r="DT698" t="str">
            <v/>
          </cell>
          <cell r="DU698" t="str">
            <v/>
          </cell>
        </row>
        <row r="699">
          <cell r="DT699" t="str">
            <v/>
          </cell>
          <cell r="DU699" t="str">
            <v/>
          </cell>
        </row>
        <row r="700">
          <cell r="DT700" t="str">
            <v/>
          </cell>
          <cell r="DU700" t="str">
            <v/>
          </cell>
        </row>
        <row r="701">
          <cell r="DT701" t="str">
            <v/>
          </cell>
          <cell r="DU701" t="str">
            <v/>
          </cell>
        </row>
        <row r="702">
          <cell r="DT702" t="str">
            <v/>
          </cell>
          <cell r="DU702" t="str">
            <v/>
          </cell>
        </row>
        <row r="703">
          <cell r="DT703" t="str">
            <v/>
          </cell>
          <cell r="DU703" t="str">
            <v/>
          </cell>
        </row>
        <row r="704">
          <cell r="DT704" t="str">
            <v/>
          </cell>
          <cell r="DU704" t="str">
            <v/>
          </cell>
        </row>
        <row r="705">
          <cell r="DT705" t="str">
            <v/>
          </cell>
          <cell r="DU705" t="str">
            <v/>
          </cell>
        </row>
        <row r="706">
          <cell r="DT706" t="str">
            <v/>
          </cell>
          <cell r="DU706" t="str">
            <v/>
          </cell>
        </row>
        <row r="707">
          <cell r="DT707" t="str">
            <v/>
          </cell>
          <cell r="DU707" t="str">
            <v/>
          </cell>
        </row>
        <row r="708">
          <cell r="DT708" t="str">
            <v/>
          </cell>
          <cell r="DU708" t="str">
            <v/>
          </cell>
        </row>
        <row r="709">
          <cell r="DT709" t="str">
            <v/>
          </cell>
          <cell r="DU709" t="str">
            <v/>
          </cell>
        </row>
        <row r="710">
          <cell r="DT710" t="str">
            <v/>
          </cell>
          <cell r="DU710" t="str">
            <v/>
          </cell>
        </row>
        <row r="711">
          <cell r="DT711" t="str">
            <v/>
          </cell>
          <cell r="DU711" t="str">
            <v/>
          </cell>
        </row>
        <row r="712">
          <cell r="DT712" t="str">
            <v/>
          </cell>
          <cell r="DU712" t="str">
            <v/>
          </cell>
        </row>
        <row r="713">
          <cell r="DT713" t="str">
            <v/>
          </cell>
          <cell r="DU713" t="str">
            <v/>
          </cell>
        </row>
        <row r="714">
          <cell r="DT714" t="str">
            <v/>
          </cell>
          <cell r="DU714" t="str">
            <v/>
          </cell>
        </row>
        <row r="715">
          <cell r="DT715" t="str">
            <v/>
          </cell>
          <cell r="DU715" t="str">
            <v/>
          </cell>
        </row>
        <row r="716">
          <cell r="DT716" t="str">
            <v/>
          </cell>
          <cell r="DU716" t="str">
            <v/>
          </cell>
        </row>
        <row r="717">
          <cell r="DT717" t="str">
            <v/>
          </cell>
          <cell r="DU717" t="str">
            <v/>
          </cell>
        </row>
        <row r="718">
          <cell r="DT718" t="str">
            <v/>
          </cell>
          <cell r="DU718" t="str">
            <v/>
          </cell>
        </row>
        <row r="719">
          <cell r="DT719" t="str">
            <v/>
          </cell>
          <cell r="DU719" t="str">
            <v/>
          </cell>
        </row>
        <row r="720">
          <cell r="DT720" t="str">
            <v/>
          </cell>
          <cell r="DU720" t="str">
            <v/>
          </cell>
        </row>
        <row r="721">
          <cell r="DT721" t="str">
            <v/>
          </cell>
          <cell r="DU721" t="str">
            <v/>
          </cell>
        </row>
        <row r="722">
          <cell r="DT722" t="str">
            <v/>
          </cell>
          <cell r="DU722" t="str">
            <v/>
          </cell>
        </row>
        <row r="723">
          <cell r="DT723" t="str">
            <v/>
          </cell>
          <cell r="DU723" t="str">
            <v/>
          </cell>
        </row>
        <row r="724">
          <cell r="DT724" t="str">
            <v/>
          </cell>
          <cell r="DU724" t="str">
            <v/>
          </cell>
        </row>
        <row r="725">
          <cell r="DT725" t="str">
            <v/>
          </cell>
          <cell r="DU725" t="str">
            <v/>
          </cell>
        </row>
        <row r="726">
          <cell r="DT726" t="str">
            <v/>
          </cell>
          <cell r="DU726" t="str">
            <v/>
          </cell>
        </row>
        <row r="727">
          <cell r="DT727" t="str">
            <v/>
          </cell>
          <cell r="DU727" t="str">
            <v/>
          </cell>
        </row>
        <row r="728">
          <cell r="DT728" t="str">
            <v/>
          </cell>
          <cell r="DU728" t="str">
            <v/>
          </cell>
        </row>
        <row r="729">
          <cell r="DT729" t="str">
            <v/>
          </cell>
          <cell r="DU729" t="str">
            <v/>
          </cell>
        </row>
        <row r="730">
          <cell r="DT730" t="str">
            <v/>
          </cell>
          <cell r="DU730" t="str">
            <v/>
          </cell>
        </row>
        <row r="731">
          <cell r="DT731" t="str">
            <v/>
          </cell>
          <cell r="DU731" t="str">
            <v/>
          </cell>
        </row>
        <row r="732">
          <cell r="DT732" t="str">
            <v/>
          </cell>
          <cell r="DU732" t="str">
            <v/>
          </cell>
        </row>
        <row r="733">
          <cell r="DT733" t="str">
            <v/>
          </cell>
          <cell r="DU733" t="str">
            <v/>
          </cell>
        </row>
        <row r="734">
          <cell r="DT734" t="str">
            <v/>
          </cell>
          <cell r="DU734" t="str">
            <v/>
          </cell>
        </row>
        <row r="735">
          <cell r="DT735" t="str">
            <v/>
          </cell>
          <cell r="DU735" t="str">
            <v/>
          </cell>
        </row>
        <row r="736">
          <cell r="DT736" t="str">
            <v/>
          </cell>
          <cell r="DU736" t="str">
            <v/>
          </cell>
        </row>
        <row r="737">
          <cell r="DT737" t="str">
            <v/>
          </cell>
          <cell r="DU737" t="str">
            <v/>
          </cell>
        </row>
        <row r="738">
          <cell r="DT738" t="str">
            <v/>
          </cell>
          <cell r="DU738" t="str">
            <v/>
          </cell>
        </row>
        <row r="739">
          <cell r="DT739" t="str">
            <v/>
          </cell>
          <cell r="DU739" t="str">
            <v/>
          </cell>
        </row>
        <row r="740">
          <cell r="DT740" t="str">
            <v/>
          </cell>
          <cell r="DU740" t="str">
            <v/>
          </cell>
        </row>
        <row r="741">
          <cell r="DT741" t="str">
            <v/>
          </cell>
          <cell r="DU741" t="str">
            <v/>
          </cell>
        </row>
        <row r="742">
          <cell r="DT742" t="str">
            <v/>
          </cell>
          <cell r="DU742" t="str">
            <v/>
          </cell>
        </row>
        <row r="743">
          <cell r="DT743" t="str">
            <v/>
          </cell>
          <cell r="DU743" t="str">
            <v/>
          </cell>
        </row>
        <row r="744">
          <cell r="DT744" t="str">
            <v/>
          </cell>
          <cell r="DU744" t="str">
            <v/>
          </cell>
        </row>
        <row r="745">
          <cell r="DT745" t="str">
            <v/>
          </cell>
          <cell r="DU745" t="str">
            <v/>
          </cell>
        </row>
        <row r="746">
          <cell r="DT746" t="str">
            <v/>
          </cell>
          <cell r="DU746" t="str">
            <v/>
          </cell>
        </row>
        <row r="747">
          <cell r="DT747" t="str">
            <v/>
          </cell>
          <cell r="DU747" t="str">
            <v/>
          </cell>
        </row>
        <row r="748">
          <cell r="DT748" t="str">
            <v/>
          </cell>
          <cell r="DU748" t="str">
            <v/>
          </cell>
        </row>
        <row r="749">
          <cell r="DT749" t="str">
            <v/>
          </cell>
          <cell r="DU749" t="str">
            <v/>
          </cell>
        </row>
        <row r="750">
          <cell r="DT750" t="str">
            <v/>
          </cell>
          <cell r="DU750" t="str">
            <v/>
          </cell>
        </row>
        <row r="751">
          <cell r="DT751" t="str">
            <v/>
          </cell>
          <cell r="DU751" t="str">
            <v/>
          </cell>
        </row>
        <row r="752">
          <cell r="DT752" t="str">
            <v/>
          </cell>
          <cell r="DU752" t="str">
            <v/>
          </cell>
        </row>
        <row r="753">
          <cell r="DT753" t="str">
            <v/>
          </cell>
          <cell r="DU753" t="str">
            <v/>
          </cell>
        </row>
        <row r="754">
          <cell r="DT754" t="str">
            <v/>
          </cell>
          <cell r="DU754" t="str">
            <v/>
          </cell>
        </row>
        <row r="755">
          <cell r="DT755" t="str">
            <v/>
          </cell>
          <cell r="DU755" t="str">
            <v/>
          </cell>
        </row>
        <row r="756">
          <cell r="DT756" t="str">
            <v/>
          </cell>
          <cell r="DU756" t="str">
            <v/>
          </cell>
        </row>
        <row r="757">
          <cell r="DT757" t="str">
            <v/>
          </cell>
          <cell r="DU757" t="str">
            <v/>
          </cell>
        </row>
        <row r="758">
          <cell r="DT758" t="str">
            <v/>
          </cell>
          <cell r="DU758" t="str">
            <v/>
          </cell>
        </row>
        <row r="759">
          <cell r="DT759" t="str">
            <v/>
          </cell>
          <cell r="DU759" t="str">
            <v/>
          </cell>
        </row>
        <row r="760">
          <cell r="DT760" t="str">
            <v/>
          </cell>
          <cell r="DU760" t="str">
            <v/>
          </cell>
        </row>
        <row r="761">
          <cell r="DT761" t="str">
            <v/>
          </cell>
          <cell r="DU761" t="str">
            <v/>
          </cell>
        </row>
        <row r="762">
          <cell r="DT762" t="str">
            <v/>
          </cell>
          <cell r="DU762" t="str">
            <v/>
          </cell>
        </row>
        <row r="763">
          <cell r="DT763" t="str">
            <v/>
          </cell>
          <cell r="DU763" t="str">
            <v/>
          </cell>
        </row>
        <row r="764">
          <cell r="DT764" t="str">
            <v/>
          </cell>
          <cell r="DU764" t="str">
            <v/>
          </cell>
        </row>
        <row r="765">
          <cell r="DT765" t="str">
            <v/>
          </cell>
          <cell r="DU765" t="str">
            <v/>
          </cell>
        </row>
        <row r="766">
          <cell r="DT766" t="str">
            <v/>
          </cell>
          <cell r="DU766" t="str">
            <v/>
          </cell>
        </row>
        <row r="767">
          <cell r="DT767" t="str">
            <v/>
          </cell>
          <cell r="DU767" t="str">
            <v/>
          </cell>
        </row>
        <row r="768">
          <cell r="DT768" t="str">
            <v/>
          </cell>
          <cell r="DU768" t="str">
            <v/>
          </cell>
        </row>
        <row r="769">
          <cell r="DT769" t="str">
            <v/>
          </cell>
          <cell r="DU769" t="str">
            <v/>
          </cell>
        </row>
        <row r="770">
          <cell r="DT770" t="str">
            <v/>
          </cell>
          <cell r="DU770" t="str">
            <v/>
          </cell>
        </row>
        <row r="771">
          <cell r="DT771" t="str">
            <v/>
          </cell>
          <cell r="DU771" t="str">
            <v/>
          </cell>
        </row>
        <row r="772">
          <cell r="DT772" t="str">
            <v/>
          </cell>
          <cell r="DU772" t="str">
            <v/>
          </cell>
        </row>
        <row r="773">
          <cell r="DT773" t="str">
            <v/>
          </cell>
          <cell r="DU773" t="str">
            <v/>
          </cell>
        </row>
        <row r="774">
          <cell r="DT774" t="str">
            <v/>
          </cell>
          <cell r="DU774" t="str">
            <v/>
          </cell>
        </row>
        <row r="775">
          <cell r="DT775" t="str">
            <v/>
          </cell>
          <cell r="DU775" t="str">
            <v/>
          </cell>
        </row>
        <row r="776">
          <cell r="DT776" t="str">
            <v/>
          </cell>
          <cell r="DU776" t="str">
            <v/>
          </cell>
        </row>
        <row r="777">
          <cell r="DT777" t="str">
            <v/>
          </cell>
          <cell r="DU777" t="str">
            <v/>
          </cell>
        </row>
        <row r="778">
          <cell r="DT778" t="str">
            <v/>
          </cell>
          <cell r="DU778" t="str">
            <v/>
          </cell>
        </row>
        <row r="779">
          <cell r="DT779" t="str">
            <v/>
          </cell>
          <cell r="DU779" t="str">
            <v/>
          </cell>
        </row>
        <row r="780">
          <cell r="DT780" t="str">
            <v/>
          </cell>
          <cell r="DU780" t="str">
            <v/>
          </cell>
        </row>
        <row r="781">
          <cell r="DT781" t="str">
            <v/>
          </cell>
          <cell r="DU781" t="str">
            <v/>
          </cell>
        </row>
        <row r="782">
          <cell r="DT782" t="str">
            <v/>
          </cell>
          <cell r="DU782" t="str">
            <v/>
          </cell>
        </row>
        <row r="783">
          <cell r="DT783" t="str">
            <v/>
          </cell>
          <cell r="DU783" t="str">
            <v/>
          </cell>
        </row>
        <row r="784">
          <cell r="DT784" t="str">
            <v/>
          </cell>
          <cell r="DU784" t="str">
            <v/>
          </cell>
        </row>
        <row r="785">
          <cell r="DT785" t="str">
            <v/>
          </cell>
          <cell r="DU785" t="str">
            <v/>
          </cell>
        </row>
        <row r="786">
          <cell r="DT786" t="str">
            <v/>
          </cell>
          <cell r="DU786" t="str">
            <v/>
          </cell>
        </row>
        <row r="787">
          <cell r="DT787" t="str">
            <v/>
          </cell>
          <cell r="DU787" t="str">
            <v/>
          </cell>
        </row>
        <row r="788">
          <cell r="DT788" t="str">
            <v/>
          </cell>
          <cell r="DU788" t="str">
            <v/>
          </cell>
        </row>
        <row r="789">
          <cell r="DT789" t="str">
            <v/>
          </cell>
          <cell r="DU789" t="str">
            <v/>
          </cell>
        </row>
        <row r="790">
          <cell r="DT790" t="str">
            <v/>
          </cell>
          <cell r="DU790" t="str">
            <v/>
          </cell>
        </row>
        <row r="791">
          <cell r="DT791" t="str">
            <v/>
          </cell>
          <cell r="DU791" t="str">
            <v/>
          </cell>
        </row>
        <row r="792">
          <cell r="DT792" t="str">
            <v/>
          </cell>
          <cell r="DU792" t="str">
            <v/>
          </cell>
        </row>
        <row r="793">
          <cell r="DT793" t="str">
            <v/>
          </cell>
          <cell r="DU793" t="str">
            <v/>
          </cell>
        </row>
        <row r="794">
          <cell r="DT794" t="str">
            <v/>
          </cell>
          <cell r="DU794" t="str">
            <v/>
          </cell>
        </row>
        <row r="795">
          <cell r="DT795" t="str">
            <v/>
          </cell>
          <cell r="DU795" t="str">
            <v/>
          </cell>
        </row>
        <row r="796">
          <cell r="DT796" t="str">
            <v/>
          </cell>
          <cell r="DU796" t="str">
            <v/>
          </cell>
        </row>
        <row r="797">
          <cell r="DT797" t="str">
            <v/>
          </cell>
          <cell r="DU797" t="str">
            <v/>
          </cell>
        </row>
        <row r="798">
          <cell r="DT798" t="str">
            <v/>
          </cell>
          <cell r="DU798" t="str">
            <v/>
          </cell>
        </row>
        <row r="799">
          <cell r="DT799" t="str">
            <v/>
          </cell>
          <cell r="DU799" t="str">
            <v/>
          </cell>
        </row>
        <row r="800">
          <cell r="DT800" t="str">
            <v/>
          </cell>
          <cell r="DU800" t="str">
            <v/>
          </cell>
        </row>
        <row r="801">
          <cell r="DT801" t="str">
            <v/>
          </cell>
          <cell r="DU801" t="str">
            <v/>
          </cell>
        </row>
        <row r="802">
          <cell r="DT802" t="str">
            <v/>
          </cell>
          <cell r="DU802" t="str">
            <v/>
          </cell>
        </row>
        <row r="803">
          <cell r="DT803" t="str">
            <v/>
          </cell>
          <cell r="DU803" t="str">
            <v/>
          </cell>
        </row>
        <row r="804">
          <cell r="DT804" t="str">
            <v/>
          </cell>
          <cell r="DU804" t="str">
            <v/>
          </cell>
        </row>
        <row r="805">
          <cell r="DT805" t="str">
            <v/>
          </cell>
          <cell r="DU805" t="str">
            <v/>
          </cell>
        </row>
        <row r="806">
          <cell r="DT806" t="str">
            <v/>
          </cell>
          <cell r="DU806" t="str">
            <v/>
          </cell>
        </row>
        <row r="807">
          <cell r="DT807" t="str">
            <v/>
          </cell>
          <cell r="DU807" t="str">
            <v/>
          </cell>
        </row>
        <row r="808">
          <cell r="DT808" t="str">
            <v/>
          </cell>
          <cell r="DU808" t="str">
            <v/>
          </cell>
        </row>
        <row r="809">
          <cell r="DT809" t="str">
            <v/>
          </cell>
          <cell r="DU809" t="str">
            <v/>
          </cell>
        </row>
        <row r="810">
          <cell r="DT810" t="str">
            <v/>
          </cell>
          <cell r="DU810" t="str">
            <v/>
          </cell>
        </row>
        <row r="811">
          <cell r="DT811" t="str">
            <v/>
          </cell>
          <cell r="DU811" t="str">
            <v/>
          </cell>
        </row>
        <row r="812">
          <cell r="DT812" t="str">
            <v/>
          </cell>
          <cell r="DU812" t="str">
            <v/>
          </cell>
        </row>
        <row r="813">
          <cell r="DT813" t="str">
            <v/>
          </cell>
          <cell r="DU813" t="str">
            <v/>
          </cell>
        </row>
        <row r="814">
          <cell r="DT814" t="str">
            <v/>
          </cell>
          <cell r="DU814" t="str">
            <v/>
          </cell>
        </row>
        <row r="815">
          <cell r="DT815" t="str">
            <v/>
          </cell>
          <cell r="DU815" t="str">
            <v/>
          </cell>
        </row>
        <row r="816">
          <cell r="DT816" t="str">
            <v/>
          </cell>
          <cell r="DU816" t="str">
            <v/>
          </cell>
        </row>
        <row r="817">
          <cell r="DT817" t="str">
            <v/>
          </cell>
          <cell r="DU817" t="str">
            <v/>
          </cell>
        </row>
        <row r="818">
          <cell r="DT818" t="str">
            <v/>
          </cell>
          <cell r="DU818" t="str">
            <v/>
          </cell>
        </row>
        <row r="819">
          <cell r="DT819" t="str">
            <v/>
          </cell>
          <cell r="DU819" t="str">
            <v/>
          </cell>
        </row>
        <row r="820">
          <cell r="DT820" t="str">
            <v/>
          </cell>
          <cell r="DU820" t="str">
            <v/>
          </cell>
        </row>
        <row r="821">
          <cell r="DT821" t="str">
            <v/>
          </cell>
          <cell r="DU821" t="str">
            <v/>
          </cell>
        </row>
        <row r="822">
          <cell r="DT822" t="str">
            <v/>
          </cell>
          <cell r="DU822" t="str">
            <v/>
          </cell>
        </row>
        <row r="823">
          <cell r="DT823" t="str">
            <v/>
          </cell>
          <cell r="DU823" t="str">
            <v/>
          </cell>
        </row>
        <row r="824">
          <cell r="DT824" t="str">
            <v/>
          </cell>
          <cell r="DU824" t="str">
            <v/>
          </cell>
        </row>
        <row r="825">
          <cell r="DT825" t="str">
            <v/>
          </cell>
          <cell r="DU825" t="str">
            <v/>
          </cell>
        </row>
        <row r="826">
          <cell r="DT826" t="str">
            <v/>
          </cell>
          <cell r="DU826" t="str">
            <v/>
          </cell>
        </row>
        <row r="827">
          <cell r="DT827" t="str">
            <v/>
          </cell>
          <cell r="DU827" t="str">
            <v/>
          </cell>
        </row>
        <row r="828">
          <cell r="DT828" t="str">
            <v/>
          </cell>
          <cell r="DU828" t="str">
            <v/>
          </cell>
        </row>
        <row r="829">
          <cell r="DT829" t="str">
            <v/>
          </cell>
          <cell r="DU829" t="str">
            <v/>
          </cell>
        </row>
        <row r="830">
          <cell r="DT830" t="str">
            <v/>
          </cell>
          <cell r="DU830" t="str">
            <v/>
          </cell>
        </row>
        <row r="831">
          <cell r="DT831" t="str">
            <v/>
          </cell>
          <cell r="DU831" t="str">
            <v/>
          </cell>
        </row>
        <row r="832">
          <cell r="DT832" t="str">
            <v/>
          </cell>
          <cell r="DU832" t="str">
            <v/>
          </cell>
        </row>
        <row r="833">
          <cell r="DT833" t="str">
            <v/>
          </cell>
          <cell r="DU833" t="str">
            <v/>
          </cell>
        </row>
        <row r="834">
          <cell r="DT834" t="str">
            <v/>
          </cell>
          <cell r="DU834" t="str">
            <v/>
          </cell>
        </row>
        <row r="835">
          <cell r="DT835" t="str">
            <v/>
          </cell>
          <cell r="DU835" t="str">
            <v/>
          </cell>
        </row>
        <row r="836">
          <cell r="DT836" t="str">
            <v/>
          </cell>
          <cell r="DU836" t="str">
            <v/>
          </cell>
        </row>
        <row r="837">
          <cell r="DT837" t="str">
            <v/>
          </cell>
          <cell r="DU837" t="str">
            <v/>
          </cell>
        </row>
        <row r="838">
          <cell r="DT838" t="str">
            <v/>
          </cell>
          <cell r="DU838" t="str">
            <v/>
          </cell>
        </row>
        <row r="839">
          <cell r="DT839" t="str">
            <v/>
          </cell>
          <cell r="DU839" t="str">
            <v/>
          </cell>
        </row>
        <row r="840">
          <cell r="DT840" t="str">
            <v/>
          </cell>
          <cell r="DU840" t="str">
            <v/>
          </cell>
        </row>
        <row r="841">
          <cell r="DT841" t="str">
            <v/>
          </cell>
          <cell r="DU841" t="str">
            <v/>
          </cell>
        </row>
        <row r="842">
          <cell r="DT842" t="str">
            <v/>
          </cell>
          <cell r="DU842" t="str">
            <v/>
          </cell>
        </row>
        <row r="843">
          <cell r="DT843" t="str">
            <v/>
          </cell>
          <cell r="DU843" t="str">
            <v/>
          </cell>
        </row>
        <row r="844">
          <cell r="DT844" t="str">
            <v/>
          </cell>
          <cell r="DU844" t="str">
            <v/>
          </cell>
        </row>
        <row r="845">
          <cell r="DT845" t="str">
            <v/>
          </cell>
          <cell r="DU845" t="str">
            <v/>
          </cell>
        </row>
        <row r="846">
          <cell r="DT846" t="str">
            <v/>
          </cell>
          <cell r="DU846" t="str">
            <v/>
          </cell>
        </row>
        <row r="847">
          <cell r="DT847" t="str">
            <v/>
          </cell>
          <cell r="DU847" t="str">
            <v/>
          </cell>
        </row>
        <row r="848">
          <cell r="DT848" t="str">
            <v/>
          </cell>
          <cell r="DU848" t="str">
            <v/>
          </cell>
        </row>
        <row r="849">
          <cell r="DT849" t="str">
            <v/>
          </cell>
          <cell r="DU849" t="str">
            <v/>
          </cell>
        </row>
        <row r="850">
          <cell r="DT850" t="str">
            <v/>
          </cell>
          <cell r="DU850" t="str">
            <v/>
          </cell>
        </row>
        <row r="851">
          <cell r="DT851" t="str">
            <v/>
          </cell>
          <cell r="DU851" t="str">
            <v/>
          </cell>
        </row>
        <row r="852">
          <cell r="DT852" t="str">
            <v/>
          </cell>
          <cell r="DU852" t="str">
            <v/>
          </cell>
        </row>
        <row r="853">
          <cell r="DT853" t="str">
            <v/>
          </cell>
          <cell r="DU853" t="str">
            <v/>
          </cell>
        </row>
        <row r="854">
          <cell r="DT854" t="str">
            <v/>
          </cell>
          <cell r="DU854" t="str">
            <v/>
          </cell>
        </row>
        <row r="855">
          <cell r="DT855" t="str">
            <v/>
          </cell>
          <cell r="DU855" t="str">
            <v/>
          </cell>
        </row>
        <row r="856">
          <cell r="DT856" t="str">
            <v/>
          </cell>
          <cell r="DU856" t="str">
            <v/>
          </cell>
        </row>
        <row r="857">
          <cell r="DT857" t="str">
            <v/>
          </cell>
          <cell r="DU857" t="str">
            <v/>
          </cell>
        </row>
        <row r="858">
          <cell r="DT858" t="str">
            <v/>
          </cell>
          <cell r="DU858" t="str">
            <v/>
          </cell>
        </row>
        <row r="859">
          <cell r="DT859" t="str">
            <v/>
          </cell>
          <cell r="DU859" t="str">
            <v/>
          </cell>
        </row>
        <row r="860">
          <cell r="DT860" t="str">
            <v/>
          </cell>
          <cell r="DU860" t="str">
            <v/>
          </cell>
        </row>
        <row r="861">
          <cell r="DT861" t="str">
            <v/>
          </cell>
          <cell r="DU861" t="str">
            <v/>
          </cell>
        </row>
        <row r="862">
          <cell r="DT862" t="str">
            <v/>
          </cell>
          <cell r="DU862" t="str">
            <v/>
          </cell>
        </row>
        <row r="863">
          <cell r="DT863" t="str">
            <v/>
          </cell>
          <cell r="DU863" t="str">
            <v/>
          </cell>
        </row>
        <row r="864">
          <cell r="DT864" t="str">
            <v/>
          </cell>
          <cell r="DU864" t="str">
            <v/>
          </cell>
        </row>
        <row r="865">
          <cell r="DT865" t="str">
            <v/>
          </cell>
          <cell r="DU865" t="str">
            <v/>
          </cell>
        </row>
        <row r="866">
          <cell r="DT866" t="str">
            <v/>
          </cell>
          <cell r="DU866" t="str">
            <v/>
          </cell>
        </row>
        <row r="867">
          <cell r="DT867" t="str">
            <v/>
          </cell>
          <cell r="DU867" t="str">
            <v/>
          </cell>
        </row>
        <row r="868">
          <cell r="DT868" t="str">
            <v/>
          </cell>
          <cell r="DU868" t="str">
            <v/>
          </cell>
        </row>
        <row r="869">
          <cell r="DT869" t="str">
            <v/>
          </cell>
          <cell r="DU869" t="str">
            <v/>
          </cell>
        </row>
        <row r="870">
          <cell r="DT870" t="str">
            <v/>
          </cell>
          <cell r="DU870" t="str">
            <v/>
          </cell>
        </row>
        <row r="871">
          <cell r="DT871" t="str">
            <v/>
          </cell>
          <cell r="DU871" t="str">
            <v/>
          </cell>
        </row>
        <row r="872">
          <cell r="DT872" t="str">
            <v/>
          </cell>
          <cell r="DU872" t="str">
            <v/>
          </cell>
        </row>
        <row r="873">
          <cell r="DT873" t="str">
            <v/>
          </cell>
          <cell r="DU873" t="str">
            <v/>
          </cell>
        </row>
        <row r="874">
          <cell r="DT874" t="str">
            <v/>
          </cell>
          <cell r="DU874" t="str">
            <v/>
          </cell>
        </row>
        <row r="875">
          <cell r="DT875" t="str">
            <v/>
          </cell>
          <cell r="DU875" t="str">
            <v/>
          </cell>
        </row>
        <row r="876">
          <cell r="DT876" t="str">
            <v/>
          </cell>
          <cell r="DU876" t="str">
            <v/>
          </cell>
        </row>
        <row r="877">
          <cell r="DT877" t="str">
            <v/>
          </cell>
          <cell r="DU877" t="str">
            <v/>
          </cell>
        </row>
        <row r="878">
          <cell r="DT878" t="str">
            <v/>
          </cell>
          <cell r="DU878" t="str">
            <v/>
          </cell>
        </row>
        <row r="879">
          <cell r="DT879" t="str">
            <v/>
          </cell>
          <cell r="DU879" t="str">
            <v/>
          </cell>
        </row>
        <row r="880">
          <cell r="DT880" t="str">
            <v/>
          </cell>
          <cell r="DU880" t="str">
            <v/>
          </cell>
        </row>
        <row r="881">
          <cell r="DT881" t="str">
            <v/>
          </cell>
          <cell r="DU881" t="str">
            <v/>
          </cell>
        </row>
        <row r="882">
          <cell r="DT882" t="str">
            <v/>
          </cell>
          <cell r="DU882" t="str">
            <v/>
          </cell>
        </row>
        <row r="883">
          <cell r="DT883" t="str">
            <v/>
          </cell>
          <cell r="DU883" t="str">
            <v/>
          </cell>
        </row>
        <row r="884">
          <cell r="DT884" t="str">
            <v/>
          </cell>
          <cell r="DU884" t="str">
            <v/>
          </cell>
        </row>
        <row r="885">
          <cell r="DT885" t="str">
            <v/>
          </cell>
          <cell r="DU885" t="str">
            <v/>
          </cell>
        </row>
        <row r="886">
          <cell r="DT886" t="str">
            <v/>
          </cell>
          <cell r="DU886" t="str">
            <v/>
          </cell>
        </row>
        <row r="887">
          <cell r="DT887" t="str">
            <v/>
          </cell>
          <cell r="DU887" t="str">
            <v/>
          </cell>
        </row>
        <row r="888">
          <cell r="DT888" t="str">
            <v/>
          </cell>
          <cell r="DU888" t="str">
            <v/>
          </cell>
        </row>
        <row r="889">
          <cell r="DT889" t="str">
            <v/>
          </cell>
          <cell r="DU889" t="str">
            <v/>
          </cell>
        </row>
        <row r="890">
          <cell r="DT890" t="str">
            <v/>
          </cell>
          <cell r="DU890" t="str">
            <v/>
          </cell>
        </row>
        <row r="891">
          <cell r="DT891" t="str">
            <v/>
          </cell>
          <cell r="DU891" t="str">
            <v/>
          </cell>
        </row>
        <row r="892">
          <cell r="DT892" t="str">
            <v/>
          </cell>
          <cell r="DU892" t="str">
            <v/>
          </cell>
        </row>
        <row r="893">
          <cell r="DT893" t="str">
            <v/>
          </cell>
          <cell r="DU893" t="str">
            <v/>
          </cell>
        </row>
        <row r="894">
          <cell r="DT894" t="str">
            <v/>
          </cell>
          <cell r="DU894" t="str">
            <v/>
          </cell>
        </row>
        <row r="895">
          <cell r="DT895" t="str">
            <v/>
          </cell>
          <cell r="DU895" t="str">
            <v/>
          </cell>
        </row>
        <row r="896">
          <cell r="DT896" t="str">
            <v/>
          </cell>
          <cell r="DU896" t="str">
            <v/>
          </cell>
        </row>
        <row r="897">
          <cell r="DT897" t="str">
            <v/>
          </cell>
          <cell r="DU897" t="str">
            <v/>
          </cell>
        </row>
        <row r="898">
          <cell r="DT898" t="str">
            <v/>
          </cell>
          <cell r="DU898" t="str">
            <v/>
          </cell>
        </row>
        <row r="899">
          <cell r="DT899" t="str">
            <v/>
          </cell>
          <cell r="DU899" t="str">
            <v/>
          </cell>
        </row>
        <row r="900">
          <cell r="DT900" t="str">
            <v/>
          </cell>
          <cell r="DU900" t="str">
            <v/>
          </cell>
        </row>
        <row r="901">
          <cell r="DT901" t="str">
            <v/>
          </cell>
          <cell r="DU901" t="str">
            <v/>
          </cell>
        </row>
        <row r="902">
          <cell r="DT902" t="str">
            <v/>
          </cell>
          <cell r="DU902" t="str">
            <v/>
          </cell>
        </row>
        <row r="903">
          <cell r="DT903" t="str">
            <v/>
          </cell>
          <cell r="DU903" t="str">
            <v/>
          </cell>
        </row>
        <row r="904">
          <cell r="DT904" t="str">
            <v/>
          </cell>
          <cell r="DU904" t="str">
            <v/>
          </cell>
        </row>
        <row r="905">
          <cell r="DT905" t="str">
            <v/>
          </cell>
          <cell r="DU905" t="str">
            <v/>
          </cell>
        </row>
        <row r="906">
          <cell r="DT906" t="str">
            <v/>
          </cell>
          <cell r="DU906" t="str">
            <v/>
          </cell>
        </row>
        <row r="907">
          <cell r="DT907" t="str">
            <v/>
          </cell>
          <cell r="DU907" t="str">
            <v/>
          </cell>
        </row>
        <row r="908">
          <cell r="DT908" t="str">
            <v/>
          </cell>
          <cell r="DU908" t="str">
            <v/>
          </cell>
        </row>
        <row r="909">
          <cell r="DT909" t="str">
            <v/>
          </cell>
          <cell r="DU909" t="str">
            <v/>
          </cell>
        </row>
        <row r="910">
          <cell r="DT910" t="str">
            <v/>
          </cell>
          <cell r="DU910" t="str">
            <v/>
          </cell>
        </row>
        <row r="911">
          <cell r="DT911" t="str">
            <v/>
          </cell>
          <cell r="DU911" t="str">
            <v/>
          </cell>
        </row>
        <row r="912">
          <cell r="DT912" t="str">
            <v/>
          </cell>
          <cell r="DU912" t="str">
            <v/>
          </cell>
        </row>
        <row r="913">
          <cell r="DT913" t="str">
            <v/>
          </cell>
          <cell r="DU913" t="str">
            <v/>
          </cell>
        </row>
        <row r="914">
          <cell r="DT914" t="str">
            <v/>
          </cell>
          <cell r="DU914" t="str">
            <v/>
          </cell>
        </row>
        <row r="915">
          <cell r="DT915" t="str">
            <v/>
          </cell>
          <cell r="DU915" t="str">
            <v/>
          </cell>
        </row>
        <row r="916">
          <cell r="DT916" t="str">
            <v/>
          </cell>
          <cell r="DU916" t="str">
            <v/>
          </cell>
        </row>
        <row r="917">
          <cell r="DT917" t="str">
            <v/>
          </cell>
          <cell r="DU917" t="str">
            <v/>
          </cell>
        </row>
        <row r="918">
          <cell r="DT918" t="str">
            <v/>
          </cell>
          <cell r="DU918" t="str">
            <v/>
          </cell>
        </row>
        <row r="919">
          <cell r="DT919" t="str">
            <v/>
          </cell>
          <cell r="DU919" t="str">
            <v/>
          </cell>
        </row>
        <row r="920">
          <cell r="DT920" t="str">
            <v/>
          </cell>
          <cell r="DU920" t="str">
            <v/>
          </cell>
        </row>
        <row r="921">
          <cell r="DT921" t="str">
            <v/>
          </cell>
          <cell r="DU921" t="str">
            <v/>
          </cell>
        </row>
        <row r="922">
          <cell r="DT922" t="str">
            <v/>
          </cell>
          <cell r="DU922" t="str">
            <v/>
          </cell>
        </row>
        <row r="923">
          <cell r="DT923" t="str">
            <v/>
          </cell>
          <cell r="DU923" t="str">
            <v/>
          </cell>
        </row>
        <row r="924">
          <cell r="DT924" t="str">
            <v/>
          </cell>
          <cell r="DU924" t="str">
            <v/>
          </cell>
        </row>
        <row r="925">
          <cell r="DT925" t="str">
            <v/>
          </cell>
          <cell r="DU925" t="str">
            <v/>
          </cell>
        </row>
        <row r="926">
          <cell r="DT926" t="str">
            <v/>
          </cell>
          <cell r="DU926" t="str">
            <v/>
          </cell>
        </row>
        <row r="927">
          <cell r="DT927" t="str">
            <v/>
          </cell>
          <cell r="DU927" t="str">
            <v/>
          </cell>
        </row>
        <row r="928">
          <cell r="DT928" t="str">
            <v/>
          </cell>
          <cell r="DU928" t="str">
            <v/>
          </cell>
        </row>
        <row r="929">
          <cell r="DT929" t="str">
            <v/>
          </cell>
          <cell r="DU929" t="str">
            <v/>
          </cell>
        </row>
        <row r="930">
          <cell r="DT930" t="str">
            <v/>
          </cell>
          <cell r="DU930" t="str">
            <v/>
          </cell>
        </row>
        <row r="931">
          <cell r="DT931" t="str">
            <v/>
          </cell>
          <cell r="DU931" t="str">
            <v/>
          </cell>
        </row>
        <row r="932">
          <cell r="DT932" t="str">
            <v/>
          </cell>
          <cell r="DU932" t="str">
            <v/>
          </cell>
        </row>
        <row r="933">
          <cell r="DT933" t="str">
            <v/>
          </cell>
          <cell r="DU933" t="str">
            <v/>
          </cell>
        </row>
        <row r="934">
          <cell r="DT934" t="str">
            <v/>
          </cell>
          <cell r="DU934" t="str">
            <v/>
          </cell>
        </row>
        <row r="935">
          <cell r="DT935" t="str">
            <v/>
          </cell>
          <cell r="DU935" t="str">
            <v/>
          </cell>
        </row>
        <row r="936">
          <cell r="DT936" t="str">
            <v/>
          </cell>
          <cell r="DU936" t="str">
            <v/>
          </cell>
        </row>
        <row r="937">
          <cell r="DT937" t="str">
            <v/>
          </cell>
          <cell r="DU937" t="str">
            <v/>
          </cell>
        </row>
        <row r="938">
          <cell r="DT938" t="str">
            <v/>
          </cell>
          <cell r="DU938" t="str">
            <v/>
          </cell>
        </row>
        <row r="939">
          <cell r="DT939" t="str">
            <v/>
          </cell>
          <cell r="DU939" t="str">
            <v/>
          </cell>
        </row>
        <row r="940">
          <cell r="DT940" t="str">
            <v/>
          </cell>
          <cell r="DU940" t="str">
            <v/>
          </cell>
        </row>
        <row r="941">
          <cell r="DT941" t="str">
            <v/>
          </cell>
          <cell r="DU941" t="str">
            <v/>
          </cell>
        </row>
        <row r="942">
          <cell r="DT942" t="str">
            <v/>
          </cell>
          <cell r="DU942" t="str">
            <v/>
          </cell>
        </row>
        <row r="943">
          <cell r="DT943" t="str">
            <v/>
          </cell>
          <cell r="DU943" t="str">
            <v/>
          </cell>
        </row>
        <row r="944">
          <cell r="DT944" t="str">
            <v/>
          </cell>
          <cell r="DU944" t="str">
            <v/>
          </cell>
        </row>
        <row r="945">
          <cell r="DT945" t="str">
            <v/>
          </cell>
          <cell r="DU945" t="str">
            <v/>
          </cell>
        </row>
        <row r="946">
          <cell r="DT946" t="str">
            <v/>
          </cell>
          <cell r="DU946" t="str">
            <v/>
          </cell>
        </row>
        <row r="947">
          <cell r="DT947" t="str">
            <v/>
          </cell>
          <cell r="DU947" t="str">
            <v/>
          </cell>
        </row>
        <row r="948">
          <cell r="DT948" t="str">
            <v/>
          </cell>
          <cell r="DU948" t="str">
            <v/>
          </cell>
        </row>
        <row r="949">
          <cell r="DT949" t="str">
            <v/>
          </cell>
          <cell r="DU949" t="str">
            <v/>
          </cell>
        </row>
        <row r="950">
          <cell r="DT950" t="str">
            <v/>
          </cell>
          <cell r="DU950" t="str">
            <v/>
          </cell>
        </row>
        <row r="951">
          <cell r="DT951" t="str">
            <v/>
          </cell>
          <cell r="DU951" t="str">
            <v/>
          </cell>
        </row>
        <row r="952">
          <cell r="DT952" t="str">
            <v/>
          </cell>
          <cell r="DU952" t="str">
            <v/>
          </cell>
        </row>
        <row r="953">
          <cell r="DT953" t="str">
            <v/>
          </cell>
          <cell r="DU953" t="str">
            <v/>
          </cell>
        </row>
        <row r="954">
          <cell r="DT954" t="str">
            <v/>
          </cell>
          <cell r="DU954" t="str">
            <v/>
          </cell>
        </row>
        <row r="955">
          <cell r="DT955" t="str">
            <v/>
          </cell>
          <cell r="DU955" t="str">
            <v/>
          </cell>
        </row>
        <row r="956">
          <cell r="DT956" t="str">
            <v/>
          </cell>
          <cell r="DU956" t="str">
            <v/>
          </cell>
        </row>
        <row r="957">
          <cell r="DT957" t="str">
            <v/>
          </cell>
          <cell r="DU957" t="str">
            <v/>
          </cell>
        </row>
        <row r="958">
          <cell r="DT958" t="str">
            <v/>
          </cell>
          <cell r="DU958" t="str">
            <v/>
          </cell>
        </row>
        <row r="959">
          <cell r="DT959" t="str">
            <v/>
          </cell>
          <cell r="DU959" t="str">
            <v/>
          </cell>
        </row>
        <row r="960">
          <cell r="DT960" t="str">
            <v/>
          </cell>
          <cell r="DU960" t="str">
            <v/>
          </cell>
        </row>
        <row r="961">
          <cell r="DT961" t="str">
            <v/>
          </cell>
          <cell r="DU961" t="str">
            <v/>
          </cell>
        </row>
        <row r="962">
          <cell r="DT962" t="str">
            <v/>
          </cell>
          <cell r="DU962" t="str">
            <v/>
          </cell>
        </row>
        <row r="963">
          <cell r="DT963" t="str">
            <v/>
          </cell>
          <cell r="DU963" t="str">
            <v/>
          </cell>
        </row>
        <row r="964">
          <cell r="DT964" t="str">
            <v/>
          </cell>
          <cell r="DU964" t="str">
            <v/>
          </cell>
        </row>
        <row r="965">
          <cell r="DT965" t="str">
            <v/>
          </cell>
          <cell r="DU965" t="str">
            <v/>
          </cell>
        </row>
        <row r="966">
          <cell r="DT966" t="str">
            <v/>
          </cell>
          <cell r="DU966" t="str">
            <v/>
          </cell>
        </row>
        <row r="967">
          <cell r="DT967" t="str">
            <v/>
          </cell>
          <cell r="DU967" t="str">
            <v/>
          </cell>
        </row>
        <row r="968">
          <cell r="DT968" t="str">
            <v/>
          </cell>
          <cell r="DU968" t="str">
            <v/>
          </cell>
        </row>
        <row r="969">
          <cell r="DT969" t="str">
            <v/>
          </cell>
          <cell r="DU969" t="str">
            <v/>
          </cell>
        </row>
        <row r="970">
          <cell r="DT970" t="str">
            <v/>
          </cell>
          <cell r="DU970" t="str">
            <v/>
          </cell>
        </row>
        <row r="971">
          <cell r="DT971" t="str">
            <v/>
          </cell>
          <cell r="DU971" t="str">
            <v/>
          </cell>
        </row>
        <row r="972">
          <cell r="DT972" t="str">
            <v/>
          </cell>
          <cell r="DU972" t="str">
            <v/>
          </cell>
        </row>
        <row r="973">
          <cell r="DT973" t="str">
            <v/>
          </cell>
          <cell r="DU973" t="str">
            <v/>
          </cell>
        </row>
        <row r="974">
          <cell r="DT974" t="str">
            <v/>
          </cell>
          <cell r="DU974" t="str">
            <v/>
          </cell>
        </row>
        <row r="975">
          <cell r="DT975" t="str">
            <v/>
          </cell>
          <cell r="DU975" t="str">
            <v/>
          </cell>
        </row>
        <row r="976">
          <cell r="DT976" t="str">
            <v/>
          </cell>
          <cell r="DU976" t="str">
            <v/>
          </cell>
        </row>
        <row r="977">
          <cell r="DT977" t="str">
            <v/>
          </cell>
          <cell r="DU977" t="str">
            <v/>
          </cell>
        </row>
        <row r="978">
          <cell r="DT978" t="str">
            <v/>
          </cell>
          <cell r="DU978" t="str">
            <v/>
          </cell>
        </row>
        <row r="979">
          <cell r="DT979" t="str">
            <v/>
          </cell>
          <cell r="DU979" t="str">
            <v/>
          </cell>
        </row>
        <row r="980">
          <cell r="DT980" t="str">
            <v/>
          </cell>
          <cell r="DU980" t="str">
            <v/>
          </cell>
        </row>
        <row r="981">
          <cell r="DT981" t="str">
            <v/>
          </cell>
          <cell r="DU981" t="str">
            <v/>
          </cell>
        </row>
        <row r="982">
          <cell r="DT982" t="str">
            <v/>
          </cell>
          <cell r="DU982" t="str">
            <v/>
          </cell>
        </row>
        <row r="983">
          <cell r="DT983" t="str">
            <v/>
          </cell>
          <cell r="DU983" t="str">
            <v/>
          </cell>
        </row>
        <row r="984">
          <cell r="DT984" t="str">
            <v/>
          </cell>
          <cell r="DU984" t="str">
            <v/>
          </cell>
        </row>
        <row r="985">
          <cell r="DT985" t="str">
            <v/>
          </cell>
          <cell r="DU985" t="str">
            <v/>
          </cell>
        </row>
        <row r="986">
          <cell r="DT986" t="str">
            <v/>
          </cell>
          <cell r="DU986" t="str">
            <v/>
          </cell>
        </row>
        <row r="987">
          <cell r="DT987" t="str">
            <v/>
          </cell>
          <cell r="DU987" t="str">
            <v/>
          </cell>
        </row>
        <row r="988">
          <cell r="DT988" t="str">
            <v/>
          </cell>
          <cell r="DU988" t="str">
            <v/>
          </cell>
        </row>
        <row r="989">
          <cell r="DT989" t="str">
            <v/>
          </cell>
          <cell r="DU989" t="str">
            <v/>
          </cell>
        </row>
        <row r="990">
          <cell r="DT990" t="str">
            <v/>
          </cell>
          <cell r="DU990" t="str">
            <v/>
          </cell>
        </row>
        <row r="991">
          <cell r="DT991" t="str">
            <v/>
          </cell>
          <cell r="DU991" t="str">
            <v/>
          </cell>
        </row>
        <row r="992">
          <cell r="DT992" t="str">
            <v/>
          </cell>
          <cell r="DU992" t="str">
            <v/>
          </cell>
        </row>
        <row r="993">
          <cell r="DT993" t="str">
            <v/>
          </cell>
          <cell r="DU993" t="str">
            <v/>
          </cell>
        </row>
        <row r="994">
          <cell r="DT994" t="str">
            <v/>
          </cell>
          <cell r="DU994" t="str">
            <v/>
          </cell>
        </row>
        <row r="995">
          <cell r="DT995" t="str">
            <v/>
          </cell>
          <cell r="DU995" t="str">
            <v/>
          </cell>
        </row>
        <row r="996">
          <cell r="DT996" t="str">
            <v/>
          </cell>
          <cell r="DU996" t="str">
            <v/>
          </cell>
        </row>
        <row r="997">
          <cell r="DT997" t="str">
            <v/>
          </cell>
          <cell r="DU997" t="str">
            <v/>
          </cell>
        </row>
        <row r="998">
          <cell r="DT998" t="str">
            <v/>
          </cell>
          <cell r="DU998" t="str">
            <v/>
          </cell>
        </row>
        <row r="999">
          <cell r="DT999" t="str">
            <v/>
          </cell>
          <cell r="DU999" t="str">
            <v/>
          </cell>
        </row>
        <row r="1000">
          <cell r="DT1000" t="str">
            <v/>
          </cell>
          <cell r="DU1000" t="str">
            <v/>
          </cell>
        </row>
        <row r="1001">
          <cell r="DT1001" t="str">
            <v/>
          </cell>
          <cell r="DU1001" t="str">
            <v/>
          </cell>
        </row>
        <row r="1002">
          <cell r="DT1002" t="str">
            <v/>
          </cell>
          <cell r="DU1002" t="str">
            <v/>
          </cell>
        </row>
        <row r="1003">
          <cell r="DT1003" t="str">
            <v/>
          </cell>
          <cell r="DU1003" t="str">
            <v/>
          </cell>
        </row>
        <row r="1004">
          <cell r="DT1004" t="str">
            <v/>
          </cell>
          <cell r="DU1004" t="str">
            <v/>
          </cell>
        </row>
        <row r="1005">
          <cell r="DT1005" t="str">
            <v/>
          </cell>
          <cell r="DU1005" t="str">
            <v/>
          </cell>
        </row>
        <row r="1006">
          <cell r="DT1006" t="str">
            <v/>
          </cell>
          <cell r="DU1006" t="str">
            <v/>
          </cell>
        </row>
        <row r="1007">
          <cell r="DT1007" t="str">
            <v/>
          </cell>
          <cell r="DU1007" t="str">
            <v/>
          </cell>
        </row>
        <row r="1008">
          <cell r="DT1008" t="str">
            <v/>
          </cell>
          <cell r="DU1008" t="str">
            <v/>
          </cell>
        </row>
        <row r="1009">
          <cell r="DT1009" t="str">
            <v/>
          </cell>
          <cell r="DU1009" t="str">
            <v/>
          </cell>
        </row>
        <row r="1010">
          <cell r="DT1010" t="str">
            <v/>
          </cell>
          <cell r="DU1010" t="str">
            <v/>
          </cell>
        </row>
        <row r="1011">
          <cell r="DT1011" t="str">
            <v/>
          </cell>
          <cell r="DU1011" t="str">
            <v/>
          </cell>
        </row>
        <row r="1012">
          <cell r="DT1012" t="str">
            <v/>
          </cell>
          <cell r="DU1012" t="str">
            <v/>
          </cell>
        </row>
        <row r="1013">
          <cell r="DT1013" t="str">
            <v/>
          </cell>
          <cell r="DU1013" t="str">
            <v/>
          </cell>
        </row>
        <row r="1014">
          <cell r="DT1014" t="str">
            <v/>
          </cell>
          <cell r="DU1014" t="str">
            <v/>
          </cell>
        </row>
        <row r="1015">
          <cell r="DT1015" t="str">
            <v/>
          </cell>
          <cell r="DU1015" t="str">
            <v/>
          </cell>
        </row>
        <row r="1016">
          <cell r="DT1016" t="str">
            <v/>
          </cell>
          <cell r="DU1016" t="str">
            <v/>
          </cell>
        </row>
        <row r="1017">
          <cell r="DT1017" t="str">
            <v/>
          </cell>
          <cell r="DU1017" t="str">
            <v/>
          </cell>
        </row>
        <row r="1018">
          <cell r="DT1018" t="str">
            <v/>
          </cell>
          <cell r="DU1018" t="str">
            <v/>
          </cell>
        </row>
        <row r="1019">
          <cell r="DT1019" t="str">
            <v/>
          </cell>
          <cell r="DU1019" t="str">
            <v/>
          </cell>
        </row>
        <row r="1020">
          <cell r="DT1020" t="str">
            <v/>
          </cell>
          <cell r="DU1020" t="str">
            <v/>
          </cell>
        </row>
        <row r="1021">
          <cell r="DT1021" t="str">
            <v/>
          </cell>
          <cell r="DU1021" t="str">
            <v/>
          </cell>
        </row>
        <row r="1022">
          <cell r="DT1022" t="str">
            <v/>
          </cell>
          <cell r="DU1022" t="str">
            <v/>
          </cell>
        </row>
        <row r="1023">
          <cell r="DT1023" t="str">
            <v/>
          </cell>
          <cell r="DU1023" t="str">
            <v/>
          </cell>
        </row>
        <row r="1024">
          <cell r="DT1024" t="str">
            <v/>
          </cell>
          <cell r="DU1024" t="str">
            <v/>
          </cell>
        </row>
        <row r="1025">
          <cell r="DT1025" t="str">
            <v/>
          </cell>
          <cell r="DU1025" t="str">
            <v/>
          </cell>
        </row>
        <row r="1026">
          <cell r="DT1026" t="str">
            <v/>
          </cell>
          <cell r="DU1026" t="str">
            <v/>
          </cell>
        </row>
        <row r="1027">
          <cell r="DT1027" t="str">
            <v/>
          </cell>
          <cell r="DU1027" t="str">
            <v/>
          </cell>
        </row>
        <row r="1028">
          <cell r="DT1028" t="str">
            <v/>
          </cell>
          <cell r="DU1028" t="str">
            <v/>
          </cell>
        </row>
        <row r="1029">
          <cell r="DT1029" t="str">
            <v/>
          </cell>
          <cell r="DU1029" t="str">
            <v/>
          </cell>
        </row>
        <row r="1030">
          <cell r="DT1030" t="str">
            <v/>
          </cell>
          <cell r="DU1030" t="str">
            <v/>
          </cell>
        </row>
        <row r="1031">
          <cell r="DT1031" t="str">
            <v/>
          </cell>
          <cell r="DU1031" t="str">
            <v/>
          </cell>
        </row>
        <row r="1032">
          <cell r="DT1032" t="str">
            <v/>
          </cell>
          <cell r="DU1032" t="str">
            <v/>
          </cell>
        </row>
        <row r="1033">
          <cell r="DT1033" t="str">
            <v/>
          </cell>
          <cell r="DU1033" t="str">
            <v/>
          </cell>
        </row>
        <row r="1034">
          <cell r="DT1034" t="str">
            <v/>
          </cell>
          <cell r="DU1034" t="str">
            <v/>
          </cell>
        </row>
        <row r="1035">
          <cell r="DT1035" t="str">
            <v/>
          </cell>
          <cell r="DU1035" t="str">
            <v/>
          </cell>
        </row>
        <row r="1036">
          <cell r="DT1036" t="str">
            <v/>
          </cell>
          <cell r="DU1036" t="str">
            <v/>
          </cell>
        </row>
        <row r="1037">
          <cell r="DT1037" t="str">
            <v/>
          </cell>
          <cell r="DU1037" t="str">
            <v/>
          </cell>
        </row>
        <row r="1038">
          <cell r="DT1038" t="str">
            <v/>
          </cell>
          <cell r="DU1038" t="str">
            <v/>
          </cell>
        </row>
        <row r="1039">
          <cell r="DT1039" t="str">
            <v/>
          </cell>
          <cell r="DU1039" t="str">
            <v/>
          </cell>
        </row>
        <row r="1040">
          <cell r="DT1040" t="str">
            <v/>
          </cell>
          <cell r="DU1040" t="str">
            <v/>
          </cell>
        </row>
      </sheetData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応札検討"/>
      <sheetName val="計算表紙"/>
      <sheetName val="提出表紙"/>
      <sheetName val="内訳書表紙"/>
      <sheetName val="見積明細"/>
      <sheetName val="見積明細 (2)"/>
      <sheetName val="部品単価"/>
      <sheetName val="労務単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B4" t="str">
            <v>D</v>
          </cell>
        </row>
        <row r="5">
          <cell r="B5" t="str">
            <v>A</v>
          </cell>
        </row>
        <row r="6">
          <cell r="B6" t="str">
            <v>B</v>
          </cell>
        </row>
        <row r="7">
          <cell r="B7" t="str">
            <v>E</v>
          </cell>
        </row>
        <row r="8">
          <cell r="B8" t="str">
            <v>C</v>
          </cell>
        </row>
        <row r="9">
          <cell r="B9" t="str">
            <v>F</v>
          </cell>
        </row>
        <row r="10">
          <cell r="B10" t="str">
            <v>G</v>
          </cell>
        </row>
        <row r="11">
          <cell r="B11" t="str">
            <v>H</v>
          </cell>
        </row>
        <row r="12">
          <cell r="B12" t="str">
            <v>I</v>
          </cell>
        </row>
        <row r="13">
          <cell r="B13" t="str">
            <v>J</v>
          </cell>
        </row>
        <row r="23">
          <cell r="B23" t="str">
            <v>X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仮設"/>
      <sheetName val="土工"/>
      <sheetName val="躯集"/>
      <sheetName val="階別"/>
      <sheetName val="FO"/>
      <sheetName val="FS"/>
      <sheetName val="FG"/>
      <sheetName val="CO"/>
      <sheetName val="GA"/>
      <sheetName val="BE"/>
      <sheetName val="SL"/>
      <sheetName val="WA"/>
      <sheetName val="ST"/>
      <sheetName val="EX"/>
      <sheetName val="SLV"/>
      <sheetName val="鉄集"/>
      <sheetName val="鉄調"/>
      <sheetName val="鋼材"/>
      <sheetName val="仕集"/>
      <sheetName val="外部"/>
      <sheetName val="内部"/>
      <sheetName val="項目"/>
      <sheetName val="建集"/>
      <sheetName val="ｱﾙﾐ"/>
      <sheetName val="鋼建"/>
      <sheetName val="木建"/>
      <sheetName val="互換性レポー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K2" t="str">
            <v>HB2</v>
          </cell>
          <cell r="L2" t="str">
            <v>HT2</v>
          </cell>
          <cell r="M2" t="str">
            <v>HL2</v>
          </cell>
          <cell r="N2" t="str">
            <v>F2</v>
          </cell>
          <cell r="O2" t="str">
            <v>F1</v>
          </cell>
        </row>
        <row r="5">
          <cell r="K5">
            <v>1.1499999999999999</v>
          </cell>
          <cell r="L5">
            <v>1.21</v>
          </cell>
          <cell r="M5">
            <v>1.06</v>
          </cell>
          <cell r="N5">
            <v>0.5</v>
          </cell>
          <cell r="O5">
            <v>0.45</v>
          </cell>
        </row>
        <row r="6">
          <cell r="B6" t="str">
            <v>A1</v>
          </cell>
          <cell r="C6" t="str">
            <v>AB-M22</v>
          </cell>
          <cell r="D6" t="str">
            <v xml:space="preserve"> L=900</v>
          </cell>
          <cell r="K6">
            <v>1.99</v>
          </cell>
          <cell r="L6">
            <v>1.67</v>
          </cell>
          <cell r="M6">
            <v>1.71</v>
          </cell>
          <cell r="N6">
            <v>0.89</v>
          </cell>
          <cell r="O6">
            <v>0.7</v>
          </cell>
        </row>
        <row r="7">
          <cell r="B7" t="str">
            <v>BS1</v>
          </cell>
          <cell r="C7" t="str">
            <v>ﾍﾞｰｽﾓﾙﾀﾙ</v>
          </cell>
          <cell r="D7" t="str">
            <v>400x400</v>
          </cell>
          <cell r="K7">
            <v>2.5</v>
          </cell>
          <cell r="L7">
            <v>2.2000000000000002</v>
          </cell>
          <cell r="M7">
            <v>2.2200000000000002</v>
          </cell>
          <cell r="N7">
            <v>1.39</v>
          </cell>
          <cell r="O7">
            <v>1</v>
          </cell>
        </row>
        <row r="8">
          <cell r="K8">
            <v>3.06</v>
          </cell>
          <cell r="L8">
            <v>3.27</v>
          </cell>
          <cell r="M8">
            <v>3.3</v>
          </cell>
          <cell r="N8">
            <v>1.39</v>
          </cell>
          <cell r="O8">
            <v>1.36</v>
          </cell>
        </row>
        <row r="9">
          <cell r="B9" t="str">
            <v>P6</v>
          </cell>
          <cell r="C9" t="str">
            <v>PL-6</v>
          </cell>
          <cell r="E9">
            <v>47.1</v>
          </cell>
          <cell r="F9">
            <v>21.23</v>
          </cell>
          <cell r="K9">
            <v>3.36</v>
          </cell>
          <cell r="L9">
            <v>3.66</v>
          </cell>
          <cell r="M9">
            <v>3.66</v>
          </cell>
          <cell r="N9">
            <v>2</v>
          </cell>
          <cell r="O9">
            <v>1.78</v>
          </cell>
        </row>
        <row r="10">
          <cell r="B10" t="str">
            <v>P9</v>
          </cell>
          <cell r="C10" t="str">
            <v>PL-9</v>
          </cell>
          <cell r="E10">
            <v>70.650000000000006</v>
          </cell>
          <cell r="F10">
            <v>14.15</v>
          </cell>
          <cell r="K10">
            <v>3.7</v>
          </cell>
          <cell r="L10">
            <v>4.12</v>
          </cell>
          <cell r="M10">
            <v>4.08</v>
          </cell>
          <cell r="N10">
            <v>2.72</v>
          </cell>
          <cell r="O10">
            <v>2.25</v>
          </cell>
        </row>
        <row r="11">
          <cell r="B11" t="str">
            <v>P12</v>
          </cell>
          <cell r="C11" t="str">
            <v>PL-12</v>
          </cell>
          <cell r="E11">
            <v>94.2</v>
          </cell>
          <cell r="F11">
            <v>10.62</v>
          </cell>
          <cell r="K11">
            <v>6.09</v>
          </cell>
          <cell r="L11">
            <v>6.79</v>
          </cell>
          <cell r="M11">
            <v>6.7</v>
          </cell>
          <cell r="N11">
            <v>2.72</v>
          </cell>
          <cell r="O11">
            <v>2.78</v>
          </cell>
        </row>
        <row r="12">
          <cell r="B12" t="str">
            <v>P22</v>
          </cell>
          <cell r="C12" t="str">
            <v>PL-22</v>
          </cell>
          <cell r="E12">
            <v>172.7</v>
          </cell>
          <cell r="F12">
            <v>5.79</v>
          </cell>
          <cell r="K12">
            <v>6.52</v>
          </cell>
          <cell r="L12">
            <v>7.39</v>
          </cell>
          <cell r="M12">
            <v>7.23</v>
          </cell>
          <cell r="N12">
            <v>3.56</v>
          </cell>
          <cell r="O12">
            <v>3.36</v>
          </cell>
        </row>
        <row r="13">
          <cell r="B13" t="str">
            <v>P16C</v>
          </cell>
          <cell r="C13" t="str">
            <v>PL-16</v>
          </cell>
          <cell r="E13">
            <v>125.6</v>
          </cell>
          <cell r="F13">
            <v>7.96</v>
          </cell>
          <cell r="K13">
            <v>7</v>
          </cell>
          <cell r="L13">
            <v>8.0399999999999991</v>
          </cell>
          <cell r="M13">
            <v>7.81</v>
          </cell>
          <cell r="N13">
            <v>4.5</v>
          </cell>
          <cell r="O13">
            <v>4</v>
          </cell>
        </row>
        <row r="14">
          <cell r="B14" t="str">
            <v>P19C</v>
          </cell>
          <cell r="C14" t="str">
            <v>PL-19</v>
          </cell>
          <cell r="E14">
            <v>149.19999999999999</v>
          </cell>
          <cell r="F14">
            <v>6.7</v>
          </cell>
          <cell r="K14">
            <v>8.06</v>
          </cell>
          <cell r="L14">
            <v>8.75</v>
          </cell>
          <cell r="M14">
            <v>8.69</v>
          </cell>
          <cell r="N14">
            <v>5.56</v>
          </cell>
          <cell r="O14">
            <v>4.6900000000000004</v>
          </cell>
        </row>
        <row r="15">
          <cell r="K15">
            <v>8.65</v>
          </cell>
          <cell r="L15">
            <v>9.51</v>
          </cell>
          <cell r="M15">
            <v>9.3800000000000008</v>
          </cell>
          <cell r="N15">
            <v>5.56</v>
          </cell>
          <cell r="O15">
            <v>5.44</v>
          </cell>
        </row>
        <row r="16">
          <cell r="B16" t="str">
            <v>H6</v>
          </cell>
          <cell r="C16" t="str">
            <v>H-200x100</v>
          </cell>
          <cell r="D16" t="str">
            <v>x5.5x8</v>
          </cell>
          <cell r="E16">
            <v>20.9</v>
          </cell>
          <cell r="F16">
            <v>36.15</v>
          </cell>
          <cell r="G16">
            <v>47</v>
          </cell>
          <cell r="H16">
            <v>184</v>
          </cell>
          <cell r="K16">
            <v>9.3000000000000007</v>
          </cell>
          <cell r="L16">
            <v>10.34</v>
          </cell>
          <cell r="M16">
            <v>10.11</v>
          </cell>
          <cell r="N16">
            <v>6.72</v>
          </cell>
          <cell r="O16">
            <v>6.25</v>
          </cell>
        </row>
        <row r="17">
          <cell r="B17" t="str">
            <v>H10</v>
          </cell>
          <cell r="C17" t="str">
            <v>H-300x150</v>
          </cell>
          <cell r="D17" t="str">
            <v>x6.5x9</v>
          </cell>
          <cell r="E17">
            <v>36.700000000000003</v>
          </cell>
          <cell r="F17">
            <v>31.74</v>
          </cell>
          <cell r="G17">
            <v>72</v>
          </cell>
          <cell r="H17">
            <v>282</v>
          </cell>
          <cell r="K17">
            <v>9.99</v>
          </cell>
          <cell r="L17">
            <v>11.22</v>
          </cell>
          <cell r="M17">
            <v>10.9</v>
          </cell>
          <cell r="N17">
            <v>8</v>
          </cell>
          <cell r="O17">
            <v>7.11</v>
          </cell>
        </row>
        <row r="18">
          <cell r="B18" t="str">
            <v>H14</v>
          </cell>
          <cell r="C18" t="str">
            <v>H-400x200</v>
          </cell>
          <cell r="D18" t="str">
            <v>x8x13</v>
          </cell>
          <cell r="E18">
            <v>66</v>
          </cell>
          <cell r="F18">
            <v>23.58</v>
          </cell>
          <cell r="G18">
            <v>96</v>
          </cell>
          <cell r="H18">
            <v>374</v>
          </cell>
          <cell r="K18">
            <v>10.72</v>
          </cell>
          <cell r="L18">
            <v>12.16</v>
          </cell>
          <cell r="M18">
            <v>11.73</v>
          </cell>
          <cell r="N18">
            <v>3.98</v>
          </cell>
          <cell r="O18">
            <v>8.0299999999999994</v>
          </cell>
        </row>
        <row r="19">
          <cell r="B19" t="str">
            <v>□47</v>
          </cell>
          <cell r="C19" t="str">
            <v>□-250x250</v>
          </cell>
          <cell r="D19" t="str">
            <v>x12</v>
          </cell>
          <cell r="E19">
            <v>86.8</v>
          </cell>
          <cell r="F19">
            <v>11.05</v>
          </cell>
          <cell r="K19">
            <v>11.5</v>
          </cell>
          <cell r="L19">
            <v>13.15</v>
          </cell>
          <cell r="M19">
            <v>12.6</v>
          </cell>
          <cell r="N19">
            <v>4.8099999999999996</v>
          </cell>
          <cell r="O19">
            <v>9</v>
          </cell>
        </row>
        <row r="20">
          <cell r="B20" t="str">
            <v>□48</v>
          </cell>
          <cell r="C20" t="str">
            <v>□-250x250</v>
          </cell>
          <cell r="D20" t="str">
            <v>x16</v>
          </cell>
          <cell r="E20">
            <v>112</v>
          </cell>
          <cell r="F20">
            <v>11.05</v>
          </cell>
          <cell r="K20">
            <v>12.33</v>
          </cell>
          <cell r="L20">
            <v>14.21</v>
          </cell>
          <cell r="M20">
            <v>13.52</v>
          </cell>
          <cell r="N20">
            <v>4.8099999999999996</v>
          </cell>
          <cell r="O20">
            <v>10</v>
          </cell>
        </row>
        <row r="21">
          <cell r="K21">
            <v>14.44</v>
          </cell>
          <cell r="L21">
            <v>15.04</v>
          </cell>
          <cell r="M21">
            <v>14.49</v>
          </cell>
          <cell r="N21">
            <v>5.73</v>
          </cell>
          <cell r="O21">
            <v>11.1</v>
          </cell>
        </row>
        <row r="22">
          <cell r="B22" t="str">
            <v>L9</v>
          </cell>
          <cell r="C22" t="str">
            <v>L-50x50</v>
          </cell>
          <cell r="D22" t="str">
            <v>x6</v>
          </cell>
          <cell r="E22">
            <v>4.43</v>
          </cell>
          <cell r="F22">
            <v>43.57</v>
          </cell>
          <cell r="K22">
            <v>16.02</v>
          </cell>
          <cell r="L22">
            <v>16</v>
          </cell>
          <cell r="M22">
            <v>15.64</v>
          </cell>
          <cell r="N22">
            <v>6.72</v>
          </cell>
          <cell r="O22">
            <v>12.3</v>
          </cell>
        </row>
        <row r="23">
          <cell r="B23" t="str">
            <v>L14</v>
          </cell>
          <cell r="C23" t="str">
            <v>L-65x65</v>
          </cell>
          <cell r="D23" t="str">
            <v>x8</v>
          </cell>
          <cell r="E23">
            <v>7.66</v>
          </cell>
          <cell r="F23">
            <v>32.770000000000003</v>
          </cell>
          <cell r="K23">
            <v>16.88</v>
          </cell>
          <cell r="L23">
            <v>17</v>
          </cell>
          <cell r="M23">
            <v>16.54</v>
          </cell>
          <cell r="N23">
            <v>6.72</v>
          </cell>
          <cell r="O23">
            <v>13.4</v>
          </cell>
        </row>
        <row r="24">
          <cell r="K24">
            <v>17.77</v>
          </cell>
          <cell r="L24">
            <v>18.03</v>
          </cell>
          <cell r="M24">
            <v>17.47</v>
          </cell>
          <cell r="N24">
            <v>7.79</v>
          </cell>
          <cell r="O24">
            <v>14.7</v>
          </cell>
        </row>
        <row r="25">
          <cell r="B25" t="str">
            <v>THT17</v>
          </cell>
          <cell r="C25" t="str">
            <v>HTB-M20</v>
          </cell>
          <cell r="D25" t="str">
            <v xml:space="preserve"> L=45</v>
          </cell>
          <cell r="E25">
            <v>0.32800000000000001</v>
          </cell>
          <cell r="K25">
            <v>18.7</v>
          </cell>
          <cell r="L25">
            <v>19.11</v>
          </cell>
          <cell r="M25">
            <v>18.43</v>
          </cell>
          <cell r="N25">
            <v>7.79</v>
          </cell>
          <cell r="O25">
            <v>16</v>
          </cell>
        </row>
        <row r="26">
          <cell r="B26" t="str">
            <v>THT18</v>
          </cell>
          <cell r="C26" t="str">
            <v>HTB-M20</v>
          </cell>
          <cell r="D26" t="str">
            <v xml:space="preserve"> L=50</v>
          </cell>
          <cell r="E26">
            <v>0.34100000000000003</v>
          </cell>
          <cell r="K26">
            <v>19.649999999999999</v>
          </cell>
          <cell r="L26">
            <v>20.22</v>
          </cell>
          <cell r="M26">
            <v>19.43</v>
          </cell>
          <cell r="N26">
            <v>8.9499999999999993</v>
          </cell>
          <cell r="O26">
            <v>17.399999999999999</v>
          </cell>
        </row>
        <row r="27">
          <cell r="B27" t="str">
            <v>THT19</v>
          </cell>
          <cell r="C27" t="str">
            <v>HTB-M20</v>
          </cell>
          <cell r="D27" t="str">
            <v xml:space="preserve"> L=55</v>
          </cell>
          <cell r="E27">
            <v>0.35399999999999998</v>
          </cell>
          <cell r="K27">
            <v>20.64</v>
          </cell>
          <cell r="L27">
            <v>21.37</v>
          </cell>
          <cell r="M27">
            <v>20.45</v>
          </cell>
          <cell r="N27">
            <v>10.18</v>
          </cell>
          <cell r="O27">
            <v>18.7</v>
          </cell>
        </row>
        <row r="28">
          <cell r="B28" t="str">
            <v>THT20</v>
          </cell>
          <cell r="C28" t="str">
            <v>HTB-M20</v>
          </cell>
          <cell r="D28" t="str">
            <v xml:space="preserve"> L=60</v>
          </cell>
          <cell r="E28">
            <v>0.36699999999999999</v>
          </cell>
          <cell r="K28">
            <v>21.66</v>
          </cell>
          <cell r="L28">
            <v>22.55</v>
          </cell>
          <cell r="M28">
            <v>21.5</v>
          </cell>
          <cell r="N28">
            <v>10.18</v>
          </cell>
          <cell r="O28">
            <v>20.2</v>
          </cell>
        </row>
        <row r="29">
          <cell r="B29" t="str">
            <v>THT21</v>
          </cell>
          <cell r="C29" t="str">
            <v>HTB-M20</v>
          </cell>
          <cell r="D29" t="str">
            <v xml:space="preserve"> L=65</v>
          </cell>
          <cell r="E29">
            <v>0.38</v>
          </cell>
          <cell r="K29">
            <v>22.71</v>
          </cell>
          <cell r="L29">
            <v>23.77</v>
          </cell>
          <cell r="M29">
            <v>22.58</v>
          </cell>
          <cell r="N29">
            <v>11.49</v>
          </cell>
          <cell r="O29">
            <v>21.8</v>
          </cell>
        </row>
        <row r="30">
          <cell r="B30" t="str">
            <v>THT22</v>
          </cell>
          <cell r="C30" t="str">
            <v>HTB-M20</v>
          </cell>
          <cell r="D30" t="str">
            <v xml:space="preserve"> L=70</v>
          </cell>
          <cell r="E30">
            <v>0.39300000000000002</v>
          </cell>
          <cell r="K30">
            <v>23.79</v>
          </cell>
          <cell r="L30">
            <v>25.03</v>
          </cell>
          <cell r="M30">
            <v>23.69</v>
          </cell>
          <cell r="N30">
            <v>11.49</v>
          </cell>
          <cell r="O30">
            <v>23.3</v>
          </cell>
        </row>
        <row r="31">
          <cell r="B31" t="str">
            <v>DS1</v>
          </cell>
          <cell r="C31" t="str">
            <v>ﾃﾞｯｷﾌﾟﾚｰﾄ</v>
          </cell>
          <cell r="D31" t="str">
            <v>EZ-50-1.2</v>
          </cell>
          <cell r="E31">
            <v>13.4</v>
          </cell>
          <cell r="F31">
            <v>111</v>
          </cell>
          <cell r="K31">
            <v>24.91</v>
          </cell>
          <cell r="L31">
            <v>26.32</v>
          </cell>
          <cell r="M31">
            <v>24.82</v>
          </cell>
          <cell r="N31">
            <v>12.88</v>
          </cell>
          <cell r="O31">
            <v>25</v>
          </cell>
        </row>
        <row r="32">
          <cell r="B32" t="str">
            <v>DS2</v>
          </cell>
          <cell r="C32" t="str">
            <v>ﾃﾞｯｷ流止め</v>
          </cell>
          <cell r="D32" t="str">
            <v>H130</v>
          </cell>
          <cell r="K32">
            <v>26.05</v>
          </cell>
          <cell r="L32">
            <v>27.66</v>
          </cell>
          <cell r="M32">
            <v>25.99</v>
          </cell>
          <cell r="N32">
            <v>12.88</v>
          </cell>
        </row>
        <row r="33">
          <cell r="B33" t="str">
            <v>KS</v>
          </cell>
          <cell r="C33" t="str">
            <v>検査</v>
          </cell>
          <cell r="K33">
            <v>27.23</v>
          </cell>
          <cell r="L33">
            <v>29.03</v>
          </cell>
          <cell r="M33">
            <v>27.19</v>
          </cell>
          <cell r="N33">
            <v>14.35</v>
          </cell>
        </row>
        <row r="34">
          <cell r="B34" t="str">
            <v>W</v>
          </cell>
          <cell r="C34" t="str">
            <v>工場溶接</v>
          </cell>
          <cell r="D34" t="str">
            <v>6㎜換算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仮設"/>
      <sheetName val="土工"/>
      <sheetName val="躯集"/>
      <sheetName val="階別"/>
      <sheetName val="FO"/>
      <sheetName val="FS"/>
      <sheetName val="FG"/>
      <sheetName val="CO"/>
      <sheetName val="GA"/>
      <sheetName val="BE"/>
      <sheetName val="SL"/>
      <sheetName val="WA"/>
      <sheetName val="ST"/>
      <sheetName val="EX"/>
      <sheetName val="SLV"/>
      <sheetName val="鉄集"/>
      <sheetName val="鉄調"/>
      <sheetName val="鋼材"/>
      <sheetName val="仕集"/>
      <sheetName val="外部"/>
      <sheetName val="内部"/>
      <sheetName val="項目"/>
      <sheetName val="建集"/>
      <sheetName val="ｱﾙﾐ"/>
      <sheetName val="鋼建"/>
      <sheetName val="木建"/>
      <sheetName val="互換性レポー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K2" t="str">
            <v>HB2</v>
          </cell>
          <cell r="L2" t="str">
            <v>HT2</v>
          </cell>
          <cell r="M2" t="str">
            <v>HL2</v>
          </cell>
          <cell r="N2" t="str">
            <v>F2</v>
          </cell>
          <cell r="O2" t="str">
            <v>F1</v>
          </cell>
        </row>
        <row r="5">
          <cell r="K5">
            <v>1.1499999999999999</v>
          </cell>
          <cell r="L5">
            <v>1.21</v>
          </cell>
          <cell r="M5">
            <v>1.06</v>
          </cell>
          <cell r="N5">
            <v>0.5</v>
          </cell>
          <cell r="O5">
            <v>0.45</v>
          </cell>
        </row>
        <row r="6">
          <cell r="B6" t="str">
            <v>A1</v>
          </cell>
          <cell r="C6" t="str">
            <v>AB-M22</v>
          </cell>
          <cell r="D6" t="str">
            <v xml:space="preserve"> L=900</v>
          </cell>
          <cell r="K6">
            <v>1.99</v>
          </cell>
          <cell r="L6">
            <v>1.67</v>
          </cell>
          <cell r="M6">
            <v>1.71</v>
          </cell>
          <cell r="N6">
            <v>0.89</v>
          </cell>
          <cell r="O6">
            <v>0.7</v>
          </cell>
        </row>
        <row r="7">
          <cell r="B7" t="str">
            <v>BS1</v>
          </cell>
          <cell r="C7" t="str">
            <v>ﾍﾞｰｽﾓﾙﾀﾙ</v>
          </cell>
          <cell r="D7" t="str">
            <v>400x400</v>
          </cell>
          <cell r="K7">
            <v>2.5</v>
          </cell>
          <cell r="L7">
            <v>2.2000000000000002</v>
          </cell>
          <cell r="M7">
            <v>2.2200000000000002</v>
          </cell>
          <cell r="N7">
            <v>1.39</v>
          </cell>
          <cell r="O7">
            <v>1</v>
          </cell>
        </row>
        <row r="8">
          <cell r="K8">
            <v>3.06</v>
          </cell>
          <cell r="L8">
            <v>3.27</v>
          </cell>
          <cell r="M8">
            <v>3.3</v>
          </cell>
          <cell r="N8">
            <v>1.39</v>
          </cell>
          <cell r="O8">
            <v>1.36</v>
          </cell>
        </row>
        <row r="9">
          <cell r="B9" t="str">
            <v>P6</v>
          </cell>
          <cell r="C9" t="str">
            <v>PL-6</v>
          </cell>
          <cell r="E9">
            <v>47.1</v>
          </cell>
          <cell r="F9">
            <v>21.23</v>
          </cell>
          <cell r="K9">
            <v>3.36</v>
          </cell>
          <cell r="L9">
            <v>3.66</v>
          </cell>
          <cell r="M9">
            <v>3.66</v>
          </cell>
          <cell r="N9">
            <v>2</v>
          </cell>
          <cell r="O9">
            <v>1.78</v>
          </cell>
        </row>
        <row r="10">
          <cell r="B10" t="str">
            <v>P9</v>
          </cell>
          <cell r="C10" t="str">
            <v>PL-9</v>
          </cell>
          <cell r="E10">
            <v>70.650000000000006</v>
          </cell>
          <cell r="F10">
            <v>14.15</v>
          </cell>
          <cell r="K10">
            <v>3.7</v>
          </cell>
          <cell r="L10">
            <v>4.12</v>
          </cell>
          <cell r="M10">
            <v>4.08</v>
          </cell>
          <cell r="N10">
            <v>2.72</v>
          </cell>
          <cell r="O10">
            <v>2.25</v>
          </cell>
        </row>
        <row r="11">
          <cell r="B11" t="str">
            <v>P12</v>
          </cell>
          <cell r="C11" t="str">
            <v>PL-12</v>
          </cell>
          <cell r="E11">
            <v>94.2</v>
          </cell>
          <cell r="F11">
            <v>10.62</v>
          </cell>
          <cell r="K11">
            <v>6.09</v>
          </cell>
          <cell r="L11">
            <v>6.79</v>
          </cell>
          <cell r="M11">
            <v>6.7</v>
          </cell>
          <cell r="N11">
            <v>2.72</v>
          </cell>
          <cell r="O11">
            <v>2.78</v>
          </cell>
        </row>
        <row r="12">
          <cell r="B12" t="str">
            <v>P22</v>
          </cell>
          <cell r="C12" t="str">
            <v>PL-22</v>
          </cell>
          <cell r="E12">
            <v>172.7</v>
          </cell>
          <cell r="F12">
            <v>5.79</v>
          </cell>
          <cell r="K12">
            <v>6.52</v>
          </cell>
          <cell r="L12">
            <v>7.39</v>
          </cell>
          <cell r="M12">
            <v>7.23</v>
          </cell>
          <cell r="N12">
            <v>3.56</v>
          </cell>
          <cell r="O12">
            <v>3.36</v>
          </cell>
        </row>
        <row r="13">
          <cell r="B13" t="str">
            <v>P16C</v>
          </cell>
          <cell r="C13" t="str">
            <v>PL-16</v>
          </cell>
          <cell r="E13">
            <v>125.6</v>
          </cell>
          <cell r="F13">
            <v>7.96</v>
          </cell>
          <cell r="K13">
            <v>7</v>
          </cell>
          <cell r="L13">
            <v>8.0399999999999991</v>
          </cell>
          <cell r="M13">
            <v>7.81</v>
          </cell>
          <cell r="N13">
            <v>4.5</v>
          </cell>
          <cell r="O13">
            <v>4</v>
          </cell>
        </row>
        <row r="14">
          <cell r="B14" t="str">
            <v>P19C</v>
          </cell>
          <cell r="C14" t="str">
            <v>PL-19</v>
          </cell>
          <cell r="E14">
            <v>149.19999999999999</v>
          </cell>
          <cell r="F14">
            <v>6.7</v>
          </cell>
          <cell r="K14">
            <v>8.06</v>
          </cell>
          <cell r="L14">
            <v>8.75</v>
          </cell>
          <cell r="M14">
            <v>8.69</v>
          </cell>
          <cell r="N14">
            <v>5.56</v>
          </cell>
          <cell r="O14">
            <v>4.6900000000000004</v>
          </cell>
        </row>
        <row r="15">
          <cell r="K15">
            <v>8.65</v>
          </cell>
          <cell r="L15">
            <v>9.51</v>
          </cell>
          <cell r="M15">
            <v>9.3800000000000008</v>
          </cell>
          <cell r="N15">
            <v>5.56</v>
          </cell>
          <cell r="O15">
            <v>5.44</v>
          </cell>
        </row>
        <row r="16">
          <cell r="B16" t="str">
            <v>H6</v>
          </cell>
          <cell r="C16" t="str">
            <v>H-200x100</v>
          </cell>
          <cell r="D16" t="str">
            <v>x5.5x8</v>
          </cell>
          <cell r="E16">
            <v>20.9</v>
          </cell>
          <cell r="F16">
            <v>36.15</v>
          </cell>
          <cell r="G16">
            <v>47</v>
          </cell>
          <cell r="H16">
            <v>184</v>
          </cell>
          <cell r="K16">
            <v>9.3000000000000007</v>
          </cell>
          <cell r="L16">
            <v>10.34</v>
          </cell>
          <cell r="M16">
            <v>10.11</v>
          </cell>
          <cell r="N16">
            <v>6.72</v>
          </cell>
          <cell r="O16">
            <v>6.25</v>
          </cell>
        </row>
        <row r="17">
          <cell r="B17" t="str">
            <v>H10</v>
          </cell>
          <cell r="C17" t="str">
            <v>H-300x150</v>
          </cell>
          <cell r="D17" t="str">
            <v>x6.5x9</v>
          </cell>
          <cell r="E17">
            <v>36.700000000000003</v>
          </cell>
          <cell r="F17">
            <v>31.74</v>
          </cell>
          <cell r="G17">
            <v>72</v>
          </cell>
          <cell r="H17">
            <v>282</v>
          </cell>
          <cell r="K17">
            <v>9.99</v>
          </cell>
          <cell r="L17">
            <v>11.22</v>
          </cell>
          <cell r="M17">
            <v>10.9</v>
          </cell>
          <cell r="N17">
            <v>8</v>
          </cell>
          <cell r="O17">
            <v>7.11</v>
          </cell>
        </row>
        <row r="18">
          <cell r="B18" t="str">
            <v>H14</v>
          </cell>
          <cell r="C18" t="str">
            <v>H-400x200</v>
          </cell>
          <cell r="D18" t="str">
            <v>x8x13</v>
          </cell>
          <cell r="E18">
            <v>66</v>
          </cell>
          <cell r="F18">
            <v>23.58</v>
          </cell>
          <cell r="G18">
            <v>96</v>
          </cell>
          <cell r="H18">
            <v>374</v>
          </cell>
          <cell r="K18">
            <v>10.72</v>
          </cell>
          <cell r="L18">
            <v>12.16</v>
          </cell>
          <cell r="M18">
            <v>11.73</v>
          </cell>
          <cell r="N18">
            <v>3.98</v>
          </cell>
          <cell r="O18">
            <v>8.0299999999999994</v>
          </cell>
        </row>
        <row r="19">
          <cell r="B19" t="str">
            <v>□47</v>
          </cell>
          <cell r="C19" t="str">
            <v>□-250x250</v>
          </cell>
          <cell r="D19" t="str">
            <v>x12</v>
          </cell>
          <cell r="E19">
            <v>86.8</v>
          </cell>
          <cell r="F19">
            <v>11.05</v>
          </cell>
          <cell r="K19">
            <v>11.5</v>
          </cell>
          <cell r="L19">
            <v>13.15</v>
          </cell>
          <cell r="M19">
            <v>12.6</v>
          </cell>
          <cell r="N19">
            <v>4.8099999999999996</v>
          </cell>
          <cell r="O19">
            <v>9</v>
          </cell>
        </row>
        <row r="20">
          <cell r="B20" t="str">
            <v>□48</v>
          </cell>
          <cell r="C20" t="str">
            <v>□-250x250</v>
          </cell>
          <cell r="D20" t="str">
            <v>x16</v>
          </cell>
          <cell r="E20">
            <v>112</v>
          </cell>
          <cell r="F20">
            <v>11.05</v>
          </cell>
          <cell r="K20">
            <v>12.33</v>
          </cell>
          <cell r="L20">
            <v>14.21</v>
          </cell>
          <cell r="M20">
            <v>13.52</v>
          </cell>
          <cell r="N20">
            <v>4.8099999999999996</v>
          </cell>
          <cell r="O20">
            <v>10</v>
          </cell>
        </row>
        <row r="21">
          <cell r="K21">
            <v>14.44</v>
          </cell>
          <cell r="L21">
            <v>15.04</v>
          </cell>
          <cell r="M21">
            <v>14.49</v>
          </cell>
          <cell r="N21">
            <v>5.73</v>
          </cell>
          <cell r="O21">
            <v>11.1</v>
          </cell>
        </row>
        <row r="22">
          <cell r="B22" t="str">
            <v>L9</v>
          </cell>
          <cell r="C22" t="str">
            <v>L-50x50</v>
          </cell>
          <cell r="D22" t="str">
            <v>x6</v>
          </cell>
          <cell r="E22">
            <v>4.43</v>
          </cell>
          <cell r="F22">
            <v>43.57</v>
          </cell>
          <cell r="K22">
            <v>16.02</v>
          </cell>
          <cell r="L22">
            <v>16</v>
          </cell>
          <cell r="M22">
            <v>15.64</v>
          </cell>
          <cell r="N22">
            <v>6.72</v>
          </cell>
          <cell r="O22">
            <v>12.3</v>
          </cell>
        </row>
        <row r="23">
          <cell r="B23" t="str">
            <v>L14</v>
          </cell>
          <cell r="C23" t="str">
            <v>L-65x65</v>
          </cell>
          <cell r="D23" t="str">
            <v>x8</v>
          </cell>
          <cell r="E23">
            <v>7.66</v>
          </cell>
          <cell r="F23">
            <v>32.770000000000003</v>
          </cell>
          <cell r="K23">
            <v>16.88</v>
          </cell>
          <cell r="L23">
            <v>17</v>
          </cell>
          <cell r="M23">
            <v>16.54</v>
          </cell>
          <cell r="N23">
            <v>6.72</v>
          </cell>
          <cell r="O23">
            <v>13.4</v>
          </cell>
        </row>
        <row r="24">
          <cell r="K24">
            <v>17.77</v>
          </cell>
          <cell r="L24">
            <v>18.03</v>
          </cell>
          <cell r="M24">
            <v>17.47</v>
          </cell>
          <cell r="N24">
            <v>7.79</v>
          </cell>
          <cell r="O24">
            <v>14.7</v>
          </cell>
        </row>
        <row r="25">
          <cell r="B25" t="str">
            <v>THT17</v>
          </cell>
          <cell r="C25" t="str">
            <v>HTB-M20</v>
          </cell>
          <cell r="D25" t="str">
            <v xml:space="preserve"> L=45</v>
          </cell>
          <cell r="E25">
            <v>0.32800000000000001</v>
          </cell>
          <cell r="K25">
            <v>18.7</v>
          </cell>
          <cell r="L25">
            <v>19.11</v>
          </cell>
          <cell r="M25">
            <v>18.43</v>
          </cell>
          <cell r="N25">
            <v>7.79</v>
          </cell>
          <cell r="O25">
            <v>16</v>
          </cell>
        </row>
        <row r="26">
          <cell r="B26" t="str">
            <v>THT18</v>
          </cell>
          <cell r="C26" t="str">
            <v>HTB-M20</v>
          </cell>
          <cell r="D26" t="str">
            <v xml:space="preserve"> L=50</v>
          </cell>
          <cell r="E26">
            <v>0.34100000000000003</v>
          </cell>
          <cell r="K26">
            <v>19.649999999999999</v>
          </cell>
          <cell r="L26">
            <v>20.22</v>
          </cell>
          <cell r="M26">
            <v>19.43</v>
          </cell>
          <cell r="N26">
            <v>8.9499999999999993</v>
          </cell>
          <cell r="O26">
            <v>17.399999999999999</v>
          </cell>
        </row>
        <row r="27">
          <cell r="B27" t="str">
            <v>THT19</v>
          </cell>
          <cell r="C27" t="str">
            <v>HTB-M20</v>
          </cell>
          <cell r="D27" t="str">
            <v xml:space="preserve"> L=55</v>
          </cell>
          <cell r="E27">
            <v>0.35399999999999998</v>
          </cell>
          <cell r="K27">
            <v>20.64</v>
          </cell>
          <cell r="L27">
            <v>21.37</v>
          </cell>
          <cell r="M27">
            <v>20.45</v>
          </cell>
          <cell r="N27">
            <v>10.18</v>
          </cell>
          <cell r="O27">
            <v>18.7</v>
          </cell>
        </row>
        <row r="28">
          <cell r="B28" t="str">
            <v>THT20</v>
          </cell>
          <cell r="C28" t="str">
            <v>HTB-M20</v>
          </cell>
          <cell r="D28" t="str">
            <v xml:space="preserve"> L=60</v>
          </cell>
          <cell r="E28">
            <v>0.36699999999999999</v>
          </cell>
          <cell r="K28">
            <v>21.66</v>
          </cell>
          <cell r="L28">
            <v>22.55</v>
          </cell>
          <cell r="M28">
            <v>21.5</v>
          </cell>
          <cell r="N28">
            <v>10.18</v>
          </cell>
          <cell r="O28">
            <v>20.2</v>
          </cell>
        </row>
        <row r="29">
          <cell r="B29" t="str">
            <v>THT21</v>
          </cell>
          <cell r="C29" t="str">
            <v>HTB-M20</v>
          </cell>
          <cell r="D29" t="str">
            <v xml:space="preserve"> L=65</v>
          </cell>
          <cell r="E29">
            <v>0.38</v>
          </cell>
          <cell r="K29">
            <v>22.71</v>
          </cell>
          <cell r="L29">
            <v>23.77</v>
          </cell>
          <cell r="M29">
            <v>22.58</v>
          </cell>
          <cell r="N29">
            <v>11.49</v>
          </cell>
          <cell r="O29">
            <v>21.8</v>
          </cell>
        </row>
        <row r="30">
          <cell r="B30" t="str">
            <v>THT22</v>
          </cell>
          <cell r="C30" t="str">
            <v>HTB-M20</v>
          </cell>
          <cell r="D30" t="str">
            <v xml:space="preserve"> L=70</v>
          </cell>
          <cell r="E30">
            <v>0.39300000000000002</v>
          </cell>
          <cell r="K30">
            <v>23.79</v>
          </cell>
          <cell r="L30">
            <v>25.03</v>
          </cell>
          <cell r="M30">
            <v>23.69</v>
          </cell>
          <cell r="N30">
            <v>11.49</v>
          </cell>
          <cell r="O30">
            <v>23.3</v>
          </cell>
        </row>
        <row r="31">
          <cell r="B31" t="str">
            <v>DS1</v>
          </cell>
          <cell r="C31" t="str">
            <v>ﾃﾞｯｷﾌﾟﾚｰﾄ</v>
          </cell>
          <cell r="D31" t="str">
            <v>EZ-50-1.2</v>
          </cell>
          <cell r="E31">
            <v>13.4</v>
          </cell>
          <cell r="F31">
            <v>111</v>
          </cell>
          <cell r="K31">
            <v>24.91</v>
          </cell>
          <cell r="L31">
            <v>26.32</v>
          </cell>
          <cell r="M31">
            <v>24.82</v>
          </cell>
          <cell r="N31">
            <v>12.88</v>
          </cell>
          <cell r="O31">
            <v>25</v>
          </cell>
        </row>
        <row r="32">
          <cell r="B32" t="str">
            <v>DS2</v>
          </cell>
          <cell r="C32" t="str">
            <v>ﾃﾞｯｷ流止め</v>
          </cell>
          <cell r="D32" t="str">
            <v>H130</v>
          </cell>
          <cell r="K32">
            <v>26.05</v>
          </cell>
          <cell r="L32">
            <v>27.66</v>
          </cell>
          <cell r="M32">
            <v>25.99</v>
          </cell>
          <cell r="N32">
            <v>12.88</v>
          </cell>
        </row>
        <row r="33">
          <cell r="B33" t="str">
            <v>KS</v>
          </cell>
          <cell r="C33" t="str">
            <v>検査</v>
          </cell>
          <cell r="K33">
            <v>27.23</v>
          </cell>
          <cell r="L33">
            <v>29.03</v>
          </cell>
          <cell r="M33">
            <v>27.19</v>
          </cell>
          <cell r="N33">
            <v>14.35</v>
          </cell>
        </row>
        <row r="34">
          <cell r="B34" t="str">
            <v>W</v>
          </cell>
          <cell r="C34" t="str">
            <v>工場溶接</v>
          </cell>
          <cell r="D34" t="str">
            <v>6㎜換算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仮設"/>
      <sheetName val="土工"/>
      <sheetName val="躯集"/>
      <sheetName val="階別"/>
      <sheetName val="FO"/>
      <sheetName val="FS"/>
      <sheetName val="FG"/>
      <sheetName val="CO"/>
      <sheetName val="GA"/>
      <sheetName val="BE"/>
      <sheetName val="SL"/>
      <sheetName val="WA"/>
      <sheetName val="ST"/>
      <sheetName val="EX"/>
      <sheetName val="SLV"/>
      <sheetName val="鉄集"/>
      <sheetName val="鉄調"/>
      <sheetName val="鋼材"/>
      <sheetName val="仕集"/>
      <sheetName val="外部"/>
      <sheetName val="内部"/>
      <sheetName val="項目"/>
      <sheetName val="建集"/>
      <sheetName val="ｱﾙﾐ"/>
      <sheetName val="鋼建"/>
      <sheetName val="木建"/>
      <sheetName val="互換性レポー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一覧"/>
      <sheetName val="解体集計"/>
      <sheetName val="解体調書"/>
      <sheetName val="建集"/>
      <sheetName val="建具"/>
      <sheetName val="鉄集"/>
      <sheetName val="鉄調"/>
      <sheetName val="鋼材"/>
      <sheetName val="項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B6" t="str">
            <v>P6</v>
          </cell>
          <cell r="C6" t="str">
            <v>PL-6</v>
          </cell>
          <cell r="E6">
            <v>47.1</v>
          </cell>
        </row>
        <row r="7">
          <cell r="B7" t="str">
            <v>P9</v>
          </cell>
          <cell r="C7" t="str">
            <v>PL-9</v>
          </cell>
          <cell r="E7">
            <v>70.650000000000006</v>
          </cell>
        </row>
        <row r="8">
          <cell r="B8" t="str">
            <v>P12</v>
          </cell>
          <cell r="C8" t="str">
            <v>PL-12</v>
          </cell>
          <cell r="E8">
            <v>94.2</v>
          </cell>
        </row>
        <row r="9">
          <cell r="B9" t="str">
            <v>P16</v>
          </cell>
          <cell r="C9" t="str">
            <v>PL-16</v>
          </cell>
          <cell r="E9">
            <v>125.6</v>
          </cell>
        </row>
        <row r="10">
          <cell r="B10" t="str">
            <v>P19</v>
          </cell>
          <cell r="C10" t="str">
            <v>PL-19</v>
          </cell>
          <cell r="E10">
            <v>149.19999999999999</v>
          </cell>
        </row>
        <row r="11">
          <cell r="B11" t="str">
            <v>P22</v>
          </cell>
          <cell r="C11" t="str">
            <v>PL-22</v>
          </cell>
          <cell r="E11">
            <v>172.7</v>
          </cell>
        </row>
        <row r="12">
          <cell r="B12" t="str">
            <v>P22</v>
          </cell>
          <cell r="C12" t="str">
            <v>PL-22</v>
          </cell>
          <cell r="E12">
            <v>172.7</v>
          </cell>
        </row>
        <row r="13">
          <cell r="B13" t="str">
            <v>CH3</v>
          </cell>
          <cell r="C13" t="str">
            <v>CHP-3.2</v>
          </cell>
          <cell r="E13">
            <v>26.79</v>
          </cell>
        </row>
        <row r="15">
          <cell r="B15" t="str">
            <v>□66</v>
          </cell>
          <cell r="C15" t="str">
            <v>□-500x500</v>
          </cell>
          <cell r="D15" t="str">
            <v>x19</v>
          </cell>
          <cell r="E15">
            <v>277</v>
          </cell>
        </row>
        <row r="16">
          <cell r="B16" t="str">
            <v>H32</v>
          </cell>
          <cell r="C16" t="str">
            <v>H-582x300</v>
          </cell>
          <cell r="D16" t="str">
            <v>x12x17</v>
          </cell>
          <cell r="E16">
            <v>137</v>
          </cell>
        </row>
        <row r="17">
          <cell r="B17" t="str">
            <v>H28</v>
          </cell>
          <cell r="C17" t="str">
            <v>H-390x300</v>
          </cell>
          <cell r="D17" t="str">
            <v>x10x16</v>
          </cell>
          <cell r="E17">
            <v>107</v>
          </cell>
        </row>
        <row r="18">
          <cell r="B18" t="str">
            <v>H51</v>
          </cell>
          <cell r="C18" t="str">
            <v>H-300x300</v>
          </cell>
          <cell r="D18" t="str">
            <v>x10x15</v>
          </cell>
          <cell r="E18">
            <v>94</v>
          </cell>
        </row>
        <row r="19">
          <cell r="B19" t="str">
            <v>H25</v>
          </cell>
          <cell r="C19" t="str">
            <v>H-244x175</v>
          </cell>
          <cell r="D19" t="str">
            <v>x7x11</v>
          </cell>
          <cell r="E19">
            <v>44.1</v>
          </cell>
        </row>
        <row r="21">
          <cell r="B21" t="str">
            <v>H37</v>
          </cell>
          <cell r="C21" t="str">
            <v>H-792x300</v>
          </cell>
          <cell r="D21" t="str">
            <v>x14x22</v>
          </cell>
          <cell r="E21">
            <v>191</v>
          </cell>
        </row>
        <row r="22">
          <cell r="B22" t="str">
            <v>H15</v>
          </cell>
          <cell r="C22" t="str">
            <v>H-446x199</v>
          </cell>
          <cell r="D22" t="str">
            <v>x8x12</v>
          </cell>
          <cell r="E22">
            <v>66.2</v>
          </cell>
        </row>
        <row r="23">
          <cell r="B23" t="str">
            <v>H9</v>
          </cell>
          <cell r="C23" t="str">
            <v>H-298x149</v>
          </cell>
          <cell r="D23" t="str">
            <v>x5.5x8</v>
          </cell>
          <cell r="E23">
            <v>32</v>
          </cell>
        </row>
        <row r="24">
          <cell r="B24" t="str">
            <v>H13</v>
          </cell>
          <cell r="C24" t="str">
            <v>H-396x199</v>
          </cell>
          <cell r="D24" t="str">
            <v>x7x11</v>
          </cell>
          <cell r="E24">
            <v>56.6</v>
          </cell>
        </row>
        <row r="25">
          <cell r="B25" t="str">
            <v>H7</v>
          </cell>
          <cell r="C25" t="str">
            <v>H-248x124</v>
          </cell>
          <cell r="D25" t="str">
            <v>x5x8</v>
          </cell>
          <cell r="E25">
            <v>25.7</v>
          </cell>
        </row>
        <row r="27">
          <cell r="B27" t="str">
            <v>H5</v>
          </cell>
          <cell r="C27" t="str">
            <v>H-198x99</v>
          </cell>
          <cell r="D27" t="str">
            <v>x4.5x7</v>
          </cell>
          <cell r="E27">
            <v>18.2</v>
          </cell>
        </row>
        <row r="29">
          <cell r="B29" t="str">
            <v>H8</v>
          </cell>
          <cell r="C29" t="str">
            <v>H-250x125</v>
          </cell>
          <cell r="D29" t="str">
            <v>x6x9</v>
          </cell>
          <cell r="E29">
            <v>29.6</v>
          </cell>
        </row>
        <row r="30">
          <cell r="B30" t="str">
            <v>H11</v>
          </cell>
          <cell r="C30" t="str">
            <v>H-346x174</v>
          </cell>
          <cell r="D30" t="str">
            <v>x6x9</v>
          </cell>
          <cell r="E30">
            <v>41.4</v>
          </cell>
        </row>
        <row r="31">
          <cell r="B31" t="str">
            <v>H35</v>
          </cell>
          <cell r="C31" t="str">
            <v>H-692x300</v>
          </cell>
          <cell r="D31" t="str">
            <v>x13x20</v>
          </cell>
          <cell r="E31">
            <v>166</v>
          </cell>
        </row>
        <row r="32">
          <cell r="B32" t="str">
            <v>H42</v>
          </cell>
          <cell r="C32" t="str">
            <v>H-100x100</v>
          </cell>
          <cell r="D32" t="str">
            <v>x6x8</v>
          </cell>
          <cell r="E32">
            <v>17.2</v>
          </cell>
        </row>
        <row r="33">
          <cell r="B33" t="str">
            <v>□25</v>
          </cell>
          <cell r="C33" t="str">
            <v>□-125x125</v>
          </cell>
          <cell r="D33" t="str">
            <v>x3.2</v>
          </cell>
          <cell r="E33">
            <v>12</v>
          </cell>
        </row>
        <row r="34">
          <cell r="B34" t="str">
            <v>H17</v>
          </cell>
          <cell r="C34" t="str">
            <v>H-496x199</v>
          </cell>
          <cell r="D34" t="str">
            <v>x9x14</v>
          </cell>
          <cell r="E34">
            <v>79.5</v>
          </cell>
        </row>
        <row r="36">
          <cell r="B36" t="str">
            <v>H27</v>
          </cell>
          <cell r="C36" t="str">
            <v>H-340x250</v>
          </cell>
          <cell r="D36" t="str">
            <v>x9x14</v>
          </cell>
          <cell r="E36">
            <v>79.7</v>
          </cell>
        </row>
        <row r="37">
          <cell r="B37" t="str">
            <v>H26</v>
          </cell>
          <cell r="C37" t="str">
            <v>H-294x200</v>
          </cell>
          <cell r="D37" t="str">
            <v>x8x12</v>
          </cell>
          <cell r="E37">
            <v>56.8</v>
          </cell>
        </row>
        <row r="38">
          <cell r="B38" t="str">
            <v>□19</v>
          </cell>
          <cell r="C38" t="str">
            <v>□-100x100</v>
          </cell>
          <cell r="D38" t="str">
            <v>x3.2</v>
          </cell>
          <cell r="E38">
            <v>9.52</v>
          </cell>
        </row>
        <row r="40">
          <cell r="B40" t="str">
            <v>H44</v>
          </cell>
          <cell r="C40" t="str">
            <v>H-150x150</v>
          </cell>
          <cell r="D40" t="str">
            <v>x7x10</v>
          </cell>
          <cell r="E40">
            <v>31.5</v>
          </cell>
        </row>
        <row r="41">
          <cell r="B41" t="str">
            <v>H42</v>
          </cell>
          <cell r="C41" t="str">
            <v>H-100x100</v>
          </cell>
          <cell r="D41" t="str">
            <v>x6x8</v>
          </cell>
          <cell r="E41">
            <v>17.2</v>
          </cell>
        </row>
        <row r="43">
          <cell r="B43" t="str">
            <v>□40</v>
          </cell>
          <cell r="C43" t="str">
            <v>□-200x200</v>
          </cell>
          <cell r="D43" t="str">
            <v>x8</v>
          </cell>
          <cell r="E43">
            <v>46.9</v>
          </cell>
        </row>
        <row r="44">
          <cell r="B44" t="str">
            <v>□39</v>
          </cell>
          <cell r="C44" t="str">
            <v>□-200x200</v>
          </cell>
          <cell r="D44" t="str">
            <v>x6</v>
          </cell>
          <cell r="E44">
            <v>35.799999999999997</v>
          </cell>
        </row>
        <row r="45">
          <cell r="B45" t="str">
            <v>□37</v>
          </cell>
          <cell r="C45" t="str">
            <v>□-175x175</v>
          </cell>
          <cell r="D45" t="str">
            <v>x6</v>
          </cell>
          <cell r="E45">
            <v>31.1</v>
          </cell>
        </row>
        <row r="46">
          <cell r="B46" t="str">
            <v>□26</v>
          </cell>
          <cell r="C46" t="str">
            <v>□-125x125</v>
          </cell>
          <cell r="D46" t="str">
            <v>x4.5</v>
          </cell>
          <cell r="E46">
            <v>16.600000000000001</v>
          </cell>
        </row>
        <row r="47">
          <cell r="B47" t="str">
            <v>L17</v>
          </cell>
          <cell r="C47" t="str">
            <v>L-75x75</v>
          </cell>
          <cell r="D47" t="str">
            <v>x9</v>
          </cell>
          <cell r="E47">
            <v>9.9600000000000009</v>
          </cell>
        </row>
        <row r="48">
          <cell r="B48" t="str">
            <v>L16</v>
          </cell>
          <cell r="C48" t="str">
            <v>L-75x75</v>
          </cell>
          <cell r="D48" t="str">
            <v>x6</v>
          </cell>
          <cell r="E48">
            <v>6.85</v>
          </cell>
        </row>
        <row r="49">
          <cell r="B49" t="str">
            <v>L18</v>
          </cell>
          <cell r="C49" t="str">
            <v>L-75x75</v>
          </cell>
          <cell r="D49" t="str">
            <v>x12</v>
          </cell>
          <cell r="E49">
            <v>13</v>
          </cell>
        </row>
        <row r="50">
          <cell r="B50" t="str">
            <v>L13</v>
          </cell>
          <cell r="C50" t="str">
            <v>L-65x65</v>
          </cell>
          <cell r="D50" t="str">
            <v>x6</v>
          </cell>
          <cell r="E50">
            <v>5.91</v>
          </cell>
        </row>
        <row r="51">
          <cell r="B51" t="str">
            <v>φ6</v>
          </cell>
          <cell r="C51" t="str">
            <v>φ16</v>
          </cell>
          <cell r="E51">
            <v>1.58</v>
          </cell>
        </row>
        <row r="52">
          <cell r="B52" t="str">
            <v>CT1</v>
          </cell>
          <cell r="C52" t="str">
            <v>CT-198x199</v>
          </cell>
          <cell r="D52" t="str">
            <v>x7x11</v>
          </cell>
          <cell r="E52">
            <v>28.3</v>
          </cell>
        </row>
        <row r="54">
          <cell r="B54" t="str">
            <v>H18</v>
          </cell>
          <cell r="C54" t="str">
            <v>H-500x200</v>
          </cell>
          <cell r="D54" t="str">
            <v>x10x16</v>
          </cell>
          <cell r="E54">
            <v>89.6</v>
          </cell>
        </row>
        <row r="56">
          <cell r="B56" t="str">
            <v>［9</v>
          </cell>
          <cell r="C56" t="str">
            <v>［-250x90</v>
          </cell>
          <cell r="D56" t="str">
            <v>x9x13</v>
          </cell>
          <cell r="E56">
            <v>34.6</v>
          </cell>
        </row>
        <row r="57">
          <cell r="B57" t="str">
            <v>L9</v>
          </cell>
          <cell r="C57" t="str">
            <v>L-50x50</v>
          </cell>
          <cell r="D57" t="str">
            <v>x6</v>
          </cell>
          <cell r="E57">
            <v>4.43</v>
          </cell>
        </row>
        <row r="58">
          <cell r="B58" t="str">
            <v>CH4</v>
          </cell>
          <cell r="C58" t="str">
            <v>CHP-4.5</v>
          </cell>
          <cell r="E58">
            <v>36.99</v>
          </cell>
        </row>
        <row r="59">
          <cell r="B59" t="str">
            <v>〇30</v>
          </cell>
          <cell r="C59" t="str">
            <v>〇-139.8</v>
          </cell>
          <cell r="D59" t="str">
            <v>x4.5</v>
          </cell>
          <cell r="E59">
            <v>15</v>
          </cell>
        </row>
      </sheetData>
      <sheetData sheetId="8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目次"/>
      <sheetName val="目次 佐竹案"/>
      <sheetName val="全連用その１"/>
      <sheetName val="全連用その２"/>
      <sheetName val="全連用その３"/>
      <sheetName val="全連用その４"/>
      <sheetName val="02B 黒石"/>
      <sheetName val="07A 田島下郷"/>
      <sheetName val="07B 福島西部"/>
      <sheetName val="09C 安蘇"/>
      <sheetName val="09D 芳賀中部"/>
      <sheetName val="13H 奥多摩"/>
      <sheetName val="15D 上越"/>
      <sheetName val="19B 中巨摩"/>
      <sheetName val="麻生町"/>
      <sheetName val="22E 熱海"/>
      <sheetName val="24C 熊野"/>
      <sheetName val="24D 河芸"/>
      <sheetName val="30A 南部町"/>
      <sheetName val="34C 賀茂"/>
      <sheetName val="42B 勝本"/>
      <sheetName val="47B 本部"/>
      <sheetName val="基本単価表"/>
      <sheetName val="フォーマット"/>
      <sheetName val="質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7">
          <cell r="B7" t="str">
            <v>①</v>
          </cell>
          <cell r="C7" t="str">
            <v>HF30CL</v>
          </cell>
          <cell r="D7">
            <v>1000</v>
          </cell>
        </row>
        <row r="8">
          <cell r="B8" t="str">
            <v>②</v>
          </cell>
          <cell r="C8" t="str">
            <v>HF30I</v>
          </cell>
          <cell r="D8">
            <v>1030</v>
          </cell>
        </row>
        <row r="9">
          <cell r="B9" t="str">
            <v>③</v>
          </cell>
          <cell r="C9" t="str">
            <v>HN5L</v>
          </cell>
          <cell r="D9">
            <v>1050</v>
          </cell>
        </row>
        <row r="10">
          <cell r="B10" t="str">
            <v>④</v>
          </cell>
          <cell r="C10" t="str">
            <v>SCH11</v>
          </cell>
          <cell r="D10">
            <v>1050</v>
          </cell>
        </row>
        <row r="11">
          <cell r="B11" t="str">
            <v>⑤</v>
          </cell>
          <cell r="C11" t="str">
            <v>SCH12</v>
          </cell>
          <cell r="D11">
            <v>1090</v>
          </cell>
        </row>
        <row r="12">
          <cell r="B12" t="str">
            <v>⑥</v>
          </cell>
          <cell r="C12" t="str">
            <v>HF30IW</v>
          </cell>
          <cell r="D12">
            <v>1100</v>
          </cell>
        </row>
        <row r="14">
          <cell r="B14" t="str">
            <v xml:space="preserve">  2.耐熱鋳物(中央仕切金物除く)</v>
          </cell>
        </row>
        <row r="15">
          <cell r="B15" t="str">
            <v>①</v>
          </cell>
          <cell r="C15" t="str">
            <v>HF30CL</v>
          </cell>
          <cell r="D15">
            <v>900</v>
          </cell>
        </row>
        <row r="16">
          <cell r="B16" t="str">
            <v>②</v>
          </cell>
          <cell r="C16" t="str">
            <v>SCH11</v>
          </cell>
          <cell r="D16">
            <v>1050</v>
          </cell>
        </row>
      </sheetData>
      <sheetData sheetId="24"/>
      <sheetData sheetId="25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目次"/>
      <sheetName val="目次 佐竹案"/>
      <sheetName val="全連用その１"/>
      <sheetName val="全連用その２"/>
      <sheetName val="全連用その３"/>
      <sheetName val="全連用その４"/>
      <sheetName val="02B 黒石"/>
      <sheetName val="07A 田島下郷"/>
      <sheetName val="07B 福島西部"/>
      <sheetName val="09C 安蘇"/>
      <sheetName val="09D 芳賀中部"/>
      <sheetName val="13H 奥多摩"/>
      <sheetName val="15D 上越"/>
      <sheetName val="19B 中巨摩"/>
      <sheetName val="麻生町"/>
      <sheetName val="22E 熱海"/>
      <sheetName val="24C 熊野"/>
      <sheetName val="24D 河芸"/>
      <sheetName val="30A 南部町"/>
      <sheetName val="34C 賀茂"/>
      <sheetName val="42B 勝本"/>
      <sheetName val="47B 本部"/>
      <sheetName val="基本単価表"/>
      <sheetName val="フォーマット"/>
      <sheetName val="質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7">
          <cell r="B7" t="str">
            <v>①</v>
          </cell>
          <cell r="C7" t="str">
            <v>HF30CL</v>
          </cell>
          <cell r="D7">
            <v>1000</v>
          </cell>
        </row>
        <row r="8">
          <cell r="B8" t="str">
            <v>②</v>
          </cell>
          <cell r="C8" t="str">
            <v>HF30I</v>
          </cell>
          <cell r="D8">
            <v>1030</v>
          </cell>
        </row>
        <row r="9">
          <cell r="B9" t="str">
            <v>③</v>
          </cell>
          <cell r="C9" t="str">
            <v>HN5L</v>
          </cell>
          <cell r="D9">
            <v>1050</v>
          </cell>
        </row>
        <row r="10">
          <cell r="B10" t="str">
            <v>④</v>
          </cell>
          <cell r="C10" t="str">
            <v>SCH11</v>
          </cell>
          <cell r="D10">
            <v>1050</v>
          </cell>
        </row>
        <row r="11">
          <cell r="B11" t="str">
            <v>⑤</v>
          </cell>
          <cell r="C11" t="str">
            <v>SCH12</v>
          </cell>
          <cell r="D11">
            <v>1090</v>
          </cell>
        </row>
        <row r="12">
          <cell r="B12" t="str">
            <v>⑥</v>
          </cell>
          <cell r="C12" t="str">
            <v>HF30IW</v>
          </cell>
          <cell r="D12">
            <v>1100</v>
          </cell>
        </row>
        <row r="14">
          <cell r="B14" t="str">
            <v xml:space="preserve">  2.耐熱鋳物(中央仕切金物除く)</v>
          </cell>
        </row>
        <row r="15">
          <cell r="B15" t="str">
            <v>①</v>
          </cell>
          <cell r="C15" t="str">
            <v>HF30CL</v>
          </cell>
          <cell r="D15">
            <v>900</v>
          </cell>
        </row>
        <row r="16">
          <cell r="B16" t="str">
            <v>②</v>
          </cell>
          <cell r="C16" t="str">
            <v>SCH11</v>
          </cell>
          <cell r="D16">
            <v>1050</v>
          </cell>
        </row>
      </sheetData>
      <sheetData sheetId="24"/>
      <sheetData sheetId="25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入力シート"/>
      <sheetName val="登録票"/>
      <sheetName val="実行計算書"/>
      <sheetName val="目的コード"/>
      <sheetName val="種別コード"/>
      <sheetName val="社員コード"/>
      <sheetName val="単価表"/>
      <sheetName val="ﾃｰﾌﾞﾙ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※内容の変更が有りましたら各自にて修正して下さい。不要な行は削除して結構です。</v>
          </cell>
        </row>
        <row r="2">
          <cell r="B2" t="str">
            <v>氏名</v>
          </cell>
        </row>
        <row r="4">
          <cell r="B4" t="str">
            <v>井上 淳平</v>
          </cell>
        </row>
        <row r="5">
          <cell r="B5" t="str">
            <v>加藤 純子</v>
          </cell>
        </row>
        <row r="6">
          <cell r="B6" t="str">
            <v>吉野 義弘</v>
          </cell>
        </row>
        <row r="7">
          <cell r="B7" t="str">
            <v>竹内 雅昭</v>
          </cell>
        </row>
        <row r="8">
          <cell r="B8" t="str">
            <v>白井 晶</v>
          </cell>
        </row>
        <row r="9">
          <cell r="B9" t="str">
            <v>山本 晃嗣</v>
          </cell>
        </row>
        <row r="10">
          <cell r="B10" t="str">
            <v>石田 知久</v>
          </cell>
        </row>
        <row r="11">
          <cell r="B11" t="str">
            <v>中島 優</v>
          </cell>
        </row>
        <row r="12">
          <cell r="B12" t="str">
            <v>小林 直樹</v>
          </cell>
        </row>
        <row r="13">
          <cell r="B13" t="str">
            <v>瀬山 奏</v>
          </cell>
        </row>
        <row r="14">
          <cell r="B14" t="str">
            <v>橘川 正徳</v>
          </cell>
        </row>
        <row r="15">
          <cell r="B15" t="str">
            <v>橘川 正徳</v>
          </cell>
        </row>
        <row r="16">
          <cell r="B16" t="str">
            <v>石井 正邦</v>
          </cell>
        </row>
        <row r="17">
          <cell r="B17" t="str">
            <v>酒井 彰一</v>
          </cell>
        </row>
        <row r="18">
          <cell r="B18" t="str">
            <v>山口 穣</v>
          </cell>
        </row>
        <row r="19">
          <cell r="B19" t="str">
            <v>得永 盛弥</v>
          </cell>
        </row>
        <row r="20">
          <cell r="B20" t="str">
            <v>今村 和彦</v>
          </cell>
        </row>
        <row r="21">
          <cell r="B21" t="str">
            <v>堤 清</v>
          </cell>
        </row>
        <row r="22">
          <cell r="B22" t="str">
            <v>田島 俊明</v>
          </cell>
        </row>
        <row r="23">
          <cell r="B23" t="str">
            <v>仁和 義博</v>
          </cell>
        </row>
        <row r="24">
          <cell r="B24" t="str">
            <v>小林 健太郎</v>
          </cell>
        </row>
        <row r="25">
          <cell r="B25" t="str">
            <v>池田 晴紀</v>
          </cell>
        </row>
        <row r="26">
          <cell r="B26" t="str">
            <v>若畑 雄嗣</v>
          </cell>
        </row>
        <row r="27">
          <cell r="B27" t="str">
            <v>周防 武仁</v>
          </cell>
        </row>
        <row r="28">
          <cell r="B28" t="str">
            <v>吉野 昭生</v>
          </cell>
        </row>
        <row r="29">
          <cell r="B29" t="str">
            <v>木戸 浩彦</v>
          </cell>
        </row>
        <row r="30">
          <cell r="B30" t="str">
            <v>緒方 訓一</v>
          </cell>
        </row>
        <row r="31">
          <cell r="B31" t="str">
            <v>小溝 岳</v>
          </cell>
        </row>
        <row r="32">
          <cell r="B32" t="str">
            <v>東 澄人</v>
          </cell>
        </row>
        <row r="33">
          <cell r="B33" t="str">
            <v>杉山 祐貴</v>
          </cell>
        </row>
        <row r="34">
          <cell r="B34" t="str">
            <v>貞野 良博</v>
          </cell>
        </row>
        <row r="35">
          <cell r="B35" t="str">
            <v>夏野 浩尚</v>
          </cell>
        </row>
        <row r="36">
          <cell r="B36" t="str">
            <v>菅野 裕伸</v>
          </cell>
        </row>
        <row r="37">
          <cell r="B37" t="str">
            <v>井上 淳平</v>
          </cell>
        </row>
        <row r="38">
          <cell r="B38" t="str">
            <v>小林 且典</v>
          </cell>
        </row>
        <row r="39">
          <cell r="B39" t="str">
            <v>駒宮 聡</v>
          </cell>
        </row>
        <row r="40">
          <cell r="B40" t="str">
            <v>古磯 直樹</v>
          </cell>
        </row>
        <row r="41">
          <cell r="B41" t="str">
            <v>加賀 徳彦</v>
          </cell>
        </row>
        <row r="42">
          <cell r="B42" t="str">
            <v>河合 由子</v>
          </cell>
        </row>
        <row r="43">
          <cell r="B43" t="str">
            <v>榎本 敬大</v>
          </cell>
        </row>
        <row r="44">
          <cell r="B44" t="str">
            <v>坂井 健也</v>
          </cell>
        </row>
        <row r="45">
          <cell r="B45" t="str">
            <v>川津 克也</v>
          </cell>
        </row>
        <row r="46">
          <cell r="B46" t="str">
            <v>本多 憲一郎</v>
          </cell>
        </row>
        <row r="47">
          <cell r="B47" t="str">
            <v>香田 俊</v>
          </cell>
        </row>
        <row r="48">
          <cell r="B48" t="str">
            <v>細野 要</v>
          </cell>
        </row>
        <row r="49">
          <cell r="B49" t="str">
            <v>佐藤 則夫</v>
          </cell>
        </row>
        <row r="50">
          <cell r="B50" t="str">
            <v>池田 真人</v>
          </cell>
        </row>
        <row r="51">
          <cell r="B51" t="str">
            <v>今井 堂博</v>
          </cell>
        </row>
        <row r="52">
          <cell r="B52" t="str">
            <v>長谷川 瑛一</v>
          </cell>
        </row>
        <row r="53">
          <cell r="B53" t="str">
            <v>長沢 二郎</v>
          </cell>
        </row>
        <row r="54">
          <cell r="B54" t="str">
            <v>北村 常</v>
          </cell>
        </row>
        <row r="55">
          <cell r="B55" t="str">
            <v>稲見 佳代子</v>
          </cell>
        </row>
        <row r="56">
          <cell r="B56" t="str">
            <v>繁田 啓介</v>
          </cell>
        </row>
        <row r="57">
          <cell r="B57" t="str">
            <v>長尾 顕壮</v>
          </cell>
        </row>
        <row r="58">
          <cell r="B58" t="str">
            <v>内山 俊一郎</v>
          </cell>
        </row>
        <row r="59">
          <cell r="B59" t="str">
            <v>長尾 顕壮</v>
          </cell>
        </row>
        <row r="60">
          <cell r="B60" t="str">
            <v>松岡 宏威</v>
          </cell>
        </row>
        <row r="61">
          <cell r="B61" t="str">
            <v>小倉 仙司</v>
          </cell>
        </row>
        <row r="62">
          <cell r="B62" t="str">
            <v>日向 秀明</v>
          </cell>
        </row>
        <row r="63">
          <cell r="B63" t="str">
            <v>渡部 哲夫</v>
          </cell>
        </row>
        <row r="64">
          <cell r="B64" t="str">
            <v>前川 真悟</v>
          </cell>
        </row>
        <row r="65">
          <cell r="B65" t="str">
            <v>大橋 恵子</v>
          </cell>
        </row>
        <row r="66">
          <cell r="B66" t="str">
            <v>松岡 宏威</v>
          </cell>
        </row>
        <row r="67">
          <cell r="B67" t="str">
            <v>松岡 宏威</v>
          </cell>
        </row>
        <row r="68">
          <cell r="B68" t="str">
            <v>齊藤 奉晴</v>
          </cell>
        </row>
        <row r="69">
          <cell r="B69" t="str">
            <v>堀尾 武司</v>
          </cell>
        </row>
        <row r="70">
          <cell r="B70" t="str">
            <v>寺島 恵利</v>
          </cell>
        </row>
        <row r="71">
          <cell r="B71" t="str">
            <v>徳永 英樹</v>
          </cell>
        </row>
        <row r="72">
          <cell r="B72" t="str">
            <v>谷貝 明男</v>
          </cell>
        </row>
        <row r="73">
          <cell r="B73" t="str">
            <v>鈴木 基峰</v>
          </cell>
        </row>
        <row r="74">
          <cell r="B74" t="str">
            <v>佐藤 輝</v>
          </cell>
        </row>
        <row r="75">
          <cell r="B75" t="str">
            <v>野上 靖之</v>
          </cell>
        </row>
        <row r="76">
          <cell r="B76" t="str">
            <v>塙 泰一郎</v>
          </cell>
        </row>
        <row r="77">
          <cell r="B77" t="str">
            <v>小林 眞</v>
          </cell>
        </row>
        <row r="78">
          <cell r="B78" t="str">
            <v>岡山 司</v>
          </cell>
        </row>
        <row r="79">
          <cell r="B79" t="str">
            <v>清水 美千子</v>
          </cell>
        </row>
        <row r="80">
          <cell r="B80" t="str">
            <v>徳永 英樹</v>
          </cell>
        </row>
        <row r="81">
          <cell r="B81" t="str">
            <v>高須 輝基</v>
          </cell>
        </row>
        <row r="82">
          <cell r="B82" t="str">
            <v>柴原 数雄</v>
          </cell>
        </row>
        <row r="83">
          <cell r="B83" t="str">
            <v>鈴木 俊文</v>
          </cell>
        </row>
        <row r="84">
          <cell r="B84" t="str">
            <v>長谷川 英美</v>
          </cell>
        </row>
        <row r="85">
          <cell r="B85" t="str">
            <v>米田 敏秀</v>
          </cell>
        </row>
        <row r="86">
          <cell r="B86" t="str">
            <v>黒川 浩明</v>
          </cell>
        </row>
        <row r="87">
          <cell r="B87" t="str">
            <v>澤田 剛史</v>
          </cell>
        </row>
        <row r="88">
          <cell r="B88" t="str">
            <v>大室 直史</v>
          </cell>
        </row>
        <row r="89">
          <cell r="B89" t="str">
            <v>小田 三千夫</v>
          </cell>
        </row>
        <row r="90">
          <cell r="B90" t="str">
            <v>横田 文男</v>
          </cell>
        </row>
        <row r="91">
          <cell r="B91" t="str">
            <v>高橋 守</v>
          </cell>
        </row>
        <row r="92">
          <cell r="B92" t="str">
            <v>坂部 元二</v>
          </cell>
        </row>
        <row r="93">
          <cell r="B93" t="str">
            <v>大泉 純也</v>
          </cell>
        </row>
        <row r="94">
          <cell r="B94" t="str">
            <v>嶋野 雄一</v>
          </cell>
        </row>
        <row r="95">
          <cell r="B95" t="str">
            <v>小出 和政</v>
          </cell>
        </row>
        <row r="96">
          <cell r="B96" t="str">
            <v>横尾 泰広</v>
          </cell>
        </row>
        <row r="97">
          <cell r="B97" t="str">
            <v>礒部 浩平</v>
          </cell>
        </row>
        <row r="98">
          <cell r="B98" t="str">
            <v>伊藤 裕</v>
          </cell>
        </row>
        <row r="99">
          <cell r="B99" t="str">
            <v>中西 芳彦</v>
          </cell>
        </row>
        <row r="100">
          <cell r="B100" t="str">
            <v>浅田 典親</v>
          </cell>
        </row>
        <row r="101">
          <cell r="B101" t="str">
            <v>檀上 拓也</v>
          </cell>
        </row>
        <row r="102">
          <cell r="B102" t="str">
            <v>佐々木 洋一</v>
          </cell>
        </row>
        <row r="103">
          <cell r="B103" t="str">
            <v>阿部 亮吾</v>
          </cell>
        </row>
        <row r="104">
          <cell r="B104" t="str">
            <v>村上 沙綾</v>
          </cell>
        </row>
        <row r="105">
          <cell r="B105" t="str">
            <v>井田 憲吾</v>
          </cell>
        </row>
        <row r="106">
          <cell r="B106" t="str">
            <v>後藤 未亜</v>
          </cell>
        </row>
        <row r="107">
          <cell r="B107" t="str">
            <v>増田 博行</v>
          </cell>
        </row>
        <row r="108">
          <cell r="B108" t="str">
            <v>野中 保晃</v>
          </cell>
        </row>
        <row r="109">
          <cell r="B109" t="str">
            <v>中野 崇</v>
          </cell>
        </row>
        <row r="110">
          <cell r="B110" t="str">
            <v>阿部 章</v>
          </cell>
        </row>
        <row r="111">
          <cell r="B111" t="str">
            <v>藤本 修士</v>
          </cell>
        </row>
        <row r="112">
          <cell r="B112" t="str">
            <v>瀧澤 佳代子</v>
          </cell>
        </row>
        <row r="113">
          <cell r="B113" t="str">
            <v>黒川 尚史</v>
          </cell>
        </row>
        <row r="114">
          <cell r="B114" t="str">
            <v>宮武 康則</v>
          </cell>
        </row>
        <row r="115">
          <cell r="B115" t="str">
            <v>今野 宏樹</v>
          </cell>
        </row>
        <row r="116">
          <cell r="B116" t="str">
            <v>白井 直樹</v>
          </cell>
        </row>
        <row r="117">
          <cell r="B117" t="str">
            <v>大山 容一</v>
          </cell>
        </row>
        <row r="118">
          <cell r="B118" t="str">
            <v>中村 三友</v>
          </cell>
        </row>
        <row r="119">
          <cell r="B119" t="str">
            <v>清水 真人</v>
          </cell>
        </row>
        <row r="120">
          <cell r="B120" t="str">
            <v>塚田 真之</v>
          </cell>
        </row>
        <row r="121">
          <cell r="B121" t="str">
            <v>永治 孝司</v>
          </cell>
        </row>
        <row r="122">
          <cell r="B122" t="str">
            <v>加藤 誉之</v>
          </cell>
        </row>
        <row r="123">
          <cell r="B123" t="str">
            <v>太田 有紀</v>
          </cell>
        </row>
        <row r="124">
          <cell r="B124" t="str">
            <v>島野 宗太</v>
          </cell>
        </row>
        <row r="125">
          <cell r="B125" t="str">
            <v>石月 心介</v>
          </cell>
        </row>
        <row r="126">
          <cell r="B126" t="str">
            <v>野田 誠二</v>
          </cell>
        </row>
        <row r="127">
          <cell r="B127" t="str">
            <v>小野 俊隆</v>
          </cell>
        </row>
        <row r="128">
          <cell r="B128" t="str">
            <v>須崎 正幸</v>
          </cell>
        </row>
        <row r="129">
          <cell r="B129" t="str">
            <v>長山 亜紀良</v>
          </cell>
        </row>
        <row r="130">
          <cell r="B130" t="str">
            <v>今井 秀男</v>
          </cell>
        </row>
        <row r="131">
          <cell r="B131" t="str">
            <v>眞庭 輝彦</v>
          </cell>
        </row>
        <row r="132">
          <cell r="B132" t="str">
            <v>山崎 勉</v>
          </cell>
        </row>
        <row r="133">
          <cell r="B133" t="str">
            <v>菊池 岳夫</v>
          </cell>
        </row>
        <row r="134">
          <cell r="B134" t="str">
            <v>井上 敏彦</v>
          </cell>
        </row>
        <row r="135">
          <cell r="B135" t="str">
            <v>野澤 雅章</v>
          </cell>
        </row>
        <row r="136">
          <cell r="B136" t="str">
            <v>宍戸 衛</v>
          </cell>
        </row>
        <row r="137">
          <cell r="B137" t="str">
            <v>小野木 康介</v>
          </cell>
        </row>
        <row r="138">
          <cell r="B138" t="str">
            <v>松尾 靖浩</v>
          </cell>
        </row>
        <row r="139">
          <cell r="B139" t="str">
            <v>齋藤 恵介</v>
          </cell>
        </row>
        <row r="140">
          <cell r="B140" t="str">
            <v>菅原 正寛</v>
          </cell>
        </row>
        <row r="141">
          <cell r="B141" t="str">
            <v>髙木 誠</v>
          </cell>
        </row>
      </sheetData>
      <sheetData sheetId="6"/>
      <sheetData sheetId="7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応札検討"/>
      <sheetName val="表紙"/>
      <sheetName val="表紙-入力用"/>
      <sheetName val="Total"/>
      <sheetName val="内訳"/>
      <sheetName val="労務単価"/>
      <sheetName val="提出用"/>
      <sheetName val="計算用(A3)"/>
      <sheetName val="計算用(A4)"/>
      <sheetName val="業者別集計"/>
      <sheetName val="部品ﾘｽ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C1" t="str">
            <v>集計業者名</v>
          </cell>
        </row>
        <row r="2">
          <cell r="C2" t="str">
            <v>㈶発電設備技術検査協会</v>
          </cell>
        </row>
        <row r="4">
          <cell r="C4" t="str">
            <v>ｱﾀｶ大機</v>
          </cell>
        </row>
        <row r="5">
          <cell r="C5" t="str">
            <v>ｱﾝﾚｯﾄ</v>
          </cell>
        </row>
        <row r="6">
          <cell r="C6" t="str">
            <v>㈱井ノ上</v>
          </cell>
        </row>
        <row r="7">
          <cell r="C7" t="str">
            <v>上鍋機設工業㈱</v>
          </cell>
        </row>
        <row r="8">
          <cell r="C8" t="str">
            <v>㈱大阪ﾋｶﾘ</v>
          </cell>
        </row>
        <row r="9">
          <cell r="C9" t="str">
            <v>ｵﾘｴﾝﾀﾙ機電㈱</v>
          </cell>
        </row>
        <row r="10">
          <cell r="C10" t="str">
            <v>㈱鹿島商会</v>
          </cell>
        </row>
        <row r="11">
          <cell r="C11" t="str">
            <v>神奈川ｵｲﾙｻｰﾋﾞｽ㈱</v>
          </cell>
        </row>
        <row r="12">
          <cell r="C12" t="str">
            <v>㈱川上工業所</v>
          </cell>
        </row>
        <row r="13">
          <cell r="C13" t="str">
            <v>木幡計器製作所</v>
          </cell>
        </row>
        <row r="14">
          <cell r="C14" t="str">
            <v>㈱実用</v>
          </cell>
        </row>
        <row r="15">
          <cell r="C15" t="str">
            <v>新日造ｴﾝｼﾞ㈱</v>
          </cell>
        </row>
        <row r="16">
          <cell r="C16" t="str">
            <v>㈱瀬田製作所</v>
          </cell>
        </row>
        <row r="17">
          <cell r="C17" t="str">
            <v>大盛工業㈱</v>
          </cell>
        </row>
        <row r="18">
          <cell r="C18" t="str">
            <v>ﾀｲﾖｰﾃｸﾉ㈱</v>
          </cell>
        </row>
        <row r="19">
          <cell r="C19" t="str">
            <v>ﾃｸﾆｶ</v>
          </cell>
        </row>
        <row r="20">
          <cell r="C20" t="str">
            <v>㈱東環ｴﾝｼﾞﾆｱﾘﾝｸﾞ</v>
          </cell>
        </row>
        <row r="21">
          <cell r="C21" t="str">
            <v>㈱東京ﾏﾙﾃｨｰ</v>
          </cell>
        </row>
        <row r="22">
          <cell r="C22" t="str">
            <v>㈱ﾄｰﾖｰｺｰﾎﾟﾚｰｼｮﾝ</v>
          </cell>
        </row>
        <row r="23">
          <cell r="C23" t="str">
            <v>巴工業㈱</v>
          </cell>
        </row>
        <row r="24">
          <cell r="C24" t="str">
            <v>㈱酉島製作所</v>
          </cell>
        </row>
        <row r="25">
          <cell r="C25" t="str">
            <v>㈱中北製作所</v>
          </cell>
        </row>
        <row r="26">
          <cell r="C26" t="str">
            <v>ﾆﾁｱｽ㈱</v>
          </cell>
        </row>
        <row r="27">
          <cell r="C27" t="str">
            <v>㈱ﾆﾁｿﾞｳﾃｯｸ</v>
          </cell>
        </row>
        <row r="28">
          <cell r="C28" t="str">
            <v>㈱日章ｱﾄﾞﾐﾆﾌﾟﾗﾝ</v>
          </cell>
        </row>
        <row r="29">
          <cell r="C29" t="str">
            <v>日神ｻｰﾋﾞｽ㈱</v>
          </cell>
        </row>
        <row r="30">
          <cell r="C30" t="str">
            <v>㈱福島製作所</v>
          </cell>
        </row>
        <row r="31">
          <cell r="C31" t="str">
            <v>不二ｻｯｼ㈱</v>
          </cell>
        </row>
        <row r="32">
          <cell r="C32" t="str">
            <v>藤田ｴﾝｼﾞﾆｱﾘﾝﾝｸﾞ㈱</v>
          </cell>
        </row>
        <row r="33">
          <cell r="C33" t="str">
            <v>富士ホイスト工業㈱</v>
          </cell>
        </row>
        <row r="34">
          <cell r="C34" t="str">
            <v>藤原機械工業㈱</v>
          </cell>
        </row>
        <row r="35">
          <cell r="C35" t="str">
            <v>㈱扶洋</v>
          </cell>
        </row>
        <row r="36">
          <cell r="C36" t="str">
            <v>ﾐﾔﾏ産業</v>
          </cell>
        </row>
        <row r="37">
          <cell r="C37" t="str">
            <v>㈱盛田工業所</v>
          </cell>
        </row>
        <row r="38">
          <cell r="C38" t="str">
            <v>横浜中央工業㈱</v>
          </cell>
        </row>
        <row r="39">
          <cell r="C39" t="str">
            <v>㈱ﾘﾝｶｲ</v>
          </cell>
        </row>
        <row r="41">
          <cell r="C41" t="str">
            <v>愛豊工業</v>
          </cell>
        </row>
        <row r="42">
          <cell r="C42" t="str">
            <v>IMEX</v>
          </cell>
        </row>
        <row r="43">
          <cell r="C43" t="str">
            <v>ｴﾊﾞｰﾛｲ</v>
          </cell>
        </row>
        <row r="44">
          <cell r="C44" t="str">
            <v>大関ｼﾞｮｲﾃｯｸ</v>
          </cell>
        </row>
        <row r="45">
          <cell r="C45" t="str">
            <v>片山ﾁｪｰﾝ</v>
          </cell>
        </row>
        <row r="46">
          <cell r="C46" t="str">
            <v>汽缶部品製造㈱</v>
          </cell>
        </row>
        <row r="47">
          <cell r="C47" t="str">
            <v>ｷｸｽｽﾞ</v>
          </cell>
        </row>
        <row r="48">
          <cell r="C48" t="str">
            <v>新光産業</v>
          </cell>
        </row>
        <row r="49">
          <cell r="C49" t="str">
            <v>大平工業</v>
          </cell>
        </row>
        <row r="50">
          <cell r="C50" t="str">
            <v>大洋ﾊﾟｯｷﾝｸﾞ</v>
          </cell>
        </row>
        <row r="51">
          <cell r="C51" t="str">
            <v>ﾀｲﾖｰﾃｸﾉ㈱(資)</v>
          </cell>
        </row>
        <row r="52">
          <cell r="C52" t="str">
            <v>東興ｼﾞｵﾃｯｸ</v>
          </cell>
        </row>
        <row r="53">
          <cell r="C53" t="str">
            <v>ﾆﾁｱｽ㈱(資)</v>
          </cell>
        </row>
        <row r="54">
          <cell r="C54" t="str">
            <v>日本ﾋﾟﾗｰ</v>
          </cell>
        </row>
        <row r="55">
          <cell r="C55" t="str">
            <v>ﾊﾞﾙｶｰ工業</v>
          </cell>
        </row>
        <row r="56">
          <cell r="C56" t="str">
            <v>日立機材</v>
          </cell>
        </row>
        <row r="57">
          <cell r="C57" t="str">
            <v>文化貿易工業</v>
          </cell>
        </row>
        <row r="58">
          <cell r="C58" t="str">
            <v>保科製作所</v>
          </cell>
        </row>
        <row r="59">
          <cell r="C59" t="str">
            <v>丸富ｺﾞﾑ</v>
          </cell>
        </row>
        <row r="60">
          <cell r="C60" t="str">
            <v>ﾐﾂﾔ送風機</v>
          </cell>
        </row>
        <row r="61">
          <cell r="C61" t="str">
            <v>ﾐﾔﾜｷ</v>
          </cell>
        </row>
        <row r="62">
          <cell r="C62" t="str">
            <v>山里産業</v>
          </cell>
        </row>
        <row r="63">
          <cell r="C63" t="str">
            <v>ﾕﾀｶｽﾁｰﾙ</v>
          </cell>
        </row>
        <row r="64">
          <cell r="C64" t="str">
            <v>ﾘｰﾌｴﾅｼﾞｰ</v>
          </cell>
        </row>
        <row r="66">
          <cell r="C66" t="str">
            <v>木内計測</v>
          </cell>
        </row>
        <row r="67">
          <cell r="C67" t="str">
            <v>ｸﾞﾘｰﾝﾌﾞﾙｰ</v>
          </cell>
        </row>
        <row r="68">
          <cell r="C68" t="str">
            <v>東邦ﾔﾝﾏｰﾃｯｸ</v>
          </cell>
        </row>
        <row r="69">
          <cell r="C69" t="str">
            <v>ﾄｰﾖｰｺｰﾎﾟﾚｰｼｮﾝ(電)</v>
          </cell>
        </row>
        <row r="70">
          <cell r="C70" t="str">
            <v>日立国際電気ｻｰﾋﾞｽ</v>
          </cell>
        </row>
        <row r="71">
          <cell r="C71" t="str">
            <v>日立ﾊｲﾃｸﾄﾚｰﾃﾞｨﾝｸﾞ</v>
          </cell>
        </row>
        <row r="72">
          <cell r="C72" t="str">
            <v>藤田ｴﾝｼﾞﾆｱﾘﾝｸﾞ</v>
          </cell>
        </row>
        <row r="73">
          <cell r="C73" t="str">
            <v>㈱扶洋(電)</v>
          </cell>
        </row>
        <row r="74">
          <cell r="C74" t="str">
            <v>明電舎</v>
          </cell>
        </row>
        <row r="76">
          <cell r="C76" t="str">
            <v>電G</v>
          </cell>
        </row>
      </sheetData>
      <sheetData sheetId="1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寸法計画"/>
      <sheetName val="外形図1"/>
      <sheetName val="外形図2"/>
      <sheetName val="外形図3"/>
      <sheetName val="外形図4"/>
      <sheetName val="外形図5"/>
      <sheetName val="負荷リスト"/>
      <sheetName val="Sheet2"/>
      <sheetName val="Sheet3"/>
    </sheetNames>
    <sheetDataSet>
      <sheetData sheetId="0">
        <row r="117">
          <cell r="C117" t="str">
            <v>Na系反応剤</v>
          </cell>
        </row>
        <row r="186">
          <cell r="H186">
            <v>0.75</v>
          </cell>
        </row>
        <row r="187">
          <cell r="H187">
            <v>0.4</v>
          </cell>
        </row>
        <row r="214">
          <cell r="H214">
            <v>0</v>
          </cell>
        </row>
        <row r="215">
          <cell r="H21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機器リスト (小山)"/>
      <sheetName val="×機器リスト（見本）"/>
      <sheetName val="診断方法"/>
      <sheetName val="劣化パターンと保全方式"/>
      <sheetName val="保全方式"/>
      <sheetName val="重要度区分"/>
      <sheetName val="診断の容易性"/>
      <sheetName val="故障頻度"/>
    </sheetNames>
    <sheetDataSet>
      <sheetData sheetId="0"/>
      <sheetData sheetId="1"/>
      <sheetData sheetId="2"/>
      <sheetData sheetId="3">
        <row r="4">
          <cell r="A4" t="str">
            <v>故障率一定型</v>
          </cell>
          <cell r="B4" t="str">
            <v>○</v>
          </cell>
          <cell r="C4" t="str">
            <v>×</v>
          </cell>
          <cell r="D4" t="str">
            <v>◎</v>
          </cell>
        </row>
        <row r="5">
          <cell r="A5" t="str">
            <v>故障率減少型</v>
          </cell>
          <cell r="B5" t="str">
            <v>×</v>
          </cell>
          <cell r="C5" t="str">
            <v>×</v>
          </cell>
          <cell r="D5" t="str">
            <v>◎</v>
          </cell>
        </row>
        <row r="6">
          <cell r="A6" t="str">
            <v>故障率増加型</v>
          </cell>
          <cell r="B6" t="str">
            <v>×</v>
          </cell>
          <cell r="C6" t="str">
            <v>◎</v>
          </cell>
          <cell r="D6" t="str">
            <v>○</v>
          </cell>
        </row>
      </sheetData>
      <sheetData sheetId="4"/>
      <sheetData sheetId="5">
        <row r="3">
          <cell r="B3">
            <v>5</v>
          </cell>
          <cell r="C3" t="str">
            <v>ＢＭ設備</v>
          </cell>
          <cell r="D3" t="str">
            <v>Ｃ</v>
          </cell>
        </row>
        <row r="4">
          <cell r="A4">
            <v>7</v>
          </cell>
          <cell r="B4">
            <v>11</v>
          </cell>
          <cell r="C4" t="str">
            <v>ＰＭ設備</v>
          </cell>
          <cell r="D4" t="str">
            <v>Ｂ</v>
          </cell>
        </row>
        <row r="5">
          <cell r="A5">
            <v>13</v>
          </cell>
          <cell r="B5">
            <v>17</v>
          </cell>
          <cell r="C5" t="str">
            <v>重要設備</v>
          </cell>
          <cell r="D5" t="str">
            <v>Ａ</v>
          </cell>
        </row>
        <row r="6">
          <cell r="A6">
            <v>19</v>
          </cell>
          <cell r="B6">
            <v>25</v>
          </cell>
          <cell r="C6" t="str">
            <v>最重要設備</v>
          </cell>
          <cell r="D6" t="str">
            <v>Ｓ</v>
          </cell>
        </row>
      </sheetData>
      <sheetData sheetId="6"/>
      <sheetData sheetId="7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工事名"/>
      <sheetName val="DATA"/>
      <sheetName val="竣工一覧"/>
      <sheetName val="竣工証明書"/>
      <sheetName val="部分完成証明"/>
      <sheetName val="竣工証明(茅ヶ崎)"/>
      <sheetName val="円ｸﾞﾗﾌ"/>
    </sheetNames>
    <sheetDataSet>
      <sheetData sheetId="0"/>
      <sheetData sheetId="1"/>
      <sheetData sheetId="2">
        <row r="20">
          <cell r="B20" t="str">
            <v>17810279</v>
          </cell>
          <cell r="C20" t="str">
            <v>南河内清掃施設組合</v>
          </cell>
          <cell r="D20" t="str">
            <v>焼却炉用部品</v>
          </cell>
          <cell r="E20">
            <v>37346</v>
          </cell>
          <cell r="F20" t="str">
            <v>藤原</v>
          </cell>
          <cell r="G20">
            <v>320</v>
          </cell>
          <cell r="H20">
            <v>37376</v>
          </cell>
          <cell r="I20" t="str">
            <v>-</v>
          </cell>
          <cell r="J20" t="str">
            <v>x</v>
          </cell>
          <cell r="K20" t="str">
            <v>x</v>
          </cell>
        </row>
        <row r="21">
          <cell r="B21" t="str">
            <v>17810299</v>
          </cell>
          <cell r="C21" t="str">
            <v>株式会社　中村緑地建設</v>
          </cell>
          <cell r="D21" t="str">
            <v>計量器遮断棒納入</v>
          </cell>
          <cell r="E21">
            <v>37376</v>
          </cell>
          <cell r="F21" t="str">
            <v>岡藤</v>
          </cell>
          <cell r="G21">
            <v>716</v>
          </cell>
          <cell r="H21">
            <v>37376</v>
          </cell>
          <cell r="I21" t="str">
            <v>14-001</v>
          </cell>
          <cell r="J21" t="str">
            <v>●</v>
          </cell>
          <cell r="K21">
            <v>1404</v>
          </cell>
        </row>
        <row r="22">
          <cell r="B22" t="str">
            <v>17810303</v>
          </cell>
          <cell r="C22" t="str">
            <v>安田火災海上保険　株式会社</v>
          </cell>
          <cell r="D22" t="str">
            <v>プラットホーム出口扉赤外線式センサー修理</v>
          </cell>
          <cell r="E22">
            <v>37376</v>
          </cell>
          <cell r="F22" t="str">
            <v>岡藤</v>
          </cell>
          <cell r="G22">
            <v>716</v>
          </cell>
          <cell r="H22">
            <v>37376</v>
          </cell>
          <cell r="I22" t="str">
            <v>14-002</v>
          </cell>
          <cell r="J22" t="str">
            <v>●</v>
          </cell>
          <cell r="K22">
            <v>1404</v>
          </cell>
        </row>
        <row r="23">
          <cell r="B23" t="str">
            <v>17810301</v>
          </cell>
          <cell r="C23" t="str">
            <v>財団法人　大阪市環境事業協会</v>
          </cell>
          <cell r="D23" t="str">
            <v>舞洲工場　焼却設備整備工事</v>
          </cell>
          <cell r="E23">
            <v>37364</v>
          </cell>
          <cell r="F23" t="str">
            <v>三浦</v>
          </cell>
          <cell r="G23">
            <v>320</v>
          </cell>
          <cell r="H23">
            <v>37376</v>
          </cell>
          <cell r="I23" t="str">
            <v>14-003</v>
          </cell>
          <cell r="J23" t="str">
            <v>●</v>
          </cell>
          <cell r="K23">
            <v>1404</v>
          </cell>
        </row>
        <row r="24">
          <cell r="B24" t="str">
            <v>17700467</v>
          </cell>
          <cell r="C24" t="str">
            <v>山一工業株式会社　群馬県</v>
          </cell>
          <cell r="D24" t="str">
            <v>流木処理設備消耗品</v>
          </cell>
          <cell r="E24" t="str">
            <v>140405</v>
          </cell>
          <cell r="F24" t="str">
            <v>幕内</v>
          </cell>
          <cell r="G24">
            <v>0</v>
          </cell>
          <cell r="H24">
            <v>37376</v>
          </cell>
          <cell r="I24" t="str">
            <v>14-004</v>
          </cell>
          <cell r="J24" t="str">
            <v>●</v>
          </cell>
          <cell r="K24">
            <v>1404</v>
          </cell>
        </row>
        <row r="25">
          <cell r="B25" t="str">
            <v>17700474</v>
          </cell>
          <cell r="C25" t="str">
            <v>太平洋興発　株式会社</v>
          </cell>
          <cell r="D25" t="str">
            <v>堅型破砕機内壁取替え工事技術指導費</v>
          </cell>
          <cell r="E25">
            <v>37361</v>
          </cell>
          <cell r="F25" t="str">
            <v>幕内</v>
          </cell>
          <cell r="G25">
            <v>710</v>
          </cell>
          <cell r="H25">
            <v>37376</v>
          </cell>
          <cell r="I25" t="str">
            <v>14-005</v>
          </cell>
          <cell r="J25" t="str">
            <v>●</v>
          </cell>
          <cell r="K25">
            <v>1404</v>
          </cell>
        </row>
        <row r="26">
          <cell r="B26" t="str">
            <v>17810304</v>
          </cell>
          <cell r="C26" t="str">
            <v>浦河町</v>
          </cell>
          <cell r="D26" t="str">
            <v>チャート紙納入</v>
          </cell>
          <cell r="E26">
            <v>37366</v>
          </cell>
          <cell r="F26" t="str">
            <v>幕内</v>
          </cell>
          <cell r="G26">
            <v>710</v>
          </cell>
          <cell r="H26">
            <v>37376</v>
          </cell>
          <cell r="I26" t="str">
            <v>14-006</v>
          </cell>
          <cell r="J26" t="str">
            <v>●</v>
          </cell>
          <cell r="K26">
            <v>1404</v>
          </cell>
        </row>
        <row r="27">
          <cell r="B27" t="str">
            <v>17810312</v>
          </cell>
          <cell r="C27" t="str">
            <v>浦河町</v>
          </cell>
          <cell r="D27" t="str">
            <v>浦河町クリーンプラザ炉内監視用カメラ修理</v>
          </cell>
          <cell r="E27">
            <v>37371</v>
          </cell>
          <cell r="F27" t="str">
            <v>幕内</v>
          </cell>
          <cell r="G27">
            <v>710</v>
          </cell>
          <cell r="H27">
            <v>37376</v>
          </cell>
          <cell r="I27" t="str">
            <v>14-007</v>
          </cell>
          <cell r="J27" t="str">
            <v>●</v>
          </cell>
          <cell r="K27">
            <v>1404</v>
          </cell>
        </row>
        <row r="28">
          <cell r="B28" t="str">
            <v>17J10037</v>
          </cell>
          <cell r="C28" t="str">
            <v>財団法人　東京都環境整備公社</v>
          </cell>
          <cell r="D28" t="str">
            <v>カーボンブラシの購入</v>
          </cell>
          <cell r="E28">
            <v>37376</v>
          </cell>
          <cell r="F28" t="str">
            <v>幕内</v>
          </cell>
          <cell r="G28">
            <v>310</v>
          </cell>
          <cell r="H28">
            <v>37376</v>
          </cell>
          <cell r="I28" t="str">
            <v>14-008</v>
          </cell>
          <cell r="J28" t="str">
            <v>●</v>
          </cell>
          <cell r="K28">
            <v>1404</v>
          </cell>
        </row>
        <row r="29">
          <cell r="B29" t="str">
            <v>17J10038</v>
          </cell>
          <cell r="C29" t="str">
            <v>財団法人　東京都環境整備公社</v>
          </cell>
          <cell r="D29" t="str">
            <v>6ヶ月点検整備用材料の購入</v>
          </cell>
          <cell r="E29">
            <v>37346</v>
          </cell>
          <cell r="F29" t="str">
            <v>幕内</v>
          </cell>
          <cell r="G29">
            <v>310</v>
          </cell>
          <cell r="H29">
            <v>37376</v>
          </cell>
          <cell r="I29" t="str">
            <v>14-009</v>
          </cell>
          <cell r="J29" t="str">
            <v>●</v>
          </cell>
          <cell r="K29">
            <v>1404</v>
          </cell>
        </row>
        <row r="30">
          <cell r="B30" t="str">
            <v>17810323</v>
          </cell>
          <cell r="C30" t="str">
            <v>南河内清掃施設組合</v>
          </cell>
          <cell r="D30" t="str">
            <v>第２清掃工場粗大ごみ処理施設供給コンベア修繕</v>
          </cell>
          <cell r="E30">
            <v>37376</v>
          </cell>
          <cell r="F30" t="str">
            <v>滝川</v>
          </cell>
          <cell r="G30">
            <v>320</v>
          </cell>
          <cell r="H30">
            <v>37407</v>
          </cell>
          <cell r="I30" t="str">
            <v>14-010</v>
          </cell>
          <cell r="J30" t="str">
            <v>●</v>
          </cell>
          <cell r="K30">
            <v>1405</v>
          </cell>
        </row>
        <row r="31">
          <cell r="B31" t="str">
            <v>17810327</v>
          </cell>
          <cell r="C31" t="str">
            <v>浜北市  清掃センター</v>
          </cell>
          <cell r="D31" t="str">
            <v>平成14年度　浜北市清掃センタ－１号炉バグフィルタ－補修工事</v>
          </cell>
          <cell r="E31">
            <v>37407</v>
          </cell>
          <cell r="F31" t="str">
            <v>三浦</v>
          </cell>
          <cell r="G31">
            <v>712</v>
          </cell>
          <cell r="H31">
            <v>37407</v>
          </cell>
          <cell r="I31" t="str">
            <v>14-011</v>
          </cell>
          <cell r="J31" t="str">
            <v>●</v>
          </cell>
          <cell r="K31">
            <v>1405</v>
          </cell>
        </row>
        <row r="32">
          <cell r="B32" t="str">
            <v>17810330</v>
          </cell>
          <cell r="C32" t="str">
            <v>まにわ中央環境施設組合</v>
          </cell>
          <cell r="D32" t="str">
            <v>まにわクリーンセンター　コンベアチェーン用外リング</v>
          </cell>
          <cell r="E32">
            <v>37407</v>
          </cell>
          <cell r="F32" t="str">
            <v>宮田</v>
          </cell>
          <cell r="G32">
            <v>320</v>
          </cell>
          <cell r="H32">
            <v>37407</v>
          </cell>
          <cell r="I32" t="str">
            <v>14-012</v>
          </cell>
          <cell r="J32" t="str">
            <v>●</v>
          </cell>
          <cell r="K32">
            <v>1405</v>
          </cell>
        </row>
        <row r="33">
          <cell r="B33" t="str">
            <v>17700483</v>
          </cell>
          <cell r="C33" t="str">
            <v>清水建設株式会社</v>
          </cell>
          <cell r="D33" t="str">
            <v>幕張ごみ空気輸送設備　投入口エアシリンダ交換</v>
          </cell>
          <cell r="E33">
            <v>37344</v>
          </cell>
          <cell r="F33" t="str">
            <v>瀬藤</v>
          </cell>
          <cell r="G33">
            <v>340</v>
          </cell>
          <cell r="H33">
            <v>37407</v>
          </cell>
          <cell r="I33" t="str">
            <v>14-013</v>
          </cell>
          <cell r="K33">
            <v>1405</v>
          </cell>
        </row>
        <row r="34">
          <cell r="B34" t="str">
            <v>17700457</v>
          </cell>
          <cell r="C34" t="str">
            <v>株式会社　セプト</v>
          </cell>
          <cell r="D34" t="str">
            <v>幕張地区空気輸送設備計画準備点検報告書作成</v>
          </cell>
          <cell r="E34">
            <v>37366</v>
          </cell>
          <cell r="F34" t="str">
            <v>瀬藤</v>
          </cell>
          <cell r="G34">
            <v>340</v>
          </cell>
          <cell r="H34">
            <v>37407</v>
          </cell>
          <cell r="I34" t="str">
            <v>-</v>
          </cell>
          <cell r="J34" t="str">
            <v>x</v>
          </cell>
          <cell r="K34" t="str">
            <v>x</v>
          </cell>
        </row>
        <row r="35">
          <cell r="B35" t="str">
            <v>17810318</v>
          </cell>
          <cell r="C35" t="str">
            <v>多摩ニュータウン環境組合 多摩清掃工場</v>
          </cell>
          <cell r="D35" t="str">
            <v>３号炉ＰＩＯ電源ユニット交換工事</v>
          </cell>
          <cell r="E35">
            <v>37376</v>
          </cell>
          <cell r="F35" t="str">
            <v>瀬藤</v>
          </cell>
          <cell r="G35">
            <v>310</v>
          </cell>
          <cell r="H35">
            <v>37407</v>
          </cell>
          <cell r="I35" t="str">
            <v>14-015</v>
          </cell>
          <cell r="J35" t="str">
            <v>●</v>
          </cell>
          <cell r="K35">
            <v>1405</v>
          </cell>
        </row>
        <row r="36">
          <cell r="B36" t="str">
            <v>17810333</v>
          </cell>
          <cell r="C36" t="str">
            <v>東京都多摩市役所 環境部ごみ総合対策課</v>
          </cell>
          <cell r="D36" t="str">
            <v>多摩市資源化センターごみ計量機用計量パンチカード</v>
          </cell>
          <cell r="E36">
            <v>37376</v>
          </cell>
          <cell r="F36" t="str">
            <v>瀬藤</v>
          </cell>
          <cell r="G36">
            <v>310</v>
          </cell>
          <cell r="H36">
            <v>37407</v>
          </cell>
          <cell r="I36" t="str">
            <v>14-016</v>
          </cell>
          <cell r="K36">
            <v>1405</v>
          </cell>
        </row>
        <row r="37">
          <cell r="B37" t="str">
            <v>17810336</v>
          </cell>
          <cell r="C37" t="str">
            <v>新得町</v>
          </cell>
          <cell r="D37" t="str">
            <v>一般廃棄物中間処理施設データロガ装置修繕</v>
          </cell>
          <cell r="E37">
            <v>37400</v>
          </cell>
          <cell r="F37" t="str">
            <v>幕内</v>
          </cell>
          <cell r="G37">
            <v>710</v>
          </cell>
          <cell r="H37">
            <v>37407</v>
          </cell>
          <cell r="I37" t="str">
            <v>14-017</v>
          </cell>
          <cell r="J37" t="str">
            <v>●</v>
          </cell>
          <cell r="K37">
            <v>1405</v>
          </cell>
        </row>
        <row r="38">
          <cell r="B38" t="str">
            <v>17700477</v>
          </cell>
          <cell r="C38" t="str">
            <v>太平洋興発　株式会社</v>
          </cell>
          <cell r="D38" t="str">
            <v>堅型破砕機用消耗品（ｷﾞﾔﾊﾝﾏｰ・２４枚、排出板・２個）</v>
          </cell>
          <cell r="E38">
            <v>37407</v>
          </cell>
          <cell r="F38" t="str">
            <v>幕内</v>
          </cell>
          <cell r="G38">
            <v>710</v>
          </cell>
          <cell r="H38">
            <v>37407</v>
          </cell>
          <cell r="I38" t="str">
            <v>14-018</v>
          </cell>
          <cell r="J38" t="str">
            <v>●</v>
          </cell>
          <cell r="K38">
            <v>1405</v>
          </cell>
        </row>
        <row r="39">
          <cell r="B39" t="str">
            <v>17700478</v>
          </cell>
          <cell r="C39" t="str">
            <v>山一工業株式会社 群馬県</v>
          </cell>
          <cell r="D39" t="str">
            <v>おが粉製造装置損傷補修工事</v>
          </cell>
          <cell r="E39">
            <v>37396</v>
          </cell>
          <cell r="F39" t="str">
            <v>幕内</v>
          </cell>
          <cell r="G39">
            <v>310</v>
          </cell>
          <cell r="H39">
            <v>37407</v>
          </cell>
          <cell r="I39" t="str">
            <v>14-019</v>
          </cell>
          <cell r="J39" t="str">
            <v>●</v>
          </cell>
          <cell r="K39">
            <v>1405</v>
          </cell>
        </row>
        <row r="40">
          <cell r="B40" t="str">
            <v>17810041</v>
          </cell>
          <cell r="C40" t="str">
            <v>小千谷地域広域事務組合</v>
          </cell>
          <cell r="D40" t="str">
            <v>マガジンシール納入</v>
          </cell>
          <cell r="E40">
            <v>37372</v>
          </cell>
          <cell r="F40" t="str">
            <v>幕内</v>
          </cell>
          <cell r="G40">
            <v>713</v>
          </cell>
          <cell r="H40">
            <v>37376</v>
          </cell>
          <cell r="I40" t="str">
            <v>14-020</v>
          </cell>
          <cell r="J40" t="str">
            <v>●</v>
          </cell>
          <cell r="K40">
            <v>1404</v>
          </cell>
        </row>
        <row r="41">
          <cell r="B41" t="str">
            <v>17810306</v>
          </cell>
          <cell r="C41" t="str">
            <v>東鉱商事株式会社 03</v>
          </cell>
          <cell r="D41" t="str">
            <v>黒鉛電極棒納入</v>
          </cell>
          <cell r="E41">
            <v>37391</v>
          </cell>
          <cell r="F41" t="str">
            <v>幕内</v>
          </cell>
          <cell r="G41">
            <v>310</v>
          </cell>
          <cell r="H41">
            <v>37407</v>
          </cell>
          <cell r="I41" t="str">
            <v>14-021</v>
          </cell>
          <cell r="K41">
            <v>1405</v>
          </cell>
        </row>
        <row r="42">
          <cell r="B42" t="str">
            <v>17810319</v>
          </cell>
          <cell r="C42" t="str">
            <v>東京都日野市役所 日野市クリーンセンター</v>
          </cell>
          <cell r="D42" t="str">
            <v>クレーン自動運転装置用基板他修繕</v>
          </cell>
          <cell r="E42">
            <v>37344</v>
          </cell>
          <cell r="F42" t="str">
            <v>幕内</v>
          </cell>
          <cell r="G42">
            <v>310</v>
          </cell>
          <cell r="H42">
            <v>37407</v>
          </cell>
          <cell r="I42" t="str">
            <v>14-022</v>
          </cell>
          <cell r="K42">
            <v>1405</v>
          </cell>
        </row>
        <row r="43">
          <cell r="B43" t="str">
            <v>17810326</v>
          </cell>
          <cell r="C43" t="str">
            <v>小千谷地域広域事務組合</v>
          </cell>
          <cell r="D43" t="str">
            <v>スチ－ルバンド納入</v>
          </cell>
          <cell r="E43">
            <v>37376</v>
          </cell>
          <cell r="F43" t="str">
            <v>幕内</v>
          </cell>
          <cell r="G43">
            <v>713</v>
          </cell>
          <cell r="H43">
            <v>37407</v>
          </cell>
          <cell r="I43" t="str">
            <v>14-023</v>
          </cell>
          <cell r="J43" t="str">
            <v>●</v>
          </cell>
          <cell r="K43">
            <v>1405</v>
          </cell>
        </row>
        <row r="44">
          <cell r="B44" t="str">
            <v>17810328</v>
          </cell>
          <cell r="C44" t="str">
            <v>小千谷地域広域事務組合</v>
          </cell>
          <cell r="D44" t="str">
            <v>自動結束機用タイトナ－納入</v>
          </cell>
          <cell r="E44">
            <v>37393</v>
          </cell>
          <cell r="F44" t="str">
            <v>幕内</v>
          </cell>
          <cell r="G44">
            <v>713</v>
          </cell>
          <cell r="H44">
            <v>37407</v>
          </cell>
          <cell r="I44" t="str">
            <v>14-024</v>
          </cell>
          <cell r="J44" t="str">
            <v>●</v>
          </cell>
          <cell r="K44">
            <v>1405</v>
          </cell>
        </row>
        <row r="45">
          <cell r="B45" t="str">
            <v>17J10035</v>
          </cell>
          <cell r="C45" t="str">
            <v>財団法人 東京都環境整備公社</v>
          </cell>
          <cell r="D45" t="str">
            <v>中防不燃ごみ処理センター第二プラント　6ヶ月点検整備</v>
          </cell>
          <cell r="E45">
            <v>37396</v>
          </cell>
          <cell r="F45" t="str">
            <v>幕内</v>
          </cell>
          <cell r="G45">
            <v>0</v>
          </cell>
          <cell r="H45">
            <v>37407</v>
          </cell>
          <cell r="I45" t="str">
            <v>14-025</v>
          </cell>
          <cell r="J45" t="str">
            <v>●</v>
          </cell>
          <cell r="K45">
            <v>1405</v>
          </cell>
        </row>
        <row r="46">
          <cell r="B46" t="str">
            <v>17700486</v>
          </cell>
          <cell r="C46" t="str">
            <v>株式会社　セプト</v>
          </cell>
          <cell r="D46" t="str">
            <v>第２期幕張地区空気輸送設備準備点検報告書作成</v>
          </cell>
          <cell r="E46">
            <v>37366</v>
          </cell>
          <cell r="F46" t="str">
            <v>瀬藤</v>
          </cell>
          <cell r="G46">
            <v>340</v>
          </cell>
          <cell r="H46">
            <v>37407</v>
          </cell>
          <cell r="I46" t="str">
            <v>14-026</v>
          </cell>
          <cell r="K46">
            <v>1405</v>
          </cell>
        </row>
        <row r="47">
          <cell r="B47" t="str">
            <v>17700484</v>
          </cell>
          <cell r="C47" t="str">
            <v>株式会社  ナリコー 三里塚光ケ丘</v>
          </cell>
          <cell r="D47" t="str">
            <v>第２工場焼却設備（２号炉）耐火物計画補修工事</v>
          </cell>
          <cell r="E47">
            <v>37383</v>
          </cell>
          <cell r="F47" t="str">
            <v>瀬藤</v>
          </cell>
          <cell r="G47">
            <v>340</v>
          </cell>
          <cell r="H47">
            <v>37436</v>
          </cell>
          <cell r="I47" t="str">
            <v>14-027</v>
          </cell>
          <cell r="J47" t="str">
            <v>●</v>
          </cell>
          <cell r="K47">
            <v>1406</v>
          </cell>
        </row>
        <row r="48">
          <cell r="B48" t="str">
            <v>17810313</v>
          </cell>
          <cell r="C48" t="str">
            <v>群馬県</v>
          </cell>
          <cell r="D48" t="str">
            <v>高浜ガスタービン６ヶ月点検外工事</v>
          </cell>
          <cell r="E48">
            <v>37417</v>
          </cell>
          <cell r="F48" t="str">
            <v>瀬藤</v>
          </cell>
          <cell r="G48">
            <v>310</v>
          </cell>
          <cell r="H48">
            <v>37436</v>
          </cell>
          <cell r="I48" t="str">
            <v>14-028</v>
          </cell>
          <cell r="J48" t="str">
            <v>●</v>
          </cell>
          <cell r="K48">
            <v>1406</v>
          </cell>
        </row>
        <row r="49">
          <cell r="B49" t="str">
            <v>17810350</v>
          </cell>
          <cell r="C49" t="str">
            <v>国土環境株式会社 静岡営業所</v>
          </cell>
          <cell r="D49" t="str">
            <v>ダイオキシン類測定補助作業</v>
          </cell>
          <cell r="E49">
            <v>37437</v>
          </cell>
          <cell r="F49" t="str">
            <v>瀬藤</v>
          </cell>
          <cell r="G49">
            <v>310</v>
          </cell>
          <cell r="H49">
            <v>37436</v>
          </cell>
          <cell r="I49" t="str">
            <v>14-029</v>
          </cell>
          <cell r="J49" t="str">
            <v>●</v>
          </cell>
          <cell r="K49">
            <v>1406</v>
          </cell>
        </row>
        <row r="50">
          <cell r="B50" t="str">
            <v>17810344</v>
          </cell>
          <cell r="C50" t="str">
            <v>南河内清掃施設組合</v>
          </cell>
          <cell r="D50" t="str">
            <v>第２清掃工場破砕設備爆発復旧工事</v>
          </cell>
          <cell r="E50">
            <v>37421</v>
          </cell>
          <cell r="F50" t="str">
            <v>滝川</v>
          </cell>
          <cell r="G50">
            <v>320</v>
          </cell>
          <cell r="H50">
            <v>37436</v>
          </cell>
          <cell r="I50" t="str">
            <v>14-030</v>
          </cell>
          <cell r="J50" t="str">
            <v>●</v>
          </cell>
          <cell r="K50">
            <v>1406</v>
          </cell>
        </row>
        <row r="51">
          <cell r="B51" t="str">
            <v>17810351</v>
          </cell>
          <cell r="C51" t="str">
            <v>尼崎市</v>
          </cell>
          <cell r="D51" t="str">
            <v>第２機械炉１号炉差圧伝送器修繕工事</v>
          </cell>
          <cell r="E51">
            <v>37437</v>
          </cell>
          <cell r="F51" t="str">
            <v>平石</v>
          </cell>
          <cell r="G51">
            <v>320</v>
          </cell>
          <cell r="H51">
            <v>37436</v>
          </cell>
          <cell r="I51" t="str">
            <v>14-031</v>
          </cell>
          <cell r="J51" t="str">
            <v>●</v>
          </cell>
          <cell r="K51">
            <v>1406</v>
          </cell>
        </row>
        <row r="52">
          <cell r="B52" t="str">
            <v>17810337</v>
          </cell>
          <cell r="C52" t="str">
            <v>農林水産省 筑波事務所</v>
          </cell>
          <cell r="D52" t="str">
            <v>エネルギーセンター高温水ボイラ耐火材取替修繕工事</v>
          </cell>
          <cell r="E52">
            <v>37417</v>
          </cell>
          <cell r="F52" t="str">
            <v>本田</v>
          </cell>
          <cell r="G52">
            <v>360</v>
          </cell>
          <cell r="H52">
            <v>37436</v>
          </cell>
          <cell r="I52" t="str">
            <v>14-032</v>
          </cell>
          <cell r="J52" t="str">
            <v>●</v>
          </cell>
          <cell r="K52">
            <v>1406</v>
          </cell>
        </row>
        <row r="53">
          <cell r="B53" t="str">
            <v>17810356</v>
          </cell>
          <cell r="C53" t="str">
            <v>苫小牧市役所</v>
          </cell>
          <cell r="D53" t="str">
            <v>苫小牧市糸井清掃ｾﾝﾀｰﾎﾞｲﾗ傾斜伝熱管漏洩調査業務</v>
          </cell>
          <cell r="E53">
            <v>37423</v>
          </cell>
          <cell r="F53" t="str">
            <v>本田</v>
          </cell>
          <cell r="G53">
            <v>710</v>
          </cell>
          <cell r="H53">
            <v>37436</v>
          </cell>
          <cell r="I53" t="str">
            <v>14-033</v>
          </cell>
          <cell r="K53">
            <v>1406</v>
          </cell>
        </row>
        <row r="54">
          <cell r="B54" t="str">
            <v>17J10043</v>
          </cell>
          <cell r="C54" t="str">
            <v>財団法人　東京都環境整備公社</v>
          </cell>
          <cell r="D54" t="str">
            <v>ダクトホースの購入</v>
          </cell>
          <cell r="E54">
            <v>37437</v>
          </cell>
          <cell r="F54" t="str">
            <v>幕内</v>
          </cell>
          <cell r="G54">
            <v>310</v>
          </cell>
          <cell r="H54">
            <v>37436</v>
          </cell>
          <cell r="I54" t="str">
            <v>14-034</v>
          </cell>
          <cell r="J54" t="str">
            <v>●</v>
          </cell>
          <cell r="K54">
            <v>1406</v>
          </cell>
        </row>
        <row r="55">
          <cell r="B55" t="str">
            <v>17J10044</v>
          </cell>
          <cell r="C55" t="str">
            <v>緑苑ビル統括管理組合</v>
          </cell>
          <cell r="D55" t="str">
            <v>第一緑苑ビル平成14年度熱交換機定期検査工事</v>
          </cell>
          <cell r="E55">
            <v>37421</v>
          </cell>
          <cell r="F55" t="str">
            <v>幕内</v>
          </cell>
          <cell r="G55">
            <v>710</v>
          </cell>
          <cell r="H55">
            <v>37436</v>
          </cell>
          <cell r="I55" t="str">
            <v>14-035</v>
          </cell>
          <cell r="K55">
            <v>1406</v>
          </cell>
        </row>
        <row r="56">
          <cell r="B56" t="str">
            <v>17700485</v>
          </cell>
          <cell r="C56" t="str">
            <v>太平洋興発　株式会社</v>
          </cell>
          <cell r="D56" t="str">
            <v>ニ軸破砕機オイル冷却装置部品・オイルクーラー（AOA-620A)1台</v>
          </cell>
          <cell r="E56">
            <v>37417</v>
          </cell>
          <cell r="F56" t="str">
            <v>幕内</v>
          </cell>
          <cell r="G56">
            <v>710</v>
          </cell>
          <cell r="H56">
            <v>37436</v>
          </cell>
          <cell r="I56" t="str">
            <v>14-036</v>
          </cell>
          <cell r="J56" t="str">
            <v>●</v>
          </cell>
          <cell r="K56">
            <v>1406</v>
          </cell>
        </row>
        <row r="57">
          <cell r="B57" t="str">
            <v>17700487</v>
          </cell>
          <cell r="C57" t="str">
            <v>いわき大王製紙  株式会社</v>
          </cell>
          <cell r="D57" t="str">
            <v>DCSハードディスク交換修理</v>
          </cell>
          <cell r="E57">
            <v>37418</v>
          </cell>
          <cell r="F57" t="str">
            <v>幕内</v>
          </cell>
          <cell r="G57">
            <v>340</v>
          </cell>
          <cell r="H57">
            <v>37436</v>
          </cell>
          <cell r="I57" t="str">
            <v>14-037</v>
          </cell>
          <cell r="K57">
            <v>1406</v>
          </cell>
        </row>
        <row r="58">
          <cell r="B58" t="str">
            <v>17810338</v>
          </cell>
          <cell r="C58" t="str">
            <v>長岡地区衛生処理組合</v>
          </cell>
          <cell r="D58" t="str">
            <v>リサイクルプラザ破袋除袋機部品</v>
          </cell>
          <cell r="E58">
            <v>37407</v>
          </cell>
          <cell r="F58" t="str">
            <v>幕内</v>
          </cell>
          <cell r="G58">
            <v>713</v>
          </cell>
          <cell r="H58">
            <v>37436</v>
          </cell>
          <cell r="I58" t="str">
            <v>14-038</v>
          </cell>
          <cell r="J58" t="str">
            <v>●</v>
          </cell>
          <cell r="K58">
            <v>1406</v>
          </cell>
        </row>
        <row r="59">
          <cell r="B59" t="str">
            <v>17810340</v>
          </cell>
          <cell r="C59" t="str">
            <v>小千谷地域広域事務組合</v>
          </cell>
          <cell r="D59" t="str">
            <v>自動結束機シ－リングメカニズム納入</v>
          </cell>
          <cell r="E59">
            <v>37421</v>
          </cell>
          <cell r="F59" t="str">
            <v>幕内</v>
          </cell>
          <cell r="G59">
            <v>713</v>
          </cell>
          <cell r="H59">
            <v>37436</v>
          </cell>
          <cell r="I59" t="str">
            <v>14-039</v>
          </cell>
          <cell r="J59" t="str">
            <v>●</v>
          </cell>
          <cell r="K59">
            <v>1406</v>
          </cell>
        </row>
        <row r="60">
          <cell r="B60" t="str">
            <v>17810342</v>
          </cell>
          <cell r="C60" t="str">
            <v>西海岸衛生処理組合</v>
          </cell>
          <cell r="D60" t="str">
            <v>印字用紙、インクリボン納入</v>
          </cell>
          <cell r="E60">
            <v>37437</v>
          </cell>
          <cell r="F60" t="str">
            <v>幕内</v>
          </cell>
          <cell r="G60">
            <v>711</v>
          </cell>
          <cell r="H60">
            <v>37436</v>
          </cell>
          <cell r="I60" t="str">
            <v>14-040</v>
          </cell>
          <cell r="J60" t="str">
            <v>●</v>
          </cell>
          <cell r="K60">
            <v>1406</v>
          </cell>
        </row>
        <row r="61">
          <cell r="B61" t="str">
            <v>17810345</v>
          </cell>
          <cell r="C61" t="str">
            <v>小千谷地域広域事務組合</v>
          </cell>
          <cell r="D61" t="str">
            <v>自動結束機トグルリンク</v>
          </cell>
          <cell r="E61">
            <v>37421</v>
          </cell>
          <cell r="F61" t="str">
            <v>幕内</v>
          </cell>
          <cell r="G61">
            <v>713</v>
          </cell>
          <cell r="H61">
            <v>37436</v>
          </cell>
          <cell r="I61" t="str">
            <v>14-041</v>
          </cell>
          <cell r="J61" t="str">
            <v>●</v>
          </cell>
          <cell r="K61">
            <v>1406</v>
          </cell>
        </row>
        <row r="62">
          <cell r="A62" t="str">
            <v>年度末処理</v>
          </cell>
          <cell r="B62" t="str">
            <v>17810347</v>
          </cell>
          <cell r="C62" t="str">
            <v>亀岡市</v>
          </cell>
          <cell r="D62" t="str">
            <v>トラックスケール受入伝票（３枚綴り）３．５×５．５インチ</v>
          </cell>
          <cell r="E62">
            <v>37468</v>
          </cell>
          <cell r="F62" t="str">
            <v>宮田</v>
          </cell>
          <cell r="G62">
            <v>320</v>
          </cell>
          <cell r="H62">
            <v>37468</v>
          </cell>
          <cell r="I62" t="str">
            <v>X</v>
          </cell>
          <cell r="K62">
            <v>1407</v>
          </cell>
        </row>
        <row r="63">
          <cell r="B63" t="str">
            <v>17810332</v>
          </cell>
          <cell r="C63" t="str">
            <v>東芝ファイナンス株式会社 関西法人支店</v>
          </cell>
          <cell r="D63" t="str">
            <v>再資源化施設減容機設備</v>
          </cell>
          <cell r="E63">
            <v>37468</v>
          </cell>
          <cell r="F63" t="str">
            <v>小竹</v>
          </cell>
          <cell r="G63">
            <v>320</v>
          </cell>
          <cell r="H63">
            <v>37468</v>
          </cell>
          <cell r="I63" t="str">
            <v>14-043</v>
          </cell>
          <cell r="J63" t="str">
            <v>●</v>
          </cell>
          <cell r="K63">
            <v>1407</v>
          </cell>
        </row>
        <row r="64">
          <cell r="B64" t="str">
            <v>17810360</v>
          </cell>
          <cell r="C64" t="str">
            <v>城南衛生管理組合</v>
          </cell>
          <cell r="D64" t="str">
            <v>アルミ選別機用減速機部品納入</v>
          </cell>
          <cell r="E64">
            <v>37467</v>
          </cell>
          <cell r="F64" t="str">
            <v>小竹</v>
          </cell>
          <cell r="G64">
            <v>320</v>
          </cell>
          <cell r="H64">
            <v>37468</v>
          </cell>
          <cell r="I64" t="str">
            <v>14-044</v>
          </cell>
          <cell r="J64" t="str">
            <v>●</v>
          </cell>
          <cell r="K64">
            <v>1407</v>
          </cell>
        </row>
        <row r="65">
          <cell r="B65" t="str">
            <v>17810379</v>
          </cell>
          <cell r="C65" t="str">
            <v>東京二十三区清掃一部事務組合</v>
          </cell>
          <cell r="D65" t="str">
            <v>受変電設備特高変圧器油分析委託</v>
          </cell>
          <cell r="E65">
            <v>37468</v>
          </cell>
          <cell r="F65" t="str">
            <v>滝川</v>
          </cell>
          <cell r="G65">
            <v>310</v>
          </cell>
          <cell r="H65">
            <v>37468</v>
          </cell>
          <cell r="I65" t="str">
            <v>14-045</v>
          </cell>
          <cell r="J65" t="str">
            <v>●</v>
          </cell>
          <cell r="K65">
            <v>1407</v>
          </cell>
        </row>
        <row r="66">
          <cell r="I66" t="str">
            <v>14-046</v>
          </cell>
          <cell r="J66" t="str">
            <v>X</v>
          </cell>
        </row>
        <row r="67">
          <cell r="B67" t="str">
            <v>17810354</v>
          </cell>
          <cell r="C67" t="str">
            <v>南河内清掃施設組合</v>
          </cell>
          <cell r="D67" t="str">
            <v>平成１４年度　第１清掃工場データ処理設備交換部品</v>
          </cell>
          <cell r="E67">
            <v>37468</v>
          </cell>
          <cell r="F67" t="str">
            <v>平石</v>
          </cell>
          <cell r="G67">
            <v>320</v>
          </cell>
          <cell r="H67">
            <v>37468</v>
          </cell>
          <cell r="I67" t="str">
            <v>14-047</v>
          </cell>
          <cell r="J67" t="str">
            <v>●</v>
          </cell>
          <cell r="K67">
            <v>1407</v>
          </cell>
        </row>
        <row r="68">
          <cell r="B68" t="str">
            <v>17810316</v>
          </cell>
          <cell r="C68" t="str">
            <v>東京都多摩市役所 環境部ごみ総合対策課</v>
          </cell>
          <cell r="D68" t="str">
            <v>計量機保守点検委託</v>
          </cell>
          <cell r="E68">
            <v>37468</v>
          </cell>
          <cell r="F68" t="str">
            <v>瀬藤</v>
          </cell>
          <cell r="G68">
            <v>310</v>
          </cell>
          <cell r="H68">
            <v>37468</v>
          </cell>
          <cell r="I68" t="str">
            <v>14-048</v>
          </cell>
          <cell r="J68" t="str">
            <v>●</v>
          </cell>
          <cell r="K68">
            <v>1407</v>
          </cell>
        </row>
        <row r="69">
          <cell r="B69" t="str">
            <v>17810352</v>
          </cell>
          <cell r="C69" t="str">
            <v>鶴岡市ほか六箇町村衛生処理組合</v>
          </cell>
          <cell r="D69" t="str">
            <v>肉粉分析等業務</v>
          </cell>
          <cell r="E69">
            <v>37447</v>
          </cell>
          <cell r="F69" t="str">
            <v>瀬藤</v>
          </cell>
          <cell r="G69">
            <v>711</v>
          </cell>
          <cell r="H69">
            <v>37468</v>
          </cell>
          <cell r="I69" t="str">
            <v>14-049</v>
          </cell>
          <cell r="J69" t="str">
            <v>●</v>
          </cell>
          <cell r="K69">
            <v>1407</v>
          </cell>
        </row>
        <row r="70">
          <cell r="B70" t="str">
            <v>17J10048</v>
          </cell>
          <cell r="C70" t="str">
            <v>財団法人　東京都環境整備公社</v>
          </cell>
          <cell r="D70" t="str">
            <v>中防不燃ごみ処理センター第二プラント・供給フィーダ等の整備補修工事委託</v>
          </cell>
          <cell r="E70">
            <v>37407</v>
          </cell>
          <cell r="F70" t="str">
            <v>本田</v>
          </cell>
          <cell r="G70">
            <v>310</v>
          </cell>
          <cell r="H70">
            <v>37468</v>
          </cell>
          <cell r="I70" t="str">
            <v>14-050</v>
          </cell>
          <cell r="J70" t="str">
            <v>●</v>
          </cell>
          <cell r="K70">
            <v>1407</v>
          </cell>
        </row>
        <row r="71">
          <cell r="B71" t="str">
            <v>17810331</v>
          </cell>
          <cell r="C71" t="str">
            <v>在日米軍横田基地</v>
          </cell>
          <cell r="D71" t="str">
            <v>小動物焼却炉補修</v>
          </cell>
          <cell r="E71">
            <v>37468</v>
          </cell>
          <cell r="F71" t="str">
            <v>幕内</v>
          </cell>
          <cell r="G71">
            <v>310</v>
          </cell>
          <cell r="H71">
            <v>37468</v>
          </cell>
          <cell r="I71" t="str">
            <v>14-051</v>
          </cell>
          <cell r="K71">
            <v>1407</v>
          </cell>
        </row>
        <row r="72">
          <cell r="B72" t="str">
            <v>17810356</v>
          </cell>
          <cell r="C72" t="str">
            <v>苫小牧市役所</v>
          </cell>
          <cell r="D72" t="str">
            <v>苫小牧市糸井清掃ｾﾝﾀｰﾎﾞｲﾗ傾斜伝熱管漏洩調査業務</v>
          </cell>
          <cell r="E72">
            <v>37423</v>
          </cell>
          <cell r="F72" t="str">
            <v>本田</v>
          </cell>
          <cell r="G72">
            <v>710</v>
          </cell>
          <cell r="H72">
            <v>37468</v>
          </cell>
          <cell r="I72" t="str">
            <v>14-052</v>
          </cell>
          <cell r="J72" t="str">
            <v>●</v>
          </cell>
          <cell r="K72">
            <v>1407</v>
          </cell>
        </row>
        <row r="73">
          <cell r="B73" t="str">
            <v>17810358</v>
          </cell>
          <cell r="C73" t="str">
            <v>西海岸衛生処理組合</v>
          </cell>
          <cell r="D73" t="str">
            <v>ガス冷用ノズルチップ及びオイルバーナー用ノズル納入</v>
          </cell>
          <cell r="E73">
            <v>37468</v>
          </cell>
          <cell r="F73" t="str">
            <v>本田</v>
          </cell>
          <cell r="G73">
            <v>711</v>
          </cell>
          <cell r="H73">
            <v>37468</v>
          </cell>
          <cell r="I73" t="str">
            <v>14-053</v>
          </cell>
          <cell r="J73" t="str">
            <v>●</v>
          </cell>
          <cell r="K73">
            <v>1407</v>
          </cell>
        </row>
        <row r="74">
          <cell r="B74" t="str">
            <v>17810359</v>
          </cell>
          <cell r="C74" t="str">
            <v>苫小牧市役所</v>
          </cell>
          <cell r="D74" t="str">
            <v>苫小牧市糸井清掃ｾﾝﾀｰﾎﾞｲﾗﾁｭｰﾌﾞ修繕工事</v>
          </cell>
          <cell r="E74">
            <v>37436</v>
          </cell>
          <cell r="F74" t="str">
            <v>本田</v>
          </cell>
          <cell r="G74">
            <v>710</v>
          </cell>
          <cell r="H74">
            <v>37468</v>
          </cell>
          <cell r="I74" t="str">
            <v>14-054</v>
          </cell>
          <cell r="J74" t="str">
            <v>●</v>
          </cell>
          <cell r="K74">
            <v>1407</v>
          </cell>
        </row>
        <row r="75">
          <cell r="B75" t="str">
            <v>17810367</v>
          </cell>
          <cell r="C75" t="str">
            <v>小千谷地域広域事務組合</v>
          </cell>
          <cell r="D75" t="str">
            <v>自動結束機修繕工事</v>
          </cell>
          <cell r="E75">
            <v>37467</v>
          </cell>
          <cell r="F75" t="str">
            <v>本田</v>
          </cell>
          <cell r="G75">
            <v>713</v>
          </cell>
          <cell r="H75">
            <v>37468</v>
          </cell>
          <cell r="I75" t="str">
            <v>14-055</v>
          </cell>
          <cell r="J75" t="str">
            <v>●</v>
          </cell>
          <cell r="K75">
            <v>1407</v>
          </cell>
        </row>
        <row r="76">
          <cell r="B76" t="str">
            <v>17810368</v>
          </cell>
          <cell r="C76" t="str">
            <v>小千谷地域広域事務組合</v>
          </cell>
          <cell r="D76" t="str">
            <v>マガジンシ－ル納入</v>
          </cell>
          <cell r="E76">
            <v>37499</v>
          </cell>
          <cell r="F76" t="str">
            <v>本田</v>
          </cell>
          <cell r="G76">
            <v>713</v>
          </cell>
          <cell r="H76">
            <v>37468</v>
          </cell>
          <cell r="I76" t="str">
            <v>14-056</v>
          </cell>
          <cell r="J76" t="str">
            <v>●</v>
          </cell>
          <cell r="K76">
            <v>1407</v>
          </cell>
        </row>
        <row r="77">
          <cell r="B77" t="str">
            <v>17810369</v>
          </cell>
          <cell r="C77" t="str">
            <v>小千谷地域広域事務組合</v>
          </cell>
          <cell r="D77" t="str">
            <v>自動結束機バンド送り異常修繕工事</v>
          </cell>
          <cell r="E77">
            <v>37467</v>
          </cell>
          <cell r="F77" t="str">
            <v>本田</v>
          </cell>
          <cell r="G77">
            <v>713</v>
          </cell>
          <cell r="H77">
            <v>37468</v>
          </cell>
          <cell r="I77" t="str">
            <v>14-057</v>
          </cell>
          <cell r="J77" t="str">
            <v>●</v>
          </cell>
          <cell r="K77">
            <v>1407</v>
          </cell>
        </row>
        <row r="78">
          <cell r="B78" t="str">
            <v>17810380</v>
          </cell>
          <cell r="C78" t="str">
            <v>小千谷地域広域事務組合</v>
          </cell>
          <cell r="D78" t="str">
            <v>自動結束機用エジェクタ－</v>
          </cell>
          <cell r="E78">
            <v>37456</v>
          </cell>
          <cell r="F78" t="str">
            <v>本田</v>
          </cell>
          <cell r="G78">
            <v>713</v>
          </cell>
          <cell r="H78">
            <v>37468</v>
          </cell>
          <cell r="I78" t="str">
            <v>14-058</v>
          </cell>
          <cell r="J78" t="str">
            <v>●</v>
          </cell>
          <cell r="K78">
            <v>1407</v>
          </cell>
        </row>
        <row r="79">
          <cell r="B79" t="str">
            <v>17810373</v>
          </cell>
          <cell r="C79" t="str">
            <v>まにわ中央環境施設組合</v>
          </cell>
          <cell r="D79" t="str">
            <v>リサイクルプラザ不燃物可燃物分離装置ふるい目取替修繕</v>
          </cell>
          <cell r="E79">
            <v>37499</v>
          </cell>
          <cell r="F79" t="str">
            <v>宮田</v>
          </cell>
          <cell r="G79">
            <v>320</v>
          </cell>
          <cell r="H79">
            <v>37499</v>
          </cell>
          <cell r="I79" t="str">
            <v>14-059</v>
          </cell>
          <cell r="J79" t="str">
            <v>●</v>
          </cell>
          <cell r="K79">
            <v>1408</v>
          </cell>
        </row>
        <row r="80">
          <cell r="B80" t="str">
            <v>17810348</v>
          </cell>
          <cell r="C80" t="str">
            <v>東京二十三区清掃一部事務組合</v>
          </cell>
          <cell r="D80" t="str">
            <v>大田清掃工場第二工場灰溶融炉補修工事</v>
          </cell>
          <cell r="E80">
            <v>37498</v>
          </cell>
          <cell r="F80" t="str">
            <v>滝川</v>
          </cell>
          <cell r="G80">
            <v>310</v>
          </cell>
          <cell r="H80">
            <v>37499</v>
          </cell>
          <cell r="I80" t="str">
            <v>14-060</v>
          </cell>
          <cell r="J80" t="str">
            <v>●</v>
          </cell>
          <cell r="K80">
            <v>1408</v>
          </cell>
        </row>
        <row r="81">
          <cell r="B81" t="str">
            <v>17810371</v>
          </cell>
          <cell r="C81" t="str">
            <v>東京二十三区清掃一部事務組合</v>
          </cell>
          <cell r="D81" t="str">
            <v>大田清掃工場第二工場２号炉回転炉耐火物補修工事</v>
          </cell>
          <cell r="E81">
            <v>37498</v>
          </cell>
          <cell r="F81" t="str">
            <v>滝川</v>
          </cell>
          <cell r="G81">
            <v>310</v>
          </cell>
          <cell r="H81">
            <v>37499</v>
          </cell>
          <cell r="I81" t="str">
            <v>14-061</v>
          </cell>
          <cell r="J81" t="str">
            <v>●</v>
          </cell>
          <cell r="K81">
            <v>1408</v>
          </cell>
        </row>
        <row r="82">
          <cell r="B82" t="str">
            <v>17810339</v>
          </cell>
          <cell r="C82" t="str">
            <v>千葉市役所</v>
          </cell>
          <cell r="D82" t="str">
            <v>3号炉燃滓処理設備改修</v>
          </cell>
          <cell r="E82">
            <v>37498</v>
          </cell>
          <cell r="F82" t="str">
            <v>瀬藤</v>
          </cell>
          <cell r="G82">
            <v>310</v>
          </cell>
          <cell r="H82">
            <v>37499</v>
          </cell>
          <cell r="I82" t="str">
            <v>14-062</v>
          </cell>
          <cell r="J82" t="str">
            <v>●</v>
          </cell>
          <cell r="K82">
            <v>1408</v>
          </cell>
        </row>
        <row r="83">
          <cell r="B83" t="str">
            <v>17810381</v>
          </cell>
          <cell r="C83" t="str">
            <v>東京都多摩市役所 環境部ごみ総合対策課</v>
          </cell>
          <cell r="D83" t="str">
            <v>粉砕機（その１）</v>
          </cell>
          <cell r="E83">
            <v>37468</v>
          </cell>
          <cell r="F83" t="str">
            <v>瀬藤</v>
          </cell>
          <cell r="G83">
            <v>310</v>
          </cell>
          <cell r="H83">
            <v>37499</v>
          </cell>
          <cell r="I83" t="str">
            <v>14-063</v>
          </cell>
          <cell r="J83" t="str">
            <v>●</v>
          </cell>
          <cell r="K83">
            <v>1408</v>
          </cell>
        </row>
        <row r="84">
          <cell r="B84" t="str">
            <v>17810382</v>
          </cell>
          <cell r="C84" t="str">
            <v>東京都多摩市役所 環境部ごみ総合対策課</v>
          </cell>
          <cell r="D84" t="str">
            <v>粉砕機（その２）</v>
          </cell>
          <cell r="E84">
            <v>37467</v>
          </cell>
          <cell r="F84" t="str">
            <v>瀬藤</v>
          </cell>
          <cell r="G84">
            <v>310</v>
          </cell>
          <cell r="H84">
            <v>37499</v>
          </cell>
          <cell r="I84" t="str">
            <v>14-063</v>
          </cell>
          <cell r="J84" t="str">
            <v>●</v>
          </cell>
          <cell r="K84">
            <v>1408</v>
          </cell>
        </row>
        <row r="85">
          <cell r="B85" t="str">
            <v>17810383</v>
          </cell>
          <cell r="C85" t="str">
            <v>東京都多摩市役所 環境部ごみ総合対策課</v>
          </cell>
          <cell r="D85" t="str">
            <v>粉砕機（その３）</v>
          </cell>
          <cell r="E85">
            <v>37467</v>
          </cell>
          <cell r="F85" t="str">
            <v>瀬藤</v>
          </cell>
          <cell r="G85">
            <v>310</v>
          </cell>
          <cell r="H85">
            <v>37499</v>
          </cell>
          <cell r="I85" t="str">
            <v>14-063</v>
          </cell>
          <cell r="J85" t="str">
            <v>●</v>
          </cell>
          <cell r="K85">
            <v>1408</v>
          </cell>
        </row>
        <row r="86">
          <cell r="B86" t="str">
            <v>17810384</v>
          </cell>
          <cell r="C86" t="str">
            <v>東京都多摩市役所 環境部ごみ総合対策課</v>
          </cell>
          <cell r="D86" t="str">
            <v>粉砕機（その４）</v>
          </cell>
          <cell r="E86">
            <v>37467</v>
          </cell>
          <cell r="F86" t="str">
            <v>瀬藤</v>
          </cell>
          <cell r="G86">
            <v>310</v>
          </cell>
          <cell r="H86">
            <v>37499</v>
          </cell>
          <cell r="I86" t="str">
            <v>14-063</v>
          </cell>
          <cell r="J86" t="str">
            <v>●</v>
          </cell>
          <cell r="K86">
            <v>1408</v>
          </cell>
        </row>
        <row r="87">
          <cell r="B87" t="str">
            <v>17810385</v>
          </cell>
          <cell r="C87" t="str">
            <v>東京都多摩市役所 環境部ごみ総合対策課</v>
          </cell>
          <cell r="D87" t="str">
            <v>粉砕機（その５）</v>
          </cell>
          <cell r="E87">
            <v>37467</v>
          </cell>
          <cell r="F87" t="str">
            <v>瀬藤</v>
          </cell>
          <cell r="G87">
            <v>310</v>
          </cell>
          <cell r="H87">
            <v>37499</v>
          </cell>
          <cell r="I87" t="str">
            <v>14-063</v>
          </cell>
          <cell r="J87" t="str">
            <v>●</v>
          </cell>
          <cell r="K87">
            <v>1408</v>
          </cell>
        </row>
        <row r="88">
          <cell r="B88" t="str">
            <v>17810386</v>
          </cell>
          <cell r="C88" t="str">
            <v>東京都多摩市役所 環境部ごみ総合対策課</v>
          </cell>
          <cell r="D88" t="str">
            <v>粉砕機（その６）</v>
          </cell>
          <cell r="E88">
            <v>37467</v>
          </cell>
          <cell r="F88" t="str">
            <v>瀬藤</v>
          </cell>
          <cell r="G88">
            <v>310</v>
          </cell>
          <cell r="H88">
            <v>37499</v>
          </cell>
          <cell r="I88" t="str">
            <v>14-063</v>
          </cell>
          <cell r="J88" t="str">
            <v>●</v>
          </cell>
          <cell r="K88">
            <v>1408</v>
          </cell>
        </row>
        <row r="89">
          <cell r="B89" t="str">
            <v>17810349</v>
          </cell>
          <cell r="C89" t="str">
            <v>東京二十三区清掃一部事務組合</v>
          </cell>
          <cell r="D89" t="str">
            <v>墨田清掃工場焼却炉ろ過式集じん機用ろ布の買入れ</v>
          </cell>
          <cell r="E89">
            <v>37498</v>
          </cell>
          <cell r="F89" t="str">
            <v>幕内</v>
          </cell>
          <cell r="G89">
            <v>310</v>
          </cell>
          <cell r="H89">
            <v>37499</v>
          </cell>
          <cell r="I89" t="str">
            <v>14-064</v>
          </cell>
          <cell r="J89" t="str">
            <v>●</v>
          </cell>
          <cell r="K89">
            <v>1408</v>
          </cell>
        </row>
        <row r="90">
          <cell r="B90" t="str">
            <v>17810375</v>
          </cell>
          <cell r="C90" t="str">
            <v>東京二十三区清掃一部事務組合</v>
          </cell>
          <cell r="D90" t="str">
            <v>中防不燃ごみ処理センター第二プラント破砕機用ハンマー外４点の買入れ</v>
          </cell>
          <cell r="E90">
            <v>37498</v>
          </cell>
          <cell r="F90" t="str">
            <v>本田</v>
          </cell>
          <cell r="G90">
            <v>310</v>
          </cell>
          <cell r="H90">
            <v>37499</v>
          </cell>
          <cell r="I90" t="str">
            <v>14-065</v>
          </cell>
          <cell r="J90" t="str">
            <v>●</v>
          </cell>
          <cell r="K90">
            <v>1408</v>
          </cell>
        </row>
        <row r="91">
          <cell r="B91" t="str">
            <v>17810376</v>
          </cell>
          <cell r="C91" t="str">
            <v>東京二十三区清掃一部事務組合</v>
          </cell>
          <cell r="D91" t="str">
            <v>ろ過式集じん機用ろ布の購入（墨田清掃工場）</v>
          </cell>
          <cell r="E91">
            <v>37477</v>
          </cell>
          <cell r="F91" t="str">
            <v>本田</v>
          </cell>
          <cell r="G91">
            <v>310</v>
          </cell>
          <cell r="H91">
            <v>37499</v>
          </cell>
          <cell r="I91" t="str">
            <v>14-066</v>
          </cell>
          <cell r="J91" t="str">
            <v>●</v>
          </cell>
          <cell r="K91">
            <v>1408</v>
          </cell>
        </row>
        <row r="92">
          <cell r="B92" t="str">
            <v>17810388</v>
          </cell>
          <cell r="C92" t="str">
            <v>函館酸素  株式会社</v>
          </cell>
          <cell r="D92" t="str">
            <v>函館市リサイクルセンター向ギヤハンマー納入</v>
          </cell>
          <cell r="E92">
            <v>37491</v>
          </cell>
          <cell r="F92" t="str">
            <v>本田</v>
          </cell>
          <cell r="G92">
            <v>710</v>
          </cell>
          <cell r="H92">
            <v>37499</v>
          </cell>
          <cell r="I92" t="str">
            <v>14-067</v>
          </cell>
          <cell r="J92" t="str">
            <v>●</v>
          </cell>
          <cell r="K92">
            <v>1408</v>
          </cell>
        </row>
        <row r="93">
          <cell r="B93" t="str">
            <v>17810389</v>
          </cell>
          <cell r="C93" t="str">
            <v>日立市（茨城県）</v>
          </cell>
          <cell r="D93" t="str">
            <v>粗大ごみ処理施設センターディスク摩耗板納入</v>
          </cell>
          <cell r="E93">
            <v>37477</v>
          </cell>
          <cell r="F93" t="str">
            <v>本田</v>
          </cell>
          <cell r="G93">
            <v>310</v>
          </cell>
          <cell r="H93">
            <v>37499</v>
          </cell>
          <cell r="I93" t="str">
            <v>14-068</v>
          </cell>
          <cell r="K93">
            <v>1408</v>
          </cell>
        </row>
        <row r="94">
          <cell r="B94" t="str">
            <v>17810390</v>
          </cell>
          <cell r="C94" t="str">
            <v>小千谷地域広域事務組合</v>
          </cell>
          <cell r="D94" t="str">
            <v>自動結束機シ－リングメカニズム納入</v>
          </cell>
          <cell r="E94">
            <v>37499</v>
          </cell>
          <cell r="F94" t="str">
            <v>本田</v>
          </cell>
          <cell r="G94">
            <v>713</v>
          </cell>
          <cell r="H94">
            <v>37499</v>
          </cell>
          <cell r="I94" t="str">
            <v>14-069</v>
          </cell>
          <cell r="J94" t="str">
            <v>●</v>
          </cell>
          <cell r="K94">
            <v>1408</v>
          </cell>
        </row>
        <row r="95">
          <cell r="B95" t="str">
            <v>17810391</v>
          </cell>
          <cell r="C95" t="str">
            <v>小千谷地域広域事務組合</v>
          </cell>
          <cell r="D95" t="str">
            <v>自動結束機ア－チゲ－ト納入</v>
          </cell>
          <cell r="E95">
            <v>37499</v>
          </cell>
          <cell r="F95" t="str">
            <v>本田</v>
          </cell>
          <cell r="G95">
            <v>713</v>
          </cell>
          <cell r="H95">
            <v>37499</v>
          </cell>
          <cell r="I95" t="str">
            <v>14-070</v>
          </cell>
          <cell r="J95" t="str">
            <v>●</v>
          </cell>
          <cell r="K95">
            <v>1408</v>
          </cell>
        </row>
        <row r="96">
          <cell r="B96" t="str">
            <v>17810395</v>
          </cell>
          <cell r="C96" t="str">
            <v>西海岸衛生処理組合</v>
          </cell>
          <cell r="D96" t="str">
            <v>炉内検視用耐熱ガラス他納入</v>
          </cell>
          <cell r="E96">
            <v>37499</v>
          </cell>
          <cell r="F96" t="str">
            <v>本田</v>
          </cell>
          <cell r="G96">
            <v>711</v>
          </cell>
          <cell r="H96">
            <v>37499</v>
          </cell>
          <cell r="I96" t="str">
            <v>14-071</v>
          </cell>
          <cell r="J96" t="str">
            <v>●</v>
          </cell>
          <cell r="K96">
            <v>1408</v>
          </cell>
        </row>
        <row r="97">
          <cell r="A97">
            <v>99</v>
          </cell>
          <cell r="B97" t="str">
            <v>17810402</v>
          </cell>
          <cell r="C97" t="str">
            <v>東鉱商事株式会社</v>
          </cell>
          <cell r="D97" t="str">
            <v>黒鉛電極棒納入</v>
          </cell>
          <cell r="E97">
            <v>37452</v>
          </cell>
          <cell r="F97" t="str">
            <v>本田</v>
          </cell>
          <cell r="G97">
            <v>310</v>
          </cell>
          <cell r="H97">
            <v>37499</v>
          </cell>
          <cell r="I97" t="str">
            <v>14-072</v>
          </cell>
          <cell r="K97">
            <v>1408</v>
          </cell>
        </row>
        <row r="98">
          <cell r="B98" t="str">
            <v>17810409</v>
          </cell>
          <cell r="C98" t="str">
            <v>倉敷市</v>
          </cell>
          <cell r="D98" t="str">
            <v>水島清掃工場　計量・車両管制自動運転システム　カードリーダ納入</v>
          </cell>
          <cell r="E98">
            <v>37499</v>
          </cell>
          <cell r="F98" t="str">
            <v>宮田</v>
          </cell>
          <cell r="G98">
            <v>320</v>
          </cell>
          <cell r="H98">
            <v>37499</v>
          </cell>
          <cell r="I98" t="str">
            <v>14-073</v>
          </cell>
          <cell r="J98" t="str">
            <v>●</v>
          </cell>
          <cell r="K98">
            <v>1409</v>
          </cell>
        </row>
        <row r="99">
          <cell r="B99" t="str">
            <v>17810404</v>
          </cell>
          <cell r="C99" t="str">
            <v>城南衛生管理組合</v>
          </cell>
          <cell r="D99" t="str">
            <v>ペットボトル破袋用ベルトコンベア部品</v>
          </cell>
          <cell r="E99">
            <v>37529</v>
          </cell>
          <cell r="F99" t="str">
            <v>小竹</v>
          </cell>
          <cell r="G99">
            <v>320</v>
          </cell>
          <cell r="H99">
            <v>37529</v>
          </cell>
          <cell r="I99" t="str">
            <v>14-074</v>
          </cell>
          <cell r="J99" t="str">
            <v>p</v>
          </cell>
          <cell r="K99">
            <v>1409</v>
          </cell>
        </row>
        <row r="100">
          <cell r="B100" t="str">
            <v>17810408</v>
          </cell>
          <cell r="C100" t="str">
            <v>磐南行政組合 衛生課</v>
          </cell>
          <cell r="D100" t="str">
            <v>磐南クリ－ンセンタ－　カタログ増刷</v>
          </cell>
          <cell r="E100">
            <v>37511</v>
          </cell>
          <cell r="F100" t="str">
            <v>滝川</v>
          </cell>
          <cell r="G100">
            <v>712</v>
          </cell>
          <cell r="H100">
            <v>37529</v>
          </cell>
          <cell r="I100" t="str">
            <v>14-075</v>
          </cell>
          <cell r="J100" t="str">
            <v>p</v>
          </cell>
          <cell r="K100">
            <v>1409</v>
          </cell>
        </row>
        <row r="101">
          <cell r="A101" t="str">
            <v>10/10送付</v>
          </cell>
          <cell r="B101" t="str">
            <v>17600019</v>
          </cell>
          <cell r="C101" t="str">
            <v>小山広域保健衛生組合　北部清掃センター</v>
          </cell>
          <cell r="D101" t="str">
            <v>ばいじん貯留・灰固形化施設設置工事</v>
          </cell>
          <cell r="E101">
            <v>37501</v>
          </cell>
          <cell r="F101" t="str">
            <v>幕内</v>
          </cell>
          <cell r="G101">
            <v>0</v>
          </cell>
          <cell r="H101">
            <v>37529</v>
          </cell>
          <cell r="I101" t="str">
            <v>14-076</v>
          </cell>
          <cell r="K101">
            <v>1409</v>
          </cell>
        </row>
        <row r="102">
          <cell r="A102" t="str">
            <v>10/10送付</v>
          </cell>
          <cell r="B102" t="str">
            <v>17810355</v>
          </cell>
          <cell r="C102" t="str">
            <v>日立市（茨城県）</v>
          </cell>
          <cell r="D102" t="str">
            <v>第清セ 15775号　回転式破砕機ロングハンマ－外</v>
          </cell>
          <cell r="E102">
            <v>37519</v>
          </cell>
          <cell r="F102" t="str">
            <v>本田</v>
          </cell>
          <cell r="G102">
            <v>310</v>
          </cell>
          <cell r="H102">
            <v>37529</v>
          </cell>
          <cell r="I102" t="str">
            <v>14-077</v>
          </cell>
          <cell r="J102" t="str">
            <v>p</v>
          </cell>
          <cell r="K102">
            <v>1409</v>
          </cell>
        </row>
        <row r="103">
          <cell r="A103" t="str">
            <v>10/10送付</v>
          </cell>
          <cell r="B103" t="str">
            <v>17810378</v>
          </cell>
          <cell r="C103" t="str">
            <v>東京二十三区清掃一部事務組合</v>
          </cell>
          <cell r="D103" t="str">
            <v>中防不燃ごみ処理センター第二プラント破砕機用スクリーン外６点の購入</v>
          </cell>
          <cell r="E103">
            <v>37529</v>
          </cell>
          <cell r="F103" t="str">
            <v>本田</v>
          </cell>
          <cell r="G103">
            <v>310</v>
          </cell>
          <cell r="H103">
            <v>37529</v>
          </cell>
          <cell r="I103" t="str">
            <v>14-078</v>
          </cell>
          <cell r="J103" t="str">
            <v>p</v>
          </cell>
          <cell r="K103">
            <v>1409</v>
          </cell>
        </row>
        <row r="104">
          <cell r="A104" t="str">
            <v>10/10送付</v>
          </cell>
          <cell r="B104" t="str">
            <v>17810400</v>
          </cell>
          <cell r="C104" t="str">
            <v>函館酸素  株式会社</v>
          </cell>
          <cell r="D104" t="str">
            <v>函館市ﾘｻｲｸﾙｾﾝﾀｰ向けガラス破砕機用かき板納入</v>
          </cell>
          <cell r="E104">
            <v>37529</v>
          </cell>
          <cell r="F104" t="str">
            <v>本田</v>
          </cell>
          <cell r="G104">
            <v>710</v>
          </cell>
          <cell r="H104">
            <v>37529</v>
          </cell>
          <cell r="I104" t="str">
            <v>14-079</v>
          </cell>
          <cell r="J104" t="str">
            <v>p</v>
          </cell>
          <cell r="K104">
            <v>1409</v>
          </cell>
        </row>
        <row r="105">
          <cell r="A105" t="str">
            <v>10/10送付</v>
          </cell>
          <cell r="B105" t="str">
            <v>17810406</v>
          </cell>
          <cell r="C105" t="str">
            <v>寒川町</v>
          </cell>
          <cell r="D105" t="str">
            <v>灰固型化施設整備修繕</v>
          </cell>
          <cell r="E105">
            <v>37501</v>
          </cell>
          <cell r="F105" t="str">
            <v>本田</v>
          </cell>
          <cell r="G105">
            <v>310</v>
          </cell>
          <cell r="H105">
            <v>37529</v>
          </cell>
          <cell r="I105" t="str">
            <v>14-080</v>
          </cell>
          <cell r="K105">
            <v>1409</v>
          </cell>
        </row>
        <row r="106">
          <cell r="A106" t="str">
            <v>10/10送付</v>
          </cell>
          <cell r="B106" t="str">
            <v>17810407</v>
          </cell>
          <cell r="C106" t="str">
            <v>西海岸衛生処理組合</v>
          </cell>
          <cell r="D106" t="str">
            <v>風向風速計チャート紙納入</v>
          </cell>
          <cell r="E106">
            <v>37499</v>
          </cell>
          <cell r="F106" t="str">
            <v>本田</v>
          </cell>
          <cell r="G106">
            <v>711</v>
          </cell>
          <cell r="H106">
            <v>37499</v>
          </cell>
          <cell r="I106" t="str">
            <v>14-081</v>
          </cell>
          <cell r="J106" t="str">
            <v>p</v>
          </cell>
          <cell r="K106">
            <v>1409</v>
          </cell>
        </row>
        <row r="107">
          <cell r="A107">
            <v>1</v>
          </cell>
          <cell r="B107" t="str">
            <v>17810421</v>
          </cell>
          <cell r="C107" t="str">
            <v xml:space="preserve">熊本市 </v>
          </cell>
          <cell r="D107" t="str">
            <v>インバーター取替修理</v>
          </cell>
          <cell r="E107">
            <v>37529</v>
          </cell>
          <cell r="F107" t="str">
            <v>岡藤</v>
          </cell>
          <cell r="G107">
            <v>0</v>
          </cell>
          <cell r="H107">
            <v>37529</v>
          </cell>
          <cell r="I107" t="str">
            <v>14-082</v>
          </cell>
          <cell r="J107" t="str">
            <v>g</v>
          </cell>
          <cell r="K107">
            <v>1409</v>
          </cell>
        </row>
        <row r="108">
          <cell r="A108">
            <v>2</v>
          </cell>
          <cell r="B108" t="str">
            <v>17810412</v>
          </cell>
          <cell r="C108" t="str">
            <v>松戸市 和名ヶ谷クリーンセンター</v>
          </cell>
          <cell r="D108" t="str">
            <v>焼却炉火格子等の購入</v>
          </cell>
          <cell r="E108">
            <v>37519</v>
          </cell>
          <cell r="F108" t="str">
            <v>瀬藤</v>
          </cell>
          <cell r="G108">
            <v>0</v>
          </cell>
          <cell r="H108">
            <v>37529</v>
          </cell>
          <cell r="I108" t="str">
            <v>14-083</v>
          </cell>
          <cell r="J108" t="str">
            <v>p</v>
          </cell>
          <cell r="K108">
            <v>1409</v>
          </cell>
        </row>
        <row r="109">
          <cell r="A109">
            <v>3</v>
          </cell>
          <cell r="B109" t="str">
            <v>17700496</v>
          </cell>
          <cell r="C109" t="str">
            <v xml:space="preserve">太平洋興発 株式会社 </v>
          </cell>
          <cell r="D109" t="str">
            <v>堅型破砕機排出板取付板（2セット）</v>
          </cell>
          <cell r="E109">
            <v>37498</v>
          </cell>
          <cell r="F109" t="str">
            <v>本田</v>
          </cell>
          <cell r="G109">
            <v>0</v>
          </cell>
          <cell r="H109">
            <v>37529</v>
          </cell>
          <cell r="I109" t="str">
            <v>14-084</v>
          </cell>
          <cell r="J109" t="str">
            <v>p</v>
          </cell>
          <cell r="K109">
            <v>1409</v>
          </cell>
        </row>
        <row r="110">
          <cell r="A110">
            <v>4</v>
          </cell>
          <cell r="B110" t="str">
            <v>17810326</v>
          </cell>
          <cell r="C110" t="str">
            <v>小千谷地域広域事務組合</v>
          </cell>
          <cell r="D110" t="str">
            <v>スチ－ルバンド納入</v>
          </cell>
          <cell r="E110">
            <v>37376</v>
          </cell>
          <cell r="F110" t="str">
            <v>幕内</v>
          </cell>
          <cell r="G110">
            <v>713</v>
          </cell>
          <cell r="H110">
            <v>37529</v>
          </cell>
          <cell r="I110" t="str">
            <v>14-085</v>
          </cell>
          <cell r="J110" t="str">
            <v>p</v>
          </cell>
          <cell r="K110">
            <v>1409</v>
          </cell>
        </row>
        <row r="111">
          <cell r="A111">
            <v>5</v>
          </cell>
          <cell r="B111" t="str">
            <v>17810368</v>
          </cell>
          <cell r="C111" t="str">
            <v>小千谷地域広域事務組合</v>
          </cell>
          <cell r="D111" t="str">
            <v>マガジンシ－ル納入</v>
          </cell>
          <cell r="E111">
            <v>37499</v>
          </cell>
          <cell r="F111" t="str">
            <v>本田</v>
          </cell>
          <cell r="G111">
            <v>713</v>
          </cell>
          <cell r="H111">
            <v>37529</v>
          </cell>
          <cell r="I111" t="str">
            <v>14-086</v>
          </cell>
          <cell r="J111" t="str">
            <v>p</v>
          </cell>
          <cell r="K111">
            <v>1409</v>
          </cell>
        </row>
        <row r="112">
          <cell r="A112">
            <v>6</v>
          </cell>
          <cell r="B112" t="str">
            <v>17810419</v>
          </cell>
          <cell r="C112" t="str">
            <v xml:space="preserve">十和田地域広域事務組合 </v>
          </cell>
          <cell r="D112" t="str">
            <v>計量機用伝票プリンタ修繕</v>
          </cell>
          <cell r="E112">
            <v>37529</v>
          </cell>
          <cell r="F112" t="str">
            <v>本田</v>
          </cell>
          <cell r="G112">
            <v>0</v>
          </cell>
          <cell r="H112">
            <v>37529</v>
          </cell>
          <cell r="I112" t="str">
            <v>14-087</v>
          </cell>
          <cell r="J112" t="str">
            <v>g</v>
          </cell>
          <cell r="K112">
            <v>1409</v>
          </cell>
        </row>
        <row r="113">
          <cell r="A113">
            <v>7</v>
          </cell>
          <cell r="B113" t="str">
            <v>17810427</v>
          </cell>
          <cell r="C113" t="str">
            <v>東鉱商事株式会社</v>
          </cell>
          <cell r="D113" t="str">
            <v>黒鉛電極棒</v>
          </cell>
          <cell r="E113">
            <v>37526</v>
          </cell>
          <cell r="F113" t="str">
            <v>瀬藤</v>
          </cell>
          <cell r="G113">
            <v>0</v>
          </cell>
          <cell r="H113">
            <v>37529</v>
          </cell>
          <cell r="I113" t="str">
            <v>14-088</v>
          </cell>
          <cell r="J113" t="str">
            <v>p</v>
          </cell>
          <cell r="K113">
            <v>1409</v>
          </cell>
        </row>
        <row r="114">
          <cell r="A114">
            <v>8</v>
          </cell>
          <cell r="B114" t="str">
            <v>17810428</v>
          </cell>
          <cell r="C114" t="str">
            <v xml:space="preserve">新得町 </v>
          </cell>
          <cell r="D114" t="str">
            <v>一般廃棄物中間処理施設データロガ装置修繕</v>
          </cell>
          <cell r="E114">
            <v>37499</v>
          </cell>
          <cell r="F114" t="str">
            <v>瀬藤</v>
          </cell>
          <cell r="G114">
            <v>0</v>
          </cell>
          <cell r="H114">
            <v>37529</v>
          </cell>
          <cell r="I114" t="str">
            <v>14-089</v>
          </cell>
          <cell r="J114" t="str">
            <v>g</v>
          </cell>
          <cell r="K114">
            <v>1409</v>
          </cell>
        </row>
        <row r="115">
          <cell r="A115">
            <v>9</v>
          </cell>
          <cell r="B115" t="str">
            <v>17810432</v>
          </cell>
          <cell r="C115" t="str">
            <v xml:space="preserve">日立市（茨城県） </v>
          </cell>
          <cell r="D115" t="str">
            <v>粗大ごみ処理施設　破砕機用ケーシングライナー</v>
          </cell>
          <cell r="E115">
            <v>37529</v>
          </cell>
          <cell r="F115" t="str">
            <v>瀬藤</v>
          </cell>
          <cell r="G115">
            <v>0</v>
          </cell>
          <cell r="H115">
            <v>37529</v>
          </cell>
          <cell r="I115" t="str">
            <v>14-090</v>
          </cell>
          <cell r="J115" t="str">
            <v>p</v>
          </cell>
          <cell r="K115">
            <v>1409</v>
          </cell>
        </row>
        <row r="116">
          <cell r="C116" t="e">
            <v>#N/A</v>
          </cell>
          <cell r="D116" t="e">
            <v>#N/A</v>
          </cell>
          <cell r="E116" t="e">
            <v>#N/A</v>
          </cell>
          <cell r="F116" t="e">
            <v>#N/A</v>
          </cell>
          <cell r="G116" t="e">
            <v>#N/A</v>
          </cell>
        </row>
        <row r="117">
          <cell r="C117" t="e">
            <v>#N/A</v>
          </cell>
          <cell r="D117" t="e">
            <v>#N/A</v>
          </cell>
          <cell r="E117" t="e">
            <v>#N/A</v>
          </cell>
          <cell r="F117" t="e">
            <v>#N/A</v>
          </cell>
          <cell r="G117" t="e">
            <v>#N/A</v>
          </cell>
        </row>
        <row r="118">
          <cell r="C118" t="e">
            <v>#N/A</v>
          </cell>
          <cell r="D118" t="e">
            <v>#N/A</v>
          </cell>
          <cell r="E118" t="e">
            <v>#N/A</v>
          </cell>
          <cell r="F118" t="e">
            <v>#N/A</v>
          </cell>
          <cell r="G118" t="e">
            <v>#N/A</v>
          </cell>
        </row>
        <row r="119">
          <cell r="C119" t="e">
            <v>#N/A</v>
          </cell>
          <cell r="D119" t="e">
            <v>#N/A</v>
          </cell>
          <cell r="E119" t="e">
            <v>#N/A</v>
          </cell>
          <cell r="F119" t="e">
            <v>#N/A</v>
          </cell>
          <cell r="G119" t="e">
            <v>#N/A</v>
          </cell>
        </row>
        <row r="120">
          <cell r="C120" t="e">
            <v>#N/A</v>
          </cell>
          <cell r="D120" t="e">
            <v>#N/A</v>
          </cell>
          <cell r="E120" t="e">
            <v>#N/A</v>
          </cell>
          <cell r="F120" t="e">
            <v>#N/A</v>
          </cell>
          <cell r="G120" t="e">
            <v>#N/A</v>
          </cell>
        </row>
        <row r="121">
          <cell r="C121" t="e">
            <v>#N/A</v>
          </cell>
          <cell r="D121" t="e">
            <v>#N/A</v>
          </cell>
          <cell r="E121" t="e">
            <v>#N/A</v>
          </cell>
          <cell r="F121" t="e">
            <v>#N/A</v>
          </cell>
          <cell r="G121" t="e">
            <v>#N/A</v>
          </cell>
        </row>
        <row r="122">
          <cell r="C122" t="e">
            <v>#N/A</v>
          </cell>
          <cell r="D122" t="e">
            <v>#N/A</v>
          </cell>
          <cell r="E122" t="e">
            <v>#N/A</v>
          </cell>
          <cell r="F122" t="e">
            <v>#N/A</v>
          </cell>
          <cell r="G122" t="e">
            <v>#N/A</v>
          </cell>
        </row>
        <row r="123">
          <cell r="C123" t="e">
            <v>#N/A</v>
          </cell>
          <cell r="D123" t="e">
            <v>#N/A</v>
          </cell>
          <cell r="E123" t="e">
            <v>#N/A</v>
          </cell>
          <cell r="F123" t="e">
            <v>#N/A</v>
          </cell>
          <cell r="G123" t="e">
            <v>#N/A</v>
          </cell>
        </row>
        <row r="124">
          <cell r="C124" t="e">
            <v>#N/A</v>
          </cell>
          <cell r="D124" t="e">
            <v>#N/A</v>
          </cell>
          <cell r="E124" t="e">
            <v>#N/A</v>
          </cell>
          <cell r="F124" t="e">
            <v>#N/A</v>
          </cell>
          <cell r="G124" t="e">
            <v>#N/A</v>
          </cell>
        </row>
        <row r="125">
          <cell r="C125" t="e">
            <v>#N/A</v>
          </cell>
          <cell r="D125" t="e">
            <v>#N/A</v>
          </cell>
          <cell r="E125" t="e">
            <v>#N/A</v>
          </cell>
          <cell r="F125" t="e">
            <v>#N/A</v>
          </cell>
          <cell r="G125" t="e">
            <v>#N/A</v>
          </cell>
        </row>
        <row r="126">
          <cell r="C126" t="e">
            <v>#N/A</v>
          </cell>
          <cell r="D126" t="e">
            <v>#N/A</v>
          </cell>
          <cell r="E126" t="e">
            <v>#N/A</v>
          </cell>
          <cell r="F126" t="e">
            <v>#N/A</v>
          </cell>
          <cell r="G126" t="e">
            <v>#N/A</v>
          </cell>
        </row>
        <row r="127">
          <cell r="A127">
            <v>98</v>
          </cell>
          <cell r="B127" t="str">
            <v>17810000</v>
          </cell>
          <cell r="C127" t="str">
            <v>〇〇〇〇〇〇</v>
          </cell>
          <cell r="D127" t="str">
            <v>〇〇〇〇〇〇〇〇〇〇〇〇</v>
          </cell>
          <cell r="E127">
            <v>37559</v>
          </cell>
          <cell r="F127" t="e">
            <v>#N/A</v>
          </cell>
          <cell r="G127">
            <v>320</v>
          </cell>
          <cell r="H127">
            <v>37559</v>
          </cell>
          <cell r="I127" t="str">
            <v>xx-XXX</v>
          </cell>
        </row>
        <row r="128">
          <cell r="C128" t="e">
            <v>#N/A</v>
          </cell>
          <cell r="D128" t="e">
            <v>#N/A</v>
          </cell>
          <cell r="E128" t="e">
            <v>#N/A</v>
          </cell>
          <cell r="F128" t="e">
            <v>#N/A</v>
          </cell>
          <cell r="G128" t="e">
            <v>#N/A</v>
          </cell>
        </row>
        <row r="129">
          <cell r="C129" t="e">
            <v>#N/A</v>
          </cell>
          <cell r="D129" t="e">
            <v>#N/A</v>
          </cell>
          <cell r="E129" t="e">
            <v>#N/A</v>
          </cell>
          <cell r="F129" t="e">
            <v>#N/A</v>
          </cell>
          <cell r="G129" t="e">
            <v>#N/A</v>
          </cell>
        </row>
        <row r="130">
          <cell r="C130" t="e">
            <v>#N/A</v>
          </cell>
          <cell r="D130" t="e">
            <v>#N/A</v>
          </cell>
          <cell r="E130" t="e">
            <v>#N/A</v>
          </cell>
          <cell r="F130" t="e">
            <v>#N/A</v>
          </cell>
          <cell r="G130" t="e">
            <v>#N/A</v>
          </cell>
        </row>
        <row r="131">
          <cell r="C131" t="e">
            <v>#N/A</v>
          </cell>
          <cell r="D131" t="e">
            <v>#N/A</v>
          </cell>
          <cell r="E131" t="e">
            <v>#N/A</v>
          </cell>
          <cell r="F131" t="e">
            <v>#N/A</v>
          </cell>
          <cell r="G131" t="e">
            <v>#N/A</v>
          </cell>
        </row>
        <row r="132">
          <cell r="C132" t="e">
            <v>#N/A</v>
          </cell>
          <cell r="D132" t="e">
            <v>#N/A</v>
          </cell>
          <cell r="E132" t="e">
            <v>#N/A</v>
          </cell>
          <cell r="F132" t="e">
            <v>#N/A</v>
          </cell>
          <cell r="G132" t="e">
            <v>#N/A</v>
          </cell>
        </row>
        <row r="133">
          <cell r="C133" t="e">
            <v>#N/A</v>
          </cell>
          <cell r="D133" t="e">
            <v>#N/A</v>
          </cell>
          <cell r="E133" t="e">
            <v>#N/A</v>
          </cell>
          <cell r="F133" t="e">
            <v>#N/A</v>
          </cell>
          <cell r="G133" t="e">
            <v>#N/A</v>
          </cell>
        </row>
        <row r="134">
          <cell r="C134" t="e">
            <v>#N/A</v>
          </cell>
          <cell r="D134" t="e">
            <v>#N/A</v>
          </cell>
          <cell r="E134" t="e">
            <v>#N/A</v>
          </cell>
          <cell r="F134" t="e">
            <v>#N/A</v>
          </cell>
          <cell r="G134" t="e">
            <v>#N/A</v>
          </cell>
        </row>
        <row r="135">
          <cell r="C135" t="e">
            <v>#N/A</v>
          </cell>
          <cell r="D135" t="e">
            <v>#N/A</v>
          </cell>
          <cell r="E135" t="e">
            <v>#N/A</v>
          </cell>
          <cell r="F135" t="e">
            <v>#N/A</v>
          </cell>
          <cell r="G135" t="e">
            <v>#N/A</v>
          </cell>
        </row>
        <row r="136">
          <cell r="C136" t="e">
            <v>#N/A</v>
          </cell>
          <cell r="D136" t="e">
            <v>#N/A</v>
          </cell>
          <cell r="E136" t="e">
            <v>#N/A</v>
          </cell>
          <cell r="F136" t="e">
            <v>#N/A</v>
          </cell>
          <cell r="G136" t="e">
            <v>#N/A</v>
          </cell>
        </row>
        <row r="137">
          <cell r="C137" t="e">
            <v>#N/A</v>
          </cell>
          <cell r="D137" t="e">
            <v>#N/A</v>
          </cell>
          <cell r="E137" t="e">
            <v>#N/A</v>
          </cell>
          <cell r="F137" t="e">
            <v>#N/A</v>
          </cell>
          <cell r="G137" t="e">
            <v>#N/A</v>
          </cell>
        </row>
        <row r="138">
          <cell r="C138" t="e">
            <v>#N/A</v>
          </cell>
          <cell r="D138" t="e">
            <v>#N/A</v>
          </cell>
          <cell r="E138" t="e">
            <v>#N/A</v>
          </cell>
          <cell r="F138" t="e">
            <v>#N/A</v>
          </cell>
          <cell r="G138" t="e">
            <v>#N/A</v>
          </cell>
        </row>
        <row r="139">
          <cell r="C139" t="e">
            <v>#N/A</v>
          </cell>
          <cell r="D139" t="e">
            <v>#N/A</v>
          </cell>
          <cell r="E139" t="e">
            <v>#N/A</v>
          </cell>
          <cell r="F139" t="e">
            <v>#N/A</v>
          </cell>
          <cell r="G139" t="e">
            <v>#N/A</v>
          </cell>
        </row>
        <row r="140">
          <cell r="C140" t="e">
            <v>#N/A</v>
          </cell>
          <cell r="D140" t="e">
            <v>#N/A</v>
          </cell>
          <cell r="E140" t="e">
            <v>#N/A</v>
          </cell>
          <cell r="F140" t="e">
            <v>#N/A</v>
          </cell>
          <cell r="G140" t="e">
            <v>#N/A</v>
          </cell>
        </row>
        <row r="141">
          <cell r="C141" t="e">
            <v>#N/A</v>
          </cell>
          <cell r="D141" t="e">
            <v>#N/A</v>
          </cell>
          <cell r="E141" t="e">
            <v>#N/A</v>
          </cell>
          <cell r="F141" t="e">
            <v>#N/A</v>
          </cell>
          <cell r="G141" t="e">
            <v>#N/A</v>
          </cell>
        </row>
        <row r="142">
          <cell r="C142" t="e">
            <v>#N/A</v>
          </cell>
          <cell r="D142" t="e">
            <v>#N/A</v>
          </cell>
          <cell r="E142" t="e">
            <v>#N/A</v>
          </cell>
          <cell r="F142" t="e">
            <v>#N/A</v>
          </cell>
          <cell r="G142" t="e">
            <v>#N/A</v>
          </cell>
        </row>
        <row r="143">
          <cell r="C143" t="e">
            <v>#N/A</v>
          </cell>
          <cell r="D143" t="e">
            <v>#N/A</v>
          </cell>
          <cell r="E143" t="e">
            <v>#N/A</v>
          </cell>
          <cell r="F143" t="e">
            <v>#N/A</v>
          </cell>
          <cell r="G143" t="e">
            <v>#N/A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5-17新設施設等建設費積算表"/>
      <sheetName val="5-18-1収入"/>
      <sheetName val="5-18-2支出"/>
      <sheetName val="5-22（長期収支計画表）"/>
      <sheetName val="5-23（20年間償還表）"/>
      <sheetName val="5-24キャッシュフロー表"/>
      <sheetName val="お断り"/>
      <sheetName val="結果まとめ"/>
      <sheetName val="PL&amp;Cashflow&amp;BSサマリー"/>
      <sheetName val="前提条件入力用"/>
      <sheetName val="施設費原データ"/>
      <sheetName val="維持管理費原データ"/>
      <sheetName val="感度分析"/>
      <sheetName val="PL&amp;Cashflow&amp;BS"/>
      <sheetName val="割賦代金計算"/>
      <sheetName val="割賦代金計算 （四半期毎）"/>
      <sheetName val="資金調達"/>
      <sheetName val="法人税"/>
      <sheetName val="積立金"/>
      <sheetName val="Cash配分"/>
      <sheetName val="グラフデータ"/>
      <sheetName val="参照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12">
          <cell r="E212">
            <v>10000</v>
          </cell>
          <cell r="F212">
            <v>162977.16716110989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ｲﾝﾌﾟｯﾄ表 "/>
      <sheetName val="ご年-1(H14実)"/>
      <sheetName val="諸3(H14実)"/>
      <sheetName val="諸4･5(H14実)"/>
      <sheetName val="まとめ-1"/>
      <sheetName val="まとめ-2"/>
      <sheetName val="諸1"/>
      <sheetName val="諸3"/>
      <sheetName val="諸4"/>
      <sheetName val="諸5"/>
    </sheetNames>
    <sheetDataSet>
      <sheetData sheetId="0">
        <row r="4">
          <cell r="F4">
            <v>5.e-002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ｲﾝﾌﾟｯﾄ表 "/>
      <sheetName val="ご年-1(H14実)"/>
      <sheetName val="諸3(H14実)"/>
      <sheetName val="諸4･5(H14実)"/>
      <sheetName val="まとめ-1"/>
      <sheetName val="まとめ-2"/>
      <sheetName val="諸1"/>
      <sheetName val="諸3"/>
      <sheetName val="諸4"/>
      <sheetName val="諸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器具ｺｰﾄﾞ"/>
      <sheetName val="照明率１"/>
      <sheetName val="照明率２"/>
      <sheetName val="授産照2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器具ｺｰﾄﾞ"/>
      <sheetName val="照明率１"/>
      <sheetName val="照明率２"/>
      <sheetName val="授産照2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器具ｺｰﾄﾞ"/>
      <sheetName val="照明率１"/>
      <sheetName val="照明率２"/>
    </sheetNames>
    <sheetDataSet>
      <sheetData sheetId="0"/>
      <sheetData sheetId="1"/>
      <sheetData sheetId="2">
        <row r="4">
          <cell r="B4">
            <v>0.2</v>
          </cell>
          <cell r="C4">
            <v>0.21</v>
          </cell>
          <cell r="D4">
            <v>0.25</v>
          </cell>
          <cell r="E4">
            <v>0.25</v>
          </cell>
          <cell r="F4">
            <v>0.25</v>
          </cell>
          <cell r="G4">
            <v>0.21</v>
          </cell>
          <cell r="H4">
            <v>0.21</v>
          </cell>
          <cell r="U4">
            <v>0.2</v>
          </cell>
        </row>
        <row r="5">
          <cell r="B5">
            <v>0.26</v>
          </cell>
          <cell r="C5">
            <v>0.28000000000000003</v>
          </cell>
          <cell r="D5">
            <v>0.33</v>
          </cell>
          <cell r="E5">
            <v>0.33</v>
          </cell>
          <cell r="F5">
            <v>0.33</v>
          </cell>
          <cell r="G5">
            <v>0.27</v>
          </cell>
          <cell r="H5">
            <v>0.27</v>
          </cell>
          <cell r="U5">
            <v>0.26</v>
          </cell>
        </row>
        <row r="6">
          <cell r="B6">
            <v>0.3</v>
          </cell>
          <cell r="C6">
            <v>0.32</v>
          </cell>
          <cell r="D6">
            <v>0.38</v>
          </cell>
          <cell r="E6">
            <v>0.38</v>
          </cell>
          <cell r="F6">
            <v>0.38</v>
          </cell>
          <cell r="G6">
            <v>0.31</v>
          </cell>
          <cell r="H6">
            <v>0.31</v>
          </cell>
          <cell r="U6">
            <v>0.3</v>
          </cell>
        </row>
        <row r="7">
          <cell r="B7">
            <v>0.34</v>
          </cell>
          <cell r="C7">
            <v>0.36</v>
          </cell>
          <cell r="D7">
            <v>0.44</v>
          </cell>
          <cell r="E7">
            <v>0.44</v>
          </cell>
          <cell r="F7">
            <v>0.44</v>
          </cell>
          <cell r="G7">
            <v>0.36</v>
          </cell>
          <cell r="H7">
            <v>0.36</v>
          </cell>
          <cell r="U7">
            <v>0.34</v>
          </cell>
        </row>
        <row r="8">
          <cell r="B8">
            <v>0.38</v>
          </cell>
          <cell r="C8">
            <v>0.4</v>
          </cell>
          <cell r="D8">
            <v>0.48</v>
          </cell>
          <cell r="E8">
            <v>0.48</v>
          </cell>
          <cell r="F8">
            <v>0.48</v>
          </cell>
          <cell r="G8">
            <v>0.4</v>
          </cell>
          <cell r="H8">
            <v>0.4</v>
          </cell>
          <cell r="U8">
            <v>0.37</v>
          </cell>
        </row>
        <row r="9">
          <cell r="B9">
            <v>0.43</v>
          </cell>
          <cell r="C9">
            <v>0.47</v>
          </cell>
          <cell r="D9">
            <v>0.54</v>
          </cell>
          <cell r="E9">
            <v>0.54</v>
          </cell>
          <cell r="F9">
            <v>0.54</v>
          </cell>
          <cell r="G9">
            <v>0.45</v>
          </cell>
          <cell r="H9">
            <v>0.45</v>
          </cell>
          <cell r="U9">
            <v>0.42</v>
          </cell>
        </row>
        <row r="10">
          <cell r="B10">
            <v>0.47</v>
          </cell>
          <cell r="C10">
            <v>0.5</v>
          </cell>
          <cell r="D10">
            <v>0.57999999999999996</v>
          </cell>
          <cell r="E10">
            <v>0.57999999999999996</v>
          </cell>
          <cell r="F10">
            <v>0.57999999999999996</v>
          </cell>
          <cell r="G10">
            <v>0.5</v>
          </cell>
          <cell r="H10">
            <v>0.5</v>
          </cell>
          <cell r="U10">
            <v>0.46</v>
          </cell>
        </row>
        <row r="11">
          <cell r="B11">
            <v>0.5</v>
          </cell>
          <cell r="C11">
            <v>0.53</v>
          </cell>
          <cell r="D11">
            <v>0.61</v>
          </cell>
          <cell r="E11">
            <v>0.61</v>
          </cell>
          <cell r="F11">
            <v>0.61</v>
          </cell>
          <cell r="G11">
            <v>0.52</v>
          </cell>
          <cell r="H11">
            <v>0.52</v>
          </cell>
          <cell r="U11">
            <v>0.48</v>
          </cell>
        </row>
        <row r="12">
          <cell r="B12">
            <v>0.54</v>
          </cell>
          <cell r="C12">
            <v>0.57999999999999996</v>
          </cell>
          <cell r="D12">
            <v>0.65</v>
          </cell>
          <cell r="E12">
            <v>0.65</v>
          </cell>
          <cell r="F12">
            <v>0.65</v>
          </cell>
          <cell r="G12">
            <v>0.56000000000000005</v>
          </cell>
          <cell r="H12">
            <v>0.56000000000000005</v>
          </cell>
          <cell r="U12">
            <v>0.52</v>
          </cell>
        </row>
        <row r="13">
          <cell r="B13">
            <v>0.56999999999999995</v>
          </cell>
          <cell r="C13">
            <v>0.61</v>
          </cell>
          <cell r="D13">
            <v>0.67</v>
          </cell>
          <cell r="E13">
            <v>0.67</v>
          </cell>
          <cell r="F13">
            <v>0.67</v>
          </cell>
          <cell r="G13">
            <v>0.59</v>
          </cell>
          <cell r="H13">
            <v>0.59</v>
          </cell>
          <cell r="U13">
            <v>0.54</v>
          </cell>
        </row>
      </sheetData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500"/>
      <sheetName val="1000"/>
      <sheetName val="2500"/>
      <sheetName val="5000"/>
      <sheetName val="10000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工程表 "/>
      <sheetName val="工程表  (2)"/>
      <sheetName val="見積書表紙"/>
      <sheetName val="内訳書（総括）"/>
      <sheetName val="各種内訳書"/>
      <sheetName val="計画準備代価表"/>
      <sheetName val="撮影代価表"/>
      <sheetName val="異動更新代価表"/>
      <sheetName val="土地評価代価表"/>
      <sheetName val="新規入力代価表"/>
      <sheetName val="人件費単価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7">
          <cell r="B7" t="str">
            <v>測量主任技師</v>
          </cell>
          <cell r="C7">
            <v>40400</v>
          </cell>
        </row>
        <row r="8">
          <cell r="B8" t="str">
            <v>測量技師</v>
          </cell>
          <cell r="C8">
            <v>33000</v>
          </cell>
        </row>
        <row r="9">
          <cell r="B9" t="str">
            <v>測量技師補</v>
          </cell>
          <cell r="C9">
            <v>27100</v>
          </cell>
        </row>
        <row r="10">
          <cell r="B10" t="str">
            <v>測量助手</v>
          </cell>
          <cell r="C10">
            <v>20100</v>
          </cell>
        </row>
        <row r="11">
          <cell r="B11" t="str">
            <v>普通作業員</v>
          </cell>
          <cell r="C11">
            <v>14100</v>
          </cell>
        </row>
        <row r="12">
          <cell r="B12" t="str">
            <v>操縦士</v>
          </cell>
          <cell r="C12">
            <v>46600</v>
          </cell>
        </row>
        <row r="13">
          <cell r="B13" t="str">
            <v>整備士</v>
          </cell>
          <cell r="C13">
            <v>31900</v>
          </cell>
        </row>
        <row r="14">
          <cell r="B14" t="str">
            <v>撮影士</v>
          </cell>
          <cell r="C14">
            <v>35000</v>
          </cell>
        </row>
        <row r="15">
          <cell r="B15" t="str">
            <v>撮影助手</v>
          </cell>
          <cell r="C15">
            <v>27600</v>
          </cell>
        </row>
        <row r="17">
          <cell r="B17" t="str">
            <v>軽作業員</v>
          </cell>
          <cell r="C17">
            <v>13600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土地評価"/>
    </sheetNames>
    <sheetDataSet>
      <sheetData sheetId="0">
        <row r="197">
          <cell r="H197">
            <v>319</v>
          </cell>
        </row>
      </sheetData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人件費表"/>
    </sheetNames>
    <sheetDataSet>
      <sheetData sheetId="0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メンテナンス"/>
      <sheetName val="工場 (2)"/>
      <sheetName val="9月9日提出"/>
      <sheetName val="9月26日提出"/>
    </sheetNames>
    <sheetDataSet>
      <sheetData sheetId="0">
        <row r="2">
          <cell r="A2" t="str">
            <v>Hitzフコク生命ビル</v>
          </cell>
          <cell r="C2" t="str">
            <v>06-6447-5740</v>
          </cell>
          <cell r="D2" t="str">
            <v>06-6447-5794</v>
          </cell>
        </row>
        <row r="3">
          <cell r="A3" t="str">
            <v>NTN（株）大阪支店</v>
          </cell>
          <cell r="B3" t="str">
            <v>羽渕</v>
          </cell>
          <cell r="C3" t="str">
            <v>06-6449-6713</v>
          </cell>
          <cell r="D3" t="str">
            <v>06-6448-7296</v>
          </cell>
        </row>
        <row r="4">
          <cell r="A4" t="str">
            <v>ｱﾀｶ工業（株）</v>
          </cell>
          <cell r="B4" t="str">
            <v>福島</v>
          </cell>
          <cell r="C4" t="str">
            <v>06-6533-5019</v>
          </cell>
          <cell r="D4" t="str">
            <v>06-6533-3489</v>
          </cell>
        </row>
        <row r="5">
          <cell r="A5" t="str">
            <v>尼崎市クリーンセンター</v>
          </cell>
          <cell r="C5" t="str">
            <v>06-6409-0069</v>
          </cell>
          <cell r="D5" t="str">
            <v>06-6409-0069</v>
          </cell>
        </row>
        <row r="6">
          <cell r="A6" t="str">
            <v>英和（株）</v>
          </cell>
          <cell r="B6" t="str">
            <v>西澤</v>
          </cell>
          <cell r="C6" t="str">
            <v>06-6539-4806</v>
          </cell>
          <cell r="D6" t="str">
            <v>06-6539-4833</v>
          </cell>
        </row>
        <row r="7">
          <cell r="A7" t="str">
            <v>エネサーブ（株）</v>
          </cell>
          <cell r="B7" t="str">
            <v>山本</v>
          </cell>
          <cell r="C7" t="str">
            <v>06-6380-0081</v>
          </cell>
          <cell r="D7" t="str">
            <v>06-6338-0820</v>
          </cell>
        </row>
        <row r="8">
          <cell r="A8" t="str">
            <v>大阪市環境事業局　施設部　管理課</v>
          </cell>
          <cell r="B8" t="str">
            <v>北村</v>
          </cell>
          <cell r="C8" t="str">
            <v>06-6630-3375</v>
          </cell>
          <cell r="D8" t="str">
            <v>06-6630-3582</v>
          </cell>
        </row>
        <row r="9">
          <cell r="A9" t="str">
            <v>大阪市環境事業局　大正工場</v>
          </cell>
          <cell r="C9" t="str">
            <v>06-6555-6469</v>
          </cell>
          <cell r="D9" t="str">
            <v>06-6555-6469</v>
          </cell>
        </row>
        <row r="10">
          <cell r="A10" t="str">
            <v>大阪市環境事業局　鶴見工場</v>
          </cell>
          <cell r="B10" t="str">
            <v>村上　技師</v>
          </cell>
          <cell r="C10" t="str">
            <v>06-6912-4700</v>
          </cell>
          <cell r="D10" t="str">
            <v>06-6913-5297</v>
          </cell>
        </row>
        <row r="11">
          <cell r="A11" t="str">
            <v>大阪市環境事業局　舞洲工場</v>
          </cell>
          <cell r="C11" t="str">
            <v>06-4804-3336</v>
          </cell>
          <cell r="D11" t="str">
            <v>06-4804-3336</v>
          </cell>
        </row>
        <row r="12">
          <cell r="A12" t="str">
            <v>大阪市環境事業局　港工場</v>
          </cell>
          <cell r="C12" t="str">
            <v>06-6571-6221</v>
          </cell>
          <cell r="D12" t="str">
            <v>06-6571-6221</v>
          </cell>
        </row>
        <row r="13">
          <cell r="A13" t="str">
            <v>大阪システム（株）</v>
          </cell>
          <cell r="B13" t="str">
            <v>山崎</v>
          </cell>
          <cell r="C13" t="str">
            <v>06-6376-1312</v>
          </cell>
          <cell r="D13" t="str">
            <v>06-6372-3066</v>
          </cell>
        </row>
        <row r="14">
          <cell r="A14" t="str">
            <v>大津運転管理事務所</v>
          </cell>
          <cell r="C14" t="str">
            <v>077-546-3111</v>
          </cell>
          <cell r="D14" t="str">
            <v>077-536-3215</v>
          </cell>
        </row>
        <row r="15">
          <cell r="A15" t="str">
            <v>大津クリーンセンター</v>
          </cell>
        </row>
        <row r="16">
          <cell r="A16" t="str">
            <v>オリエンタル機電（株）</v>
          </cell>
          <cell r="B16" t="str">
            <v>堀之内</v>
          </cell>
          <cell r="C16" t="str">
            <v>06-6251-3415</v>
          </cell>
          <cell r="D16" t="str">
            <v>06-6251-3739</v>
          </cell>
        </row>
        <row r="17">
          <cell r="A17" t="str">
            <v>香芝･王子環境施設組合美濃園</v>
          </cell>
        </row>
        <row r="18">
          <cell r="A18" t="str">
            <v>春日井市運転管理事務所</v>
          </cell>
          <cell r="C18" t="str">
            <v>0568-88-6025</v>
          </cell>
          <cell r="D18" t="str">
            <v>0568-88-6026</v>
          </cell>
        </row>
        <row r="19">
          <cell r="A19" t="str">
            <v>春日井市クリーンセンター</v>
          </cell>
          <cell r="C19" t="str">
            <v>0568-88-6323</v>
          </cell>
          <cell r="D19" t="str">
            <v>0568-88-6323</v>
          </cell>
        </row>
        <row r="20">
          <cell r="A20" t="str">
            <v>（株）青井電機商会</v>
          </cell>
          <cell r="B20" t="str">
            <v>青井</v>
          </cell>
          <cell r="C20" t="str">
            <v>077-524-3565</v>
          </cell>
          <cell r="D20" t="str">
            <v>077-524-2997</v>
          </cell>
        </row>
        <row r="21">
          <cell r="A21" t="str">
            <v>（株）アンデン</v>
          </cell>
          <cell r="B21" t="str">
            <v>花園</v>
          </cell>
          <cell r="C21" t="str">
            <v>0533-85-3121</v>
          </cell>
          <cell r="D21" t="str">
            <v>0533-85-6008</v>
          </cell>
        </row>
        <row r="22">
          <cell r="A22" t="str">
            <v>（株）和信商会</v>
          </cell>
          <cell r="B22" t="str">
            <v>江崎</v>
          </cell>
          <cell r="C22" t="str">
            <v>06-6363-2901</v>
          </cell>
          <cell r="D22" t="str">
            <v>06-6363-2900</v>
          </cell>
        </row>
        <row r="23">
          <cell r="A23" t="str">
            <v>（株）関西テック</v>
          </cell>
          <cell r="B23" t="str">
            <v>南</v>
          </cell>
          <cell r="C23" t="str">
            <v>06-6329-1850</v>
          </cell>
          <cell r="D23" t="str">
            <v>06-6327-5988</v>
          </cell>
        </row>
        <row r="24">
          <cell r="A24" t="str">
            <v>（株）木内計測</v>
          </cell>
          <cell r="B24" t="str">
            <v>三谷</v>
          </cell>
          <cell r="C24" t="str">
            <v>06-6762-0864</v>
          </cell>
          <cell r="D24" t="str">
            <v>06-6768-1478</v>
          </cell>
        </row>
        <row r="25">
          <cell r="A25" t="str">
            <v>（株）九電工</v>
          </cell>
          <cell r="B25" t="str">
            <v>古川</v>
          </cell>
          <cell r="C25" t="str">
            <v>092-663-4096</v>
          </cell>
          <cell r="D25" t="str">
            <v>092-663-4093</v>
          </cell>
        </row>
        <row r="26">
          <cell r="A26" t="str">
            <v>（株）菅原</v>
          </cell>
          <cell r="B26" t="str">
            <v>井本</v>
          </cell>
          <cell r="C26" t="str">
            <v>092-641-7361</v>
          </cell>
          <cell r="D26" t="str">
            <v>092-641-8890</v>
          </cell>
        </row>
        <row r="27">
          <cell r="A27" t="str">
            <v>（株）扶洋</v>
          </cell>
          <cell r="B27" t="str">
            <v>谷川</v>
          </cell>
          <cell r="C27" t="str">
            <v>06-6643-1424</v>
          </cell>
          <cell r="D27" t="str">
            <v>06-6643-5969</v>
          </cell>
        </row>
        <row r="28">
          <cell r="A28" t="str">
            <v>（株）立花エレテック</v>
          </cell>
          <cell r="B28" t="str">
            <v>田畑</v>
          </cell>
          <cell r="C28" t="str">
            <v>06-6539-2729</v>
          </cell>
          <cell r="D28" t="str">
            <v>06-6539-8830</v>
          </cell>
        </row>
        <row r="29">
          <cell r="A29" t="str">
            <v>（株）トーヨーコーポレーション</v>
          </cell>
          <cell r="B29" t="str">
            <v>山本</v>
          </cell>
          <cell r="C29" t="str">
            <v>06-6443-2061</v>
          </cell>
          <cell r="D29" t="str">
            <v>06-6443-9736</v>
          </cell>
        </row>
        <row r="30">
          <cell r="A30" t="str">
            <v>（株）戸上電機製作所</v>
          </cell>
          <cell r="B30" t="str">
            <v>諸富</v>
          </cell>
          <cell r="C30" t="str">
            <v>06-6386-8961</v>
          </cell>
          <cell r="D30" t="str">
            <v>06-6338-1375</v>
          </cell>
        </row>
        <row r="31">
          <cell r="A31" t="str">
            <v>（株）中北製作所</v>
          </cell>
          <cell r="B31" t="str">
            <v>岡山</v>
          </cell>
          <cell r="C31" t="str">
            <v>072-871-1341</v>
          </cell>
          <cell r="D31" t="str">
            <v>072-874-7501</v>
          </cell>
        </row>
        <row r="32">
          <cell r="A32" t="str">
            <v>（株）ニチゾウテック舞鶴</v>
          </cell>
          <cell r="B32" t="str">
            <v>奥村</v>
          </cell>
          <cell r="C32" t="str">
            <v>0773-62-8811</v>
          </cell>
          <cell r="D32" t="str">
            <v>0773-62-5040</v>
          </cell>
        </row>
        <row r="33">
          <cell r="A33" t="str">
            <v>（株）日本電化工業所</v>
          </cell>
          <cell r="B33" t="str">
            <v>渡邉</v>
          </cell>
          <cell r="C33" t="str">
            <v>06-6458-5621</v>
          </cell>
          <cell r="D33" t="str">
            <v>06-6451-7953</v>
          </cell>
        </row>
        <row r="34">
          <cell r="A34" t="str">
            <v>（株）日本メタルホース</v>
          </cell>
          <cell r="B34" t="str">
            <v>時岡</v>
          </cell>
          <cell r="C34" t="str">
            <v>06-6584-4546</v>
          </cell>
          <cell r="D34" t="str">
            <v>06-6584-4549</v>
          </cell>
        </row>
        <row r="35">
          <cell r="A35" t="str">
            <v>（株）光アルファクス</v>
          </cell>
          <cell r="B35" t="str">
            <v>新見</v>
          </cell>
          <cell r="C35" t="str">
            <v>06-6281-1821</v>
          </cell>
          <cell r="D35" t="str">
            <v>06-6258-3101</v>
          </cell>
        </row>
        <row r="36">
          <cell r="A36" t="str">
            <v>（株）日立国際電気サービス</v>
          </cell>
          <cell r="B36" t="str">
            <v>武田</v>
          </cell>
          <cell r="C36" t="str">
            <v>06-6265-5531</v>
          </cell>
          <cell r="D36" t="str">
            <v>06-6271-5932</v>
          </cell>
        </row>
        <row r="37">
          <cell r="A37" t="str">
            <v>（株）日立製作所</v>
          </cell>
          <cell r="B37" t="str">
            <v>松田</v>
          </cell>
          <cell r="C37" t="str">
            <v>06-6616-1146</v>
          </cell>
          <cell r="D37" t="str">
            <v>06-6616-1067</v>
          </cell>
        </row>
        <row r="38">
          <cell r="A38" t="str">
            <v>（株）扶洋</v>
          </cell>
          <cell r="B38" t="str">
            <v>谷川</v>
          </cell>
          <cell r="C38" t="str">
            <v>06-6643-1424</v>
          </cell>
          <cell r="D38" t="str">
            <v>06-6643-5969</v>
          </cell>
        </row>
        <row r="39">
          <cell r="A39" t="str">
            <v>（株）ホーユー</v>
          </cell>
          <cell r="B39" t="str">
            <v>柏戸</v>
          </cell>
          <cell r="C39" t="str">
            <v>06-6380-5248</v>
          </cell>
          <cell r="D39" t="str">
            <v>06-6308-5563</v>
          </cell>
        </row>
        <row r="40">
          <cell r="A40" t="str">
            <v>（株）堀場製作所</v>
          </cell>
          <cell r="B40" t="str">
            <v>小柳</v>
          </cell>
          <cell r="C40" t="str">
            <v>06-6390-8011</v>
          </cell>
          <cell r="D40" t="str">
            <v>06-6390-8012</v>
          </cell>
        </row>
        <row r="41">
          <cell r="A41" t="str">
            <v>（株）明西エンジニアリング</v>
          </cell>
          <cell r="B41" t="str">
            <v>松田</v>
          </cell>
          <cell r="C41" t="str">
            <v>0729-67-3400</v>
          </cell>
          <cell r="D41" t="str">
            <v>0729-67-3401</v>
          </cell>
        </row>
        <row r="42">
          <cell r="A42" t="str">
            <v>（株）本山製作所</v>
          </cell>
          <cell r="B42" t="str">
            <v>浦川</v>
          </cell>
          <cell r="C42" t="str">
            <v>06-6372-6977</v>
          </cell>
          <cell r="D42" t="str">
            <v>06-6371-9144</v>
          </cell>
        </row>
        <row r="43">
          <cell r="A43" t="str">
            <v>（株）守谷商会</v>
          </cell>
          <cell r="B43" t="str">
            <v>星野</v>
          </cell>
          <cell r="C43" t="str">
            <v>06-6443-5157</v>
          </cell>
          <cell r="D43" t="str">
            <v>06-6443-5159</v>
          </cell>
        </row>
        <row r="44">
          <cell r="A44" t="str">
            <v>鎌長製衡（株）</v>
          </cell>
          <cell r="B44" t="str">
            <v>国方</v>
          </cell>
          <cell r="C44" t="str">
            <v>06-6251-8864</v>
          </cell>
          <cell r="D44" t="str">
            <v>06-6251-8893</v>
          </cell>
        </row>
        <row r="45">
          <cell r="A45" t="str">
            <v>関西計器工業（株）</v>
          </cell>
          <cell r="B45" t="str">
            <v>竹山</v>
          </cell>
          <cell r="C45" t="str">
            <v>075-672-3155</v>
          </cell>
          <cell r="D45" t="str">
            <v>075-691-9155</v>
          </cell>
        </row>
        <row r="46">
          <cell r="A46" t="str">
            <v>関西計器工業（株）</v>
          </cell>
          <cell r="B46" t="str">
            <v>山田</v>
          </cell>
          <cell r="C46" t="str">
            <v>06-6458-7017</v>
          </cell>
          <cell r="D46" t="str">
            <v>06-6458-9347</v>
          </cell>
        </row>
        <row r="47">
          <cell r="A47" t="str">
            <v>環サ中部</v>
          </cell>
          <cell r="C47" t="str">
            <v>052-581-0161</v>
          </cell>
          <cell r="D47" t="str">
            <v>052-582-6371</v>
          </cell>
        </row>
        <row r="48">
          <cell r="A48" t="str">
            <v>環サ東(電)</v>
          </cell>
          <cell r="C48" t="str">
            <v>03-3217-8579</v>
          </cell>
          <cell r="D48" t="str">
            <v>03-3217-8583</v>
          </cell>
        </row>
        <row r="49">
          <cell r="A49" t="str">
            <v>共同ゴム（株）</v>
          </cell>
          <cell r="B49" t="str">
            <v>加地</v>
          </cell>
          <cell r="C49" t="str">
            <v>06-6552-3601</v>
          </cell>
          <cell r="D49" t="str">
            <v>06-6552-3602</v>
          </cell>
        </row>
        <row r="50">
          <cell r="A50" t="str">
            <v>京都電子工業（株）</v>
          </cell>
          <cell r="B50" t="str">
            <v>安藤</v>
          </cell>
          <cell r="C50" t="str">
            <v>06-6942-7373</v>
          </cell>
          <cell r="D50" t="str">
            <v>06-6942-9898</v>
          </cell>
        </row>
        <row r="51">
          <cell r="A51" t="str">
            <v>熊本市東部環境工場</v>
          </cell>
          <cell r="C51" t="str">
            <v>096-389-0598</v>
          </cell>
          <cell r="D51" t="str">
            <v>096-389-0598</v>
          </cell>
        </row>
        <row r="52">
          <cell r="A52" t="str">
            <v>倉敷市水島工場</v>
          </cell>
          <cell r="C52" t="str">
            <v>086-448-7170</v>
          </cell>
          <cell r="D52" t="str">
            <v>086-448-7170</v>
          </cell>
        </row>
        <row r="53">
          <cell r="A53" t="str">
            <v>栗原工業（株）</v>
          </cell>
          <cell r="B53" t="str">
            <v>石原</v>
          </cell>
          <cell r="C53" t="str">
            <v>086-456-0061</v>
          </cell>
          <cell r="D53" t="str">
            <v>086-456-0062</v>
          </cell>
        </row>
        <row r="54">
          <cell r="A54" t="str">
            <v>（財）大阪市環境事業協会</v>
          </cell>
          <cell r="B54" t="str">
            <v>堅多　課長代理</v>
          </cell>
          <cell r="C54" t="str">
            <v>06-6634-6500</v>
          </cell>
          <cell r="D54" t="str">
            <v>06-6634-6104</v>
          </cell>
        </row>
        <row r="55">
          <cell r="A55" t="str">
            <v>（財）大阪市環境事業協会　</v>
          </cell>
          <cell r="B55" t="str">
            <v>川畑　課長代理</v>
          </cell>
          <cell r="C55" t="str">
            <v>06-6634-6500</v>
          </cell>
          <cell r="D55" t="str">
            <v>06-6634-6104</v>
          </cell>
        </row>
        <row r="56">
          <cell r="A56" t="str">
            <v>（財）大阪市環境事業協会　　　</v>
          </cell>
          <cell r="B56" t="str">
            <v>茂木　課長</v>
          </cell>
          <cell r="C56" t="str">
            <v>06-6634-6500</v>
          </cell>
          <cell r="D56" t="str">
            <v>06-6634-6104</v>
          </cell>
        </row>
        <row r="57">
          <cell r="A57" t="str">
            <v>堺市クリーンセンター東第一工場</v>
          </cell>
        </row>
        <row r="58">
          <cell r="A58" t="str">
            <v>ささゆりクリーンパーク</v>
          </cell>
        </row>
        <row r="59">
          <cell r="A59" t="str">
            <v>小豆島クリーンセンター</v>
          </cell>
        </row>
        <row r="60">
          <cell r="A60" t="str">
            <v>新大阪電気計装（株）</v>
          </cell>
          <cell r="B60" t="str">
            <v>川口</v>
          </cell>
          <cell r="C60" t="str">
            <v>06-6499-6722</v>
          </cell>
          <cell r="D60" t="str">
            <v>06-6499-6733</v>
          </cell>
        </row>
        <row r="61">
          <cell r="A61" t="str">
            <v>新川電機（株）</v>
          </cell>
          <cell r="B61" t="str">
            <v>田中</v>
          </cell>
          <cell r="C61" t="str">
            <v>06-6308-0700</v>
          </cell>
          <cell r="D61" t="str">
            <v>06-6308-0177</v>
          </cell>
        </row>
        <row r="62">
          <cell r="A62" t="str">
            <v>新門司工場</v>
          </cell>
        </row>
        <row r="63">
          <cell r="A63" t="str">
            <v>吹田市北工場</v>
          </cell>
          <cell r="C63" t="str">
            <v>06-6876-4489</v>
          </cell>
          <cell r="D63" t="str">
            <v>06-6876-4489</v>
          </cell>
        </row>
        <row r="64">
          <cell r="A64" t="str">
            <v>西部広域クリーンセンター</v>
          </cell>
          <cell r="C64" t="str">
            <v>087-886-5374</v>
          </cell>
          <cell r="D64" t="str">
            <v>087-886-5374</v>
          </cell>
        </row>
        <row r="65">
          <cell r="A65" t="str">
            <v>西部広域クリーンセンター破砕設備</v>
          </cell>
          <cell r="C65" t="str">
            <v>087-886-5374</v>
          </cell>
          <cell r="D65" t="str">
            <v>087-886-5374</v>
          </cell>
        </row>
        <row r="66">
          <cell r="A66" t="str">
            <v>西部電機（株）</v>
          </cell>
          <cell r="B66" t="str">
            <v>松永</v>
          </cell>
          <cell r="C66" t="str">
            <v>06-4796-6711</v>
          </cell>
          <cell r="D66" t="str">
            <v>06-4796-6707</v>
          </cell>
        </row>
        <row r="67">
          <cell r="A67" t="str">
            <v>高松破砕運転管理事務所</v>
          </cell>
          <cell r="C67" t="str">
            <v>087-885-2822</v>
          </cell>
          <cell r="D67" t="str">
            <v>087-885-2823</v>
          </cell>
        </row>
        <row r="68">
          <cell r="A68" t="str">
            <v>寺崎電気産業（株）</v>
          </cell>
          <cell r="B68" t="str">
            <v>林</v>
          </cell>
          <cell r="C68" t="str">
            <v>06-6791-9328</v>
          </cell>
          <cell r="D68" t="str">
            <v>06-6791-9355</v>
          </cell>
        </row>
        <row r="69">
          <cell r="A69" t="str">
            <v>電百工業（株）</v>
          </cell>
          <cell r="B69" t="str">
            <v>南新</v>
          </cell>
          <cell r="C69" t="str">
            <v>06-6459-0660</v>
          </cell>
          <cell r="D69" t="str">
            <v>06-6459-0664</v>
          </cell>
        </row>
        <row r="70">
          <cell r="A70" t="str">
            <v>東亜DKK（株）</v>
          </cell>
          <cell r="B70" t="str">
            <v>玉村</v>
          </cell>
          <cell r="C70" t="str">
            <v>06-6312-5100</v>
          </cell>
          <cell r="D70" t="str">
            <v>06-6315-5300</v>
          </cell>
        </row>
        <row r="71">
          <cell r="A71" t="str">
            <v>東京計装（株）</v>
          </cell>
          <cell r="B71" t="str">
            <v>松本</v>
          </cell>
          <cell r="C71" t="str">
            <v>06-6312-0471</v>
          </cell>
          <cell r="D71" t="str">
            <v>06-6312-7949</v>
          </cell>
        </row>
        <row r="72">
          <cell r="A72" t="str">
            <v>中村機械商事（株）</v>
          </cell>
          <cell r="B72" t="str">
            <v>濱岡</v>
          </cell>
          <cell r="C72" t="str">
            <v>06-6203-2861</v>
          </cell>
          <cell r="D72" t="str">
            <v>06-6203-2867</v>
          </cell>
        </row>
        <row r="73">
          <cell r="A73" t="str">
            <v>ニイガタ・メーソンネーラン（株）</v>
          </cell>
          <cell r="B73" t="str">
            <v>赤松</v>
          </cell>
          <cell r="C73" t="str">
            <v>06-6578-0622</v>
          </cell>
          <cell r="D73" t="str">
            <v>06-6537-2191</v>
          </cell>
        </row>
        <row r="74">
          <cell r="A74" t="str">
            <v>西田機工（株）</v>
          </cell>
          <cell r="B74" t="str">
            <v>桑原</v>
          </cell>
          <cell r="C74" t="str">
            <v>072-233-5103</v>
          </cell>
          <cell r="D74" t="str">
            <v>072-233-5104</v>
          </cell>
        </row>
        <row r="75">
          <cell r="A75" t="str">
            <v>ニチアス（株）</v>
          </cell>
          <cell r="B75" t="str">
            <v>才田</v>
          </cell>
          <cell r="C75" t="str">
            <v>06-6252-1371</v>
          </cell>
          <cell r="D75" t="str">
            <v>06-6252-1490</v>
          </cell>
        </row>
        <row r="76">
          <cell r="A76" t="str">
            <v>ニチゾウ電子制御（株）</v>
          </cell>
          <cell r="B76" t="str">
            <v>丹波</v>
          </cell>
          <cell r="C76" t="str">
            <v>06-6468-9680</v>
          </cell>
          <cell r="D76" t="str">
            <v>06-6468-9334</v>
          </cell>
        </row>
        <row r="77">
          <cell r="A77" t="str">
            <v>日揮商事（株）</v>
          </cell>
          <cell r="B77" t="str">
            <v>山口</v>
          </cell>
          <cell r="C77" t="str">
            <v>06-6208-0261</v>
          </cell>
          <cell r="D77" t="str">
            <v>06-6208-0266</v>
          </cell>
        </row>
        <row r="78">
          <cell r="A78" t="str">
            <v>日商岩井マシナリーシステム（株）</v>
          </cell>
          <cell r="B78" t="str">
            <v>松浦</v>
          </cell>
          <cell r="C78" t="str">
            <v>06-6209-3448</v>
          </cell>
          <cell r="D78" t="str">
            <v>06-6209-3440</v>
          </cell>
        </row>
        <row r="79">
          <cell r="A79" t="str">
            <v>日製エンジニアリング（株）</v>
          </cell>
          <cell r="B79" t="str">
            <v>本間</v>
          </cell>
          <cell r="C79" t="str">
            <v>06-4807-2632</v>
          </cell>
          <cell r="D79" t="str">
            <v>06-4807-2669</v>
          </cell>
        </row>
        <row r="80">
          <cell r="A80" t="str">
            <v>日本ウッドワードガバナー</v>
          </cell>
          <cell r="B80" t="str">
            <v>大野</v>
          </cell>
          <cell r="C80" t="str">
            <v>0476-93-4661</v>
          </cell>
          <cell r="D80" t="str">
            <v>0476-93-7939</v>
          </cell>
        </row>
        <row r="81">
          <cell r="A81" t="str">
            <v>日本工装（株）</v>
          </cell>
          <cell r="B81" t="str">
            <v>上山崎</v>
          </cell>
          <cell r="C81" t="str">
            <v>06-6443-2681</v>
          </cell>
          <cell r="D81" t="str">
            <v>06-6443-3017</v>
          </cell>
        </row>
        <row r="82">
          <cell r="A82" t="str">
            <v>日本測器（株）</v>
          </cell>
          <cell r="B82" t="str">
            <v>北村</v>
          </cell>
          <cell r="C82" t="str">
            <v>06-6389-8561</v>
          </cell>
          <cell r="D82" t="str">
            <v>06-6389-8568</v>
          </cell>
        </row>
        <row r="83">
          <cell r="A83" t="str">
            <v>日本ダイヤバルブ（株）</v>
          </cell>
          <cell r="B83" t="str">
            <v>峰下</v>
          </cell>
          <cell r="C83" t="str">
            <v>06-6203-7721</v>
          </cell>
          <cell r="D83" t="str">
            <v>06-6222-5895</v>
          </cell>
        </row>
        <row r="84">
          <cell r="A84" t="str">
            <v>ニレコ計装（株）</v>
          </cell>
          <cell r="B84" t="str">
            <v>京谷</v>
          </cell>
          <cell r="C84" t="str">
            <v>078-928-0491</v>
          </cell>
          <cell r="D84" t="str">
            <v>078-928-0492</v>
          </cell>
        </row>
        <row r="85">
          <cell r="A85" t="str">
            <v>能美防災（株）</v>
          </cell>
          <cell r="B85" t="str">
            <v>森</v>
          </cell>
          <cell r="C85" t="str">
            <v>06-6330-8663</v>
          </cell>
          <cell r="D85" t="str">
            <v>06-6330-8751</v>
          </cell>
        </row>
        <row r="86">
          <cell r="A86" t="str">
            <v>東大阪都市清掃施設組合第１工場</v>
          </cell>
          <cell r="C86" t="str">
            <v>0729-65-5102</v>
          </cell>
          <cell r="D86" t="str">
            <v>0729-65-5102</v>
          </cell>
        </row>
        <row r="87">
          <cell r="A87" t="str">
            <v>光伝導機（株）</v>
          </cell>
          <cell r="B87" t="str">
            <v>武内</v>
          </cell>
          <cell r="C87" t="str">
            <v>06-6421-5611</v>
          </cell>
          <cell r="D87" t="str">
            <v>06-6421-6515</v>
          </cell>
        </row>
        <row r="88">
          <cell r="A88" t="str">
            <v>日立機電工業（株）</v>
          </cell>
          <cell r="B88" t="str">
            <v>鈴木</v>
          </cell>
          <cell r="C88" t="str">
            <v>06-6391-7701</v>
          </cell>
          <cell r="D88" t="str">
            <v>06-6391-7749</v>
          </cell>
        </row>
        <row r="89">
          <cell r="A89" t="str">
            <v>日立造船運転管理事務所</v>
          </cell>
          <cell r="B89" t="str">
            <v>倉島</v>
          </cell>
          <cell r="C89" t="str">
            <v>0568-88-6025</v>
          </cell>
          <cell r="D89" t="str">
            <v>0568-88-6026</v>
          </cell>
        </row>
        <row r="90">
          <cell r="A90" t="str">
            <v>福岡市臨海工場</v>
          </cell>
          <cell r="C90" t="str">
            <v>092-631-6353</v>
          </cell>
          <cell r="D90" t="str">
            <v>092-631-6353</v>
          </cell>
        </row>
        <row r="91">
          <cell r="A91" t="str">
            <v>富士電機システムズ（株）</v>
          </cell>
          <cell r="B91" t="str">
            <v>西岡</v>
          </cell>
          <cell r="C91" t="str">
            <v>06-6341-6513</v>
          </cell>
          <cell r="D91" t="str">
            <v>06-6341-6618</v>
          </cell>
        </row>
        <row r="92">
          <cell r="A92" t="str">
            <v>舞鶴市清掃事務所第一工場</v>
          </cell>
          <cell r="B92" t="str">
            <v>稲本主任</v>
          </cell>
          <cell r="C92" t="str">
            <v>0773-63-1614</v>
          </cell>
          <cell r="D92" t="str">
            <v>0773-63-1614</v>
          </cell>
        </row>
        <row r="93">
          <cell r="A93" t="str">
            <v>舞鶴市リサイクルプラザ</v>
          </cell>
          <cell r="B93" t="str">
            <v>今井</v>
          </cell>
          <cell r="C93" t="str">
            <v>0773-64-7222</v>
          </cell>
          <cell r="D93" t="str">
            <v>0773-64-7220</v>
          </cell>
        </row>
        <row r="94">
          <cell r="A94" t="str">
            <v>三豊広域クリーンセンター</v>
          </cell>
        </row>
        <row r="95">
          <cell r="A95" t="str">
            <v>南河内環境施設組合第１清掃工場</v>
          </cell>
          <cell r="C95" t="str">
            <v>0721-30-4477</v>
          </cell>
          <cell r="D95" t="str">
            <v>0721-30-4477</v>
          </cell>
        </row>
        <row r="96">
          <cell r="A96" t="str">
            <v>宮崎市南部環境美化センター</v>
          </cell>
        </row>
      </sheetData>
      <sheetData sheetId="1"/>
      <sheetData sheetId="2"/>
      <sheetData sheetId="3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マクロボタン"/>
      <sheetName val="印刷シート書式"/>
    </sheetNames>
    <sheetDataSet>
      <sheetData sheetId="0">
        <row r="42">
          <cell r="J42" t="str">
            <v>LEVLE00</v>
          </cell>
        </row>
        <row r="43">
          <cell r="J43" t="str">
            <v>LEVEL01</v>
          </cell>
        </row>
        <row r="44">
          <cell r="J44" t="str">
            <v>LEVEL02</v>
          </cell>
        </row>
        <row r="45">
          <cell r="J45" t="str">
            <v>LEVEL03</v>
          </cell>
        </row>
        <row r="46">
          <cell r="J46" t="str">
            <v>LEVEL04</v>
          </cell>
        </row>
        <row r="47">
          <cell r="J47" t="str">
            <v>DETAIL</v>
          </cell>
        </row>
      </sheetData>
      <sheetData sheetId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対標設置"/>
      <sheetName val="対標撤収"/>
    </sheetNames>
    <sheetDataSet>
      <sheetData sheetId="0"/>
      <sheetData sheetId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入力"/>
      <sheetName val="内訳書"/>
      <sheetName val="代価表"/>
      <sheetName val="直人内訳書"/>
      <sheetName val="単価表"/>
      <sheetName val="積算"/>
      <sheetName val="入力計算"/>
    </sheetNames>
    <sheetDataSet>
      <sheetData sheetId="0"/>
      <sheetData sheetId="1"/>
      <sheetData sheetId="2"/>
      <sheetData sheetId="3"/>
      <sheetData sheetId="4">
        <row r="59">
          <cell r="E59">
            <v>63600</v>
          </cell>
        </row>
        <row r="60">
          <cell r="E60">
            <v>144800</v>
          </cell>
        </row>
        <row r="61">
          <cell r="E61">
            <v>300000</v>
          </cell>
        </row>
        <row r="62">
          <cell r="E62">
            <v>373790</v>
          </cell>
        </row>
      </sheetData>
      <sheetData sheetId="5"/>
      <sheetData sheetId="6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内訳"/>
      <sheetName val="代価"/>
      <sheetName val="比較表"/>
    </sheetNames>
    <sheetDataSet>
      <sheetData sheetId="0"/>
      <sheetData sheetId="1">
        <row r="3">
          <cell r="J3" t="str">
            <v>見積</v>
          </cell>
          <cell r="K3">
            <v>0.7</v>
          </cell>
          <cell r="N3">
            <v>1</v>
          </cell>
        </row>
        <row r="4">
          <cell r="J4" t="str">
            <v>ｶﾀﾛｸﾞ</v>
          </cell>
          <cell r="K4">
            <v>0.7</v>
          </cell>
          <cell r="N4">
            <v>2</v>
          </cell>
        </row>
        <row r="5">
          <cell r="J5" t="str">
            <v>造園</v>
          </cell>
          <cell r="K5">
            <v>0.7</v>
          </cell>
          <cell r="N5">
            <v>2</v>
          </cell>
        </row>
        <row r="6">
          <cell r="J6" t="str">
            <v>ﾌﾟﾚﾊﾌﾞ</v>
          </cell>
          <cell r="K6">
            <v>0.7</v>
          </cell>
          <cell r="N6">
            <v>2</v>
          </cell>
        </row>
        <row r="7">
          <cell r="N7">
            <v>3</v>
          </cell>
        </row>
        <row r="8">
          <cell r="N8">
            <v>4</v>
          </cell>
        </row>
        <row r="9">
          <cell r="N9">
            <v>4</v>
          </cell>
        </row>
        <row r="10">
          <cell r="N10">
            <v>4</v>
          </cell>
        </row>
        <row r="12">
          <cell r="N12">
            <v>4</v>
          </cell>
        </row>
      </sheetData>
      <sheetData sheetId="2"/>
      <sheetData sheetId="3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応札検討"/>
      <sheetName val="項目検討"/>
      <sheetName val="計算表紙"/>
      <sheetName val="提出表紙"/>
      <sheetName val="見積明細"/>
      <sheetName val="見積明細 (2)"/>
      <sheetName val="部品単価"/>
      <sheetName val="労務単価"/>
      <sheetName val="応札検討 (2)"/>
      <sheetName val="内訳書表紙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E3" t="str">
            <v>受入供給設備点検整備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E4" t="str">
            <v>ごみｸﾚｰﾝ点検整備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 t="str">
            <v>H14年度は検査年度でない</v>
          </cell>
        </row>
        <row r="5">
          <cell r="E5" t="str">
            <v>材料費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 t="str">
            <v>富士ﾎｲｽﾄ</v>
          </cell>
        </row>
        <row r="6">
          <cell r="E6" t="str">
            <v>ﾜｲﾔｰﾛｰﾌﾟ</v>
          </cell>
          <cell r="F6">
            <v>8</v>
          </cell>
          <cell r="G6" t="str">
            <v>本</v>
          </cell>
          <cell r="H6">
            <v>50000</v>
          </cell>
          <cell r="I6">
            <v>400000</v>
          </cell>
          <cell r="J6">
            <v>0</v>
          </cell>
          <cell r="K6">
            <v>0</v>
          </cell>
          <cell r="L6">
            <v>8</v>
          </cell>
          <cell r="M6">
            <v>41800</v>
          </cell>
          <cell r="N6">
            <v>334400</v>
          </cell>
          <cell r="O6">
            <v>0</v>
          </cell>
          <cell r="P6">
            <v>0</v>
          </cell>
          <cell r="Q6" t="str">
            <v>SよりZより各4本</v>
          </cell>
        </row>
        <row r="7">
          <cell r="E7" t="str">
            <v>ﾜｲﾔｰｸﾘｯﾌﾟ</v>
          </cell>
          <cell r="F7">
            <v>40</v>
          </cell>
          <cell r="G7" t="str">
            <v>個</v>
          </cell>
          <cell r="H7">
            <v>500</v>
          </cell>
          <cell r="I7">
            <v>20000</v>
          </cell>
          <cell r="J7">
            <v>0</v>
          </cell>
          <cell r="K7">
            <v>0</v>
          </cell>
          <cell r="L7">
            <v>40</v>
          </cell>
          <cell r="M7">
            <v>350</v>
          </cell>
          <cell r="N7">
            <v>14000</v>
          </cell>
          <cell r="O7">
            <v>0</v>
          </cell>
          <cell r="P7">
            <v>0</v>
          </cell>
          <cell r="Q7">
            <v>0</v>
          </cell>
        </row>
        <row r="8">
          <cell r="E8" t="str">
            <v>ｹｰﾌﾞﾙﾘｰﾙ用ﾛｰﾗｰﾁｪｰﾝ及びｽﾌﾟﾛｹｯﾄ</v>
          </cell>
          <cell r="F8">
            <v>2</v>
          </cell>
          <cell r="G8" t="str">
            <v>台分</v>
          </cell>
          <cell r="H8">
            <v>94500</v>
          </cell>
          <cell r="I8">
            <v>189000</v>
          </cell>
          <cell r="J8">
            <v>0</v>
          </cell>
          <cell r="K8">
            <v>0</v>
          </cell>
          <cell r="L8">
            <v>2</v>
          </cell>
          <cell r="M8">
            <v>70000</v>
          </cell>
          <cell r="N8">
            <v>140000</v>
          </cell>
          <cell r="O8">
            <v>0</v>
          </cell>
          <cell r="P8" t="str">
            <v>　</v>
          </cell>
          <cell r="Q8">
            <v>0</v>
          </cell>
        </row>
        <row r="9">
          <cell r="E9" t="str">
            <v>巻上開閉用ｺﾝﾄﾛｰﾗｰ</v>
          </cell>
          <cell r="F9">
            <v>2</v>
          </cell>
          <cell r="G9" t="str">
            <v>台</v>
          </cell>
          <cell r="H9">
            <v>270000</v>
          </cell>
          <cell r="I9">
            <v>540000</v>
          </cell>
          <cell r="J9">
            <v>0</v>
          </cell>
          <cell r="K9">
            <v>0</v>
          </cell>
          <cell r="L9">
            <v>2</v>
          </cell>
          <cell r="M9">
            <v>193000</v>
          </cell>
          <cell r="N9">
            <v>386000</v>
          </cell>
          <cell r="O9">
            <v>0</v>
          </cell>
          <cell r="P9">
            <v>0</v>
          </cell>
          <cell r="Q9">
            <v>0</v>
          </cell>
        </row>
        <row r="10">
          <cell r="E10" t="str">
            <v>横走行用ｺﾝﾄﾛｰﾗｰ</v>
          </cell>
          <cell r="F10">
            <v>2</v>
          </cell>
          <cell r="G10" t="str">
            <v>台</v>
          </cell>
          <cell r="H10">
            <v>280000</v>
          </cell>
          <cell r="I10">
            <v>560000</v>
          </cell>
          <cell r="J10">
            <v>0</v>
          </cell>
          <cell r="K10">
            <v>0</v>
          </cell>
          <cell r="L10">
            <v>2</v>
          </cell>
          <cell r="M10">
            <v>200000</v>
          </cell>
          <cell r="N10">
            <v>400000</v>
          </cell>
          <cell r="O10">
            <v>0</v>
          </cell>
          <cell r="P10">
            <v>0</v>
          </cell>
          <cell r="Q10">
            <v>0</v>
          </cell>
        </row>
        <row r="11">
          <cell r="E11" t="str">
            <v>回転式リミットｽｲｯﾁ用ﾁｪｰﾝ</v>
          </cell>
          <cell r="F11">
            <v>2</v>
          </cell>
          <cell r="G11" t="str">
            <v>台分</v>
          </cell>
          <cell r="H11">
            <v>10000</v>
          </cell>
          <cell r="I11">
            <v>20000</v>
          </cell>
          <cell r="J11">
            <v>0</v>
          </cell>
          <cell r="K11" t="str">
            <v>　</v>
          </cell>
          <cell r="L11">
            <v>2</v>
          </cell>
          <cell r="M11">
            <v>7000</v>
          </cell>
          <cell r="N11">
            <v>14000</v>
          </cell>
          <cell r="O11">
            <v>0</v>
          </cell>
          <cell r="P11">
            <v>0</v>
          </cell>
          <cell r="Q11">
            <v>0</v>
          </cell>
        </row>
        <row r="12">
          <cell r="E12" t="str">
            <v>遠心力ｽｲｯﾁ用ﾁｪｰﾝ</v>
          </cell>
          <cell r="F12">
            <v>2</v>
          </cell>
          <cell r="G12" t="str">
            <v>台分</v>
          </cell>
          <cell r="H12">
            <v>7500</v>
          </cell>
          <cell r="I12">
            <v>15000</v>
          </cell>
          <cell r="J12">
            <v>0</v>
          </cell>
          <cell r="K12">
            <v>0</v>
          </cell>
          <cell r="L12">
            <v>2</v>
          </cell>
          <cell r="M12">
            <v>5500</v>
          </cell>
          <cell r="N12">
            <v>11000</v>
          </cell>
          <cell r="O12">
            <v>0</v>
          </cell>
          <cell r="P12">
            <v>0</v>
          </cell>
          <cell r="Q12">
            <v>0</v>
          </cell>
        </row>
        <row r="13">
          <cell r="E13" t="str">
            <v xml:space="preserve">ｷｬﾌﾞﾀｲﾔｹｰﾌﾞﾙ </v>
          </cell>
          <cell r="F13">
            <v>2</v>
          </cell>
          <cell r="G13" t="str">
            <v>台分</v>
          </cell>
          <cell r="H13">
            <v>489130</v>
          </cell>
          <cell r="I13">
            <v>978260</v>
          </cell>
          <cell r="J13">
            <v>0</v>
          </cell>
          <cell r="K13">
            <v>0</v>
          </cell>
          <cell r="L13">
            <v>2</v>
          </cell>
          <cell r="M13">
            <v>376250</v>
          </cell>
          <cell r="N13">
            <v>752500</v>
          </cell>
          <cell r="O13">
            <v>0</v>
          </cell>
          <cell r="P13">
            <v>0</v>
          </cell>
          <cell r="Q13">
            <v>0</v>
          </cell>
        </row>
        <row r="14">
          <cell r="E14" t="str">
            <v>ﾀｲﾐﾝｸﾞﾍﾞﾙﾄ(巻上)</v>
          </cell>
          <cell r="F14">
            <v>2</v>
          </cell>
          <cell r="G14" t="str">
            <v>本</v>
          </cell>
          <cell r="H14">
            <v>4200</v>
          </cell>
          <cell r="I14">
            <v>8400</v>
          </cell>
          <cell r="J14">
            <v>0</v>
          </cell>
          <cell r="K14">
            <v>0</v>
          </cell>
          <cell r="L14">
            <v>2</v>
          </cell>
          <cell r="M14">
            <v>3000</v>
          </cell>
          <cell r="N14">
            <v>6000</v>
          </cell>
          <cell r="O14">
            <v>0</v>
          </cell>
          <cell r="P14">
            <v>0</v>
          </cell>
          <cell r="Q14">
            <v>0</v>
          </cell>
        </row>
        <row r="15">
          <cell r="E15" t="str">
            <v>ﾀｲﾐﾝｸﾞﾍﾞﾙﾄ(走行)</v>
          </cell>
          <cell r="F15">
            <v>2</v>
          </cell>
          <cell r="G15" t="str">
            <v>本</v>
          </cell>
          <cell r="H15">
            <v>6300</v>
          </cell>
          <cell r="I15">
            <v>12600</v>
          </cell>
          <cell r="J15">
            <v>0</v>
          </cell>
          <cell r="K15">
            <v>0</v>
          </cell>
          <cell r="L15">
            <v>2</v>
          </cell>
          <cell r="M15">
            <v>4500</v>
          </cell>
          <cell r="N15">
            <v>9000</v>
          </cell>
          <cell r="O15">
            <v>0</v>
          </cell>
          <cell r="P15">
            <v>0</v>
          </cell>
          <cell r="Q15">
            <v>0</v>
          </cell>
        </row>
        <row r="16">
          <cell r="E16" t="str">
            <v>ﾀｲﾐﾝｸﾞﾍﾞﾙﾄ(横行)</v>
          </cell>
          <cell r="F16">
            <v>2</v>
          </cell>
          <cell r="G16" t="str">
            <v>本</v>
          </cell>
          <cell r="H16">
            <v>5740</v>
          </cell>
          <cell r="I16">
            <v>11480</v>
          </cell>
          <cell r="J16">
            <v>0</v>
          </cell>
          <cell r="K16">
            <v>0</v>
          </cell>
          <cell r="L16">
            <v>2</v>
          </cell>
          <cell r="M16">
            <v>4100</v>
          </cell>
          <cell r="N16">
            <v>8200</v>
          </cell>
          <cell r="O16">
            <v>0</v>
          </cell>
          <cell r="P16">
            <v>0</v>
          </cell>
          <cell r="Q16">
            <v>0</v>
          </cell>
        </row>
        <row r="17">
          <cell r="E17" t="str">
            <v>電磁接触器 巻上用 H250</v>
          </cell>
          <cell r="F17">
            <v>2</v>
          </cell>
          <cell r="G17" t="str">
            <v>個</v>
          </cell>
          <cell r="H17">
            <v>105000</v>
          </cell>
          <cell r="I17">
            <v>210000</v>
          </cell>
          <cell r="J17">
            <v>0</v>
          </cell>
          <cell r="K17">
            <v>0</v>
          </cell>
          <cell r="L17">
            <v>2</v>
          </cell>
          <cell r="M17">
            <v>70000</v>
          </cell>
          <cell r="N17">
            <v>140000</v>
          </cell>
          <cell r="O17">
            <v>0</v>
          </cell>
          <cell r="P17">
            <v>0</v>
          </cell>
          <cell r="Q17">
            <v>0</v>
          </cell>
        </row>
        <row r="18">
          <cell r="E18" t="str">
            <v>電磁接触器 開閉用 H65</v>
          </cell>
          <cell r="F18">
            <v>2</v>
          </cell>
          <cell r="G18" t="str">
            <v>個</v>
          </cell>
          <cell r="H18">
            <v>16500</v>
          </cell>
          <cell r="I18">
            <v>33000</v>
          </cell>
          <cell r="J18">
            <v>0</v>
          </cell>
          <cell r="K18">
            <v>0</v>
          </cell>
          <cell r="L18">
            <v>2</v>
          </cell>
          <cell r="M18">
            <v>11000</v>
          </cell>
          <cell r="N18">
            <v>22000</v>
          </cell>
          <cell r="O18">
            <v>0</v>
          </cell>
          <cell r="P18">
            <v>0</v>
          </cell>
          <cell r="Q18">
            <v>0</v>
          </cell>
        </row>
        <row r="19">
          <cell r="E19" t="str">
            <v>電磁接触器 巻上用 H20</v>
          </cell>
          <cell r="F19">
            <v>2</v>
          </cell>
          <cell r="G19" t="str">
            <v>個</v>
          </cell>
          <cell r="H19">
            <v>5550</v>
          </cell>
          <cell r="I19">
            <v>11100</v>
          </cell>
          <cell r="J19">
            <v>0</v>
          </cell>
          <cell r="K19">
            <v>0</v>
          </cell>
          <cell r="L19">
            <v>2</v>
          </cell>
          <cell r="M19">
            <v>3700</v>
          </cell>
          <cell r="N19">
            <v>7400</v>
          </cell>
          <cell r="O19">
            <v>0</v>
          </cell>
          <cell r="P19">
            <v>0</v>
          </cell>
          <cell r="Q19">
            <v>0</v>
          </cell>
        </row>
        <row r="20">
          <cell r="E20" t="str">
            <v>電磁接触器 横走行用 H20</v>
          </cell>
          <cell r="F20">
            <v>4</v>
          </cell>
          <cell r="G20" t="str">
            <v>個</v>
          </cell>
          <cell r="H20">
            <v>5550</v>
          </cell>
          <cell r="I20">
            <v>22200</v>
          </cell>
          <cell r="J20">
            <v>0</v>
          </cell>
          <cell r="K20">
            <v>0</v>
          </cell>
          <cell r="L20">
            <v>4</v>
          </cell>
          <cell r="M20">
            <v>3700</v>
          </cell>
          <cell r="N20">
            <v>14800</v>
          </cell>
          <cell r="O20">
            <v>0</v>
          </cell>
          <cell r="P20">
            <v>0</v>
          </cell>
          <cell r="Q20">
            <v>0</v>
          </cell>
        </row>
        <row r="21">
          <cell r="E21" t="str">
            <v>ごみｸﾚｰﾝｹｰﾌﾞﾙﾘｰﾙ用ﾁｪｰﾝ(RS60)</v>
          </cell>
          <cell r="F21">
            <v>2</v>
          </cell>
          <cell r="G21" t="str">
            <v>本</v>
          </cell>
          <cell r="H21">
            <v>3380</v>
          </cell>
          <cell r="I21">
            <v>6760</v>
          </cell>
          <cell r="J21">
            <v>0</v>
          </cell>
          <cell r="K21">
            <v>0</v>
          </cell>
          <cell r="L21">
            <v>2</v>
          </cell>
          <cell r="M21">
            <v>2600</v>
          </cell>
          <cell r="N21">
            <v>5200</v>
          </cell>
          <cell r="O21">
            <v>0</v>
          </cell>
          <cell r="P21">
            <v>0</v>
          </cell>
          <cell r="Q21">
            <v>0</v>
          </cell>
        </row>
        <row r="22">
          <cell r="E22" t="str">
            <v xml:space="preserve">潤滑油(減速機用) </v>
          </cell>
          <cell r="F22">
            <v>450</v>
          </cell>
          <cell r="G22" t="str">
            <v>Ｌ</v>
          </cell>
          <cell r="H22">
            <v>200</v>
          </cell>
          <cell r="I22">
            <v>90000</v>
          </cell>
          <cell r="J22" t="str">
            <v>ﾄﾞﾗﾑ缶</v>
          </cell>
          <cell r="K22">
            <v>0</v>
          </cell>
          <cell r="L22">
            <v>450</v>
          </cell>
          <cell r="M22">
            <v>164</v>
          </cell>
          <cell r="N22">
            <v>73800</v>
          </cell>
          <cell r="O22">
            <v>0</v>
          </cell>
          <cell r="P22">
            <v>0</v>
          </cell>
          <cell r="Q22" t="str">
            <v>関東鉱油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E24" t="str">
            <v>ﾊﾞｹｯﾄ用部品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E25" t="str">
            <v>油圧ｼﾘﾝﾀﾞｰｼｰﾙｷｯﾄ</v>
          </cell>
          <cell r="F25">
            <v>12</v>
          </cell>
          <cell r="G25" t="str">
            <v>本</v>
          </cell>
          <cell r="H25">
            <v>28500</v>
          </cell>
          <cell r="I25">
            <v>342000</v>
          </cell>
          <cell r="J25">
            <v>0</v>
          </cell>
          <cell r="K25">
            <v>0</v>
          </cell>
          <cell r="L25">
            <v>12</v>
          </cell>
          <cell r="M25">
            <v>20000</v>
          </cell>
          <cell r="N25">
            <v>240000</v>
          </cell>
          <cell r="O25">
            <v>0</v>
          </cell>
          <cell r="P25">
            <v>0</v>
          </cell>
          <cell r="Q25">
            <v>0</v>
          </cell>
        </row>
        <row r="26">
          <cell r="E26" t="str">
            <v>球面軸受(ﾛｯﾄﾞ側)ｽﾅｯﾌﾟﾘﾝｸﾞ付</v>
          </cell>
          <cell r="F26">
            <v>12</v>
          </cell>
          <cell r="G26" t="str">
            <v>個</v>
          </cell>
          <cell r="H26">
            <v>28350</v>
          </cell>
          <cell r="I26">
            <v>340200</v>
          </cell>
          <cell r="J26">
            <v>0</v>
          </cell>
          <cell r="K26">
            <v>0</v>
          </cell>
          <cell r="L26">
            <v>12</v>
          </cell>
          <cell r="M26">
            <v>21000</v>
          </cell>
          <cell r="N26">
            <v>252000</v>
          </cell>
          <cell r="O26">
            <v>0</v>
          </cell>
          <cell r="P26">
            <v>0</v>
          </cell>
          <cell r="Q26">
            <v>0</v>
          </cell>
        </row>
        <row r="27">
          <cell r="E27" t="str">
            <v>ｱﾀﾞﾌﾟﾀｰ</v>
          </cell>
          <cell r="F27">
            <v>24</v>
          </cell>
          <cell r="G27" t="str">
            <v>個</v>
          </cell>
          <cell r="H27">
            <v>1540</v>
          </cell>
          <cell r="I27">
            <v>36960</v>
          </cell>
          <cell r="J27">
            <v>0</v>
          </cell>
          <cell r="K27">
            <v>0</v>
          </cell>
          <cell r="L27">
            <v>24</v>
          </cell>
          <cell r="M27">
            <v>1100</v>
          </cell>
          <cell r="N27">
            <v>26400</v>
          </cell>
          <cell r="O27">
            <v>0</v>
          </cell>
          <cell r="P27">
            <v>0</v>
          </cell>
          <cell r="Q27">
            <v>0</v>
          </cell>
        </row>
        <row r="28">
          <cell r="E28" t="str">
            <v>温度計付油面計</v>
          </cell>
          <cell r="F28">
            <v>2</v>
          </cell>
          <cell r="G28" t="str">
            <v>本</v>
          </cell>
          <cell r="H28">
            <v>12000</v>
          </cell>
          <cell r="I28">
            <v>24000</v>
          </cell>
          <cell r="J28" t="str">
            <v>ﾊﾞｹｯﾄ用</v>
          </cell>
          <cell r="K28">
            <v>0</v>
          </cell>
          <cell r="L28">
            <v>2</v>
          </cell>
          <cell r="M28">
            <v>8500</v>
          </cell>
          <cell r="N28">
            <v>17000</v>
          </cell>
          <cell r="O28">
            <v>0</v>
          </cell>
          <cell r="P28">
            <v>0</v>
          </cell>
          <cell r="Q28">
            <v>0</v>
          </cell>
        </row>
        <row r="29">
          <cell r="E29" t="str">
            <v>給油口付ｴｱｰﾌﾞﾘｰｻﾞｰ</v>
          </cell>
          <cell r="F29">
            <v>2</v>
          </cell>
          <cell r="G29" t="str">
            <v>個</v>
          </cell>
          <cell r="H29">
            <v>24200</v>
          </cell>
          <cell r="I29">
            <v>48400</v>
          </cell>
          <cell r="J29" t="str">
            <v>ﾊﾞｹｯﾄ用</v>
          </cell>
          <cell r="K29">
            <v>0</v>
          </cell>
          <cell r="L29">
            <v>2</v>
          </cell>
          <cell r="M29">
            <v>16200</v>
          </cell>
          <cell r="N29">
            <v>32400</v>
          </cell>
          <cell r="O29">
            <v>0</v>
          </cell>
          <cell r="P29">
            <v>0</v>
          </cell>
          <cell r="Q29">
            <v>0</v>
          </cell>
        </row>
        <row r="30">
          <cell r="E30" t="str">
            <v>油圧機器用Oﾘﾝｸﾞ</v>
          </cell>
          <cell r="F30">
            <v>2</v>
          </cell>
          <cell r="G30" t="str">
            <v>台分</v>
          </cell>
          <cell r="H30">
            <v>4550</v>
          </cell>
          <cell r="I30">
            <v>9100</v>
          </cell>
          <cell r="J30" t="str">
            <v>ﾊﾞｹｯﾄ用</v>
          </cell>
          <cell r="K30">
            <v>0</v>
          </cell>
          <cell r="L30">
            <v>2</v>
          </cell>
          <cell r="M30">
            <v>3500</v>
          </cell>
          <cell r="N30">
            <v>7000</v>
          </cell>
          <cell r="O30">
            <v>0</v>
          </cell>
          <cell r="P30">
            <v>0</v>
          </cell>
          <cell r="Q30">
            <v>0</v>
          </cell>
        </row>
        <row r="31">
          <cell r="E31" t="str">
            <v>ｻｸｼｮﾝﾌｨﾙﾀｰ</v>
          </cell>
          <cell r="F31">
            <v>2</v>
          </cell>
          <cell r="G31" t="str">
            <v>個</v>
          </cell>
          <cell r="H31">
            <v>25000</v>
          </cell>
          <cell r="I31">
            <v>50000</v>
          </cell>
          <cell r="J31" t="str">
            <v>ﾊﾞｹｯﾄ用</v>
          </cell>
          <cell r="K31">
            <v>0</v>
          </cell>
          <cell r="L31">
            <v>2</v>
          </cell>
          <cell r="M31">
            <v>16800</v>
          </cell>
          <cell r="N31">
            <v>33600</v>
          </cell>
          <cell r="O31">
            <v>0</v>
          </cell>
          <cell r="P31">
            <v>0</v>
          </cell>
          <cell r="Q31">
            <v>0</v>
          </cell>
        </row>
        <row r="32">
          <cell r="E32" t="str">
            <v>ﾎﾟﾝﾌﾟﾕﾆｯﾄ耐油性ﾊﾟｯｷﾝ</v>
          </cell>
          <cell r="F32">
            <v>2</v>
          </cell>
          <cell r="G32" t="str">
            <v>台分</v>
          </cell>
          <cell r="H32">
            <v>34500</v>
          </cell>
          <cell r="I32">
            <v>69000</v>
          </cell>
          <cell r="J32" t="str">
            <v>ﾊﾞｹｯﾄ用</v>
          </cell>
          <cell r="K32">
            <v>0</v>
          </cell>
          <cell r="L32">
            <v>2</v>
          </cell>
          <cell r="M32">
            <v>23000</v>
          </cell>
          <cell r="N32">
            <v>46000</v>
          </cell>
          <cell r="O32">
            <v>0</v>
          </cell>
          <cell r="P32">
            <v>0</v>
          </cell>
          <cell r="Q32">
            <v>0</v>
          </cell>
        </row>
        <row r="33">
          <cell r="E33" t="str">
            <v>油圧ﾎﾟﾝﾌﾟ（予備）</v>
          </cell>
          <cell r="F33">
            <v>1</v>
          </cell>
          <cell r="G33" t="str">
            <v>台分</v>
          </cell>
          <cell r="H33">
            <v>735000</v>
          </cell>
          <cell r="I33">
            <v>735000</v>
          </cell>
          <cell r="J33" t="str">
            <v>ﾊﾞｹｯﾄ用</v>
          </cell>
          <cell r="K33">
            <v>0</v>
          </cell>
          <cell r="L33">
            <v>1</v>
          </cell>
          <cell r="M33">
            <v>420000</v>
          </cell>
          <cell r="N33">
            <v>420000</v>
          </cell>
          <cell r="O33">
            <v>0</v>
          </cell>
          <cell r="P33">
            <v>0</v>
          </cell>
          <cell r="Q33">
            <v>0</v>
          </cell>
        </row>
        <row r="34">
          <cell r="E34" t="str">
            <v>潤滑油(油圧ﾕﾆｯﾄ)</v>
          </cell>
          <cell r="F34">
            <v>600</v>
          </cell>
          <cell r="G34" t="str">
            <v>Ｌ</v>
          </cell>
          <cell r="H34">
            <v>200</v>
          </cell>
          <cell r="I34">
            <v>120000</v>
          </cell>
          <cell r="J34" t="str">
            <v>ﾄﾞﾗﾑ缶</v>
          </cell>
          <cell r="K34">
            <v>0</v>
          </cell>
          <cell r="L34">
            <v>600</v>
          </cell>
          <cell r="M34">
            <v>164</v>
          </cell>
          <cell r="N34">
            <v>98400</v>
          </cell>
          <cell r="O34">
            <v>0</v>
          </cell>
          <cell r="P34">
            <v>0</v>
          </cell>
          <cell r="Q34" t="str">
            <v>関東鉱油</v>
          </cell>
        </row>
        <row r="35">
          <cell r="E35" t="str">
            <v>油圧ﾎﾟﾝﾌﾟ電動機ﾍﾞｱﾘﾝｸﾞ</v>
          </cell>
          <cell r="F35">
            <v>2</v>
          </cell>
          <cell r="G35" t="str">
            <v>個</v>
          </cell>
          <cell r="H35">
            <v>7500</v>
          </cell>
          <cell r="I35">
            <v>15000</v>
          </cell>
          <cell r="J35">
            <v>0</v>
          </cell>
          <cell r="K35">
            <v>0</v>
          </cell>
          <cell r="L35">
            <v>2</v>
          </cell>
          <cell r="M35">
            <v>5000</v>
          </cell>
          <cell r="N35">
            <v>10000</v>
          </cell>
          <cell r="O35">
            <v>0</v>
          </cell>
          <cell r="P35">
            <v>0</v>
          </cell>
          <cell r="Q35">
            <v>0</v>
          </cell>
        </row>
        <row r="36">
          <cell r="E36" t="str">
            <v>ﾋﾟｽﾄﾝﾘﾝｸﾞ</v>
          </cell>
          <cell r="F36">
            <v>5</v>
          </cell>
          <cell r="G36" t="str">
            <v>本</v>
          </cell>
          <cell r="H36">
            <v>1500</v>
          </cell>
          <cell r="I36">
            <v>7500</v>
          </cell>
          <cell r="J36">
            <v>0</v>
          </cell>
          <cell r="K36">
            <v>0</v>
          </cell>
          <cell r="L36">
            <v>5</v>
          </cell>
          <cell r="M36">
            <v>1000</v>
          </cell>
          <cell r="N36">
            <v>5000</v>
          </cell>
          <cell r="O36">
            <v>0</v>
          </cell>
          <cell r="P36">
            <v>0</v>
          </cell>
          <cell r="Q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E43" t="str">
            <v>灰ｸﾚｰﾝ点検整備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 t="str">
            <v>H14年度は検査年度でない</v>
          </cell>
        </row>
        <row r="44">
          <cell r="E44" t="str">
            <v>材料費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 t="str">
            <v>富士ﾎｲｽﾄ</v>
          </cell>
        </row>
        <row r="45">
          <cell r="E45" t="str">
            <v>ﾜｲﾔｰﾛｰﾌﾟ</v>
          </cell>
          <cell r="F45">
            <v>2</v>
          </cell>
          <cell r="G45" t="str">
            <v>本</v>
          </cell>
          <cell r="H45">
            <v>27000</v>
          </cell>
          <cell r="I45">
            <v>54000</v>
          </cell>
          <cell r="J45">
            <v>0</v>
          </cell>
          <cell r="K45">
            <v>0</v>
          </cell>
          <cell r="L45">
            <v>2</v>
          </cell>
          <cell r="M45">
            <v>17940</v>
          </cell>
          <cell r="N45">
            <v>35880</v>
          </cell>
          <cell r="O45">
            <v>0</v>
          </cell>
          <cell r="P45">
            <v>0</v>
          </cell>
          <cell r="Q45">
            <v>0</v>
          </cell>
        </row>
        <row r="46">
          <cell r="E46" t="str">
            <v>ﾜｲﾔｰｸﾘｯﾌﾟ</v>
          </cell>
          <cell r="F46">
            <v>10</v>
          </cell>
          <cell r="G46" t="str">
            <v>個</v>
          </cell>
          <cell r="H46">
            <v>480</v>
          </cell>
          <cell r="I46">
            <v>4800</v>
          </cell>
          <cell r="J46">
            <v>0</v>
          </cell>
          <cell r="K46">
            <v>0</v>
          </cell>
          <cell r="L46">
            <v>10</v>
          </cell>
          <cell r="M46">
            <v>330</v>
          </cell>
          <cell r="N46">
            <v>3300</v>
          </cell>
          <cell r="O46">
            <v>0</v>
          </cell>
          <cell r="P46">
            <v>0</v>
          </cell>
          <cell r="Q46">
            <v>0</v>
          </cell>
        </row>
        <row r="47">
          <cell r="E47" t="str">
            <v>巻上開閉用ｺﾝﾄﾛｰﾗ</v>
          </cell>
          <cell r="F47">
            <v>1</v>
          </cell>
          <cell r="G47" t="str">
            <v>台分</v>
          </cell>
          <cell r="H47">
            <v>296000</v>
          </cell>
          <cell r="I47">
            <v>296000</v>
          </cell>
          <cell r="J47">
            <v>0</v>
          </cell>
          <cell r="K47">
            <v>0</v>
          </cell>
          <cell r="L47">
            <v>1</v>
          </cell>
          <cell r="M47">
            <v>210000</v>
          </cell>
          <cell r="N47">
            <v>210000</v>
          </cell>
          <cell r="O47">
            <v>0</v>
          </cell>
          <cell r="P47">
            <v>0</v>
          </cell>
          <cell r="Q47">
            <v>0</v>
          </cell>
        </row>
        <row r="48">
          <cell r="E48" t="str">
            <v>横走行用ｺﾝﾄﾛｰﾗ</v>
          </cell>
          <cell r="F48">
            <v>1</v>
          </cell>
          <cell r="G48" t="str">
            <v>台分</v>
          </cell>
          <cell r="H48">
            <v>288000</v>
          </cell>
          <cell r="I48">
            <v>288000</v>
          </cell>
          <cell r="J48">
            <v>0</v>
          </cell>
          <cell r="K48">
            <v>0</v>
          </cell>
          <cell r="L48">
            <v>1</v>
          </cell>
          <cell r="M48">
            <v>205000</v>
          </cell>
          <cell r="N48">
            <v>205000</v>
          </cell>
          <cell r="O48">
            <v>0</v>
          </cell>
          <cell r="P48">
            <v>0</v>
          </cell>
          <cell r="Q48">
            <v>0</v>
          </cell>
        </row>
        <row r="49">
          <cell r="E49" t="str">
            <v>ｹｰﾌﾞﾙﾘｰﾙ用Vﾍﾞﾙﾄ</v>
          </cell>
          <cell r="F49">
            <v>2</v>
          </cell>
          <cell r="G49" t="str">
            <v>本</v>
          </cell>
          <cell r="H49">
            <v>6000</v>
          </cell>
          <cell r="I49">
            <v>12000</v>
          </cell>
          <cell r="J49">
            <v>0</v>
          </cell>
          <cell r="K49">
            <v>0</v>
          </cell>
          <cell r="L49">
            <v>2</v>
          </cell>
          <cell r="M49">
            <v>4000</v>
          </cell>
          <cell r="N49">
            <v>8000</v>
          </cell>
          <cell r="O49">
            <v>0</v>
          </cell>
          <cell r="P49">
            <v>0</v>
          </cell>
          <cell r="Q49">
            <v>0</v>
          </cell>
        </row>
        <row r="50">
          <cell r="E50" t="str">
            <v>ﾏｸﾞﾈｯﾄｻｸｼｮﾝｽﾄﾚｰﾅｰ</v>
          </cell>
          <cell r="F50">
            <v>1</v>
          </cell>
          <cell r="G50" t="str">
            <v>個</v>
          </cell>
          <cell r="H50">
            <v>20300</v>
          </cell>
          <cell r="I50">
            <v>20300</v>
          </cell>
          <cell r="J50" t="str">
            <v>ﾊﾞｹｯﾄ用</v>
          </cell>
          <cell r="K50">
            <v>0</v>
          </cell>
          <cell r="L50">
            <v>1</v>
          </cell>
          <cell r="M50">
            <v>13500</v>
          </cell>
          <cell r="N50">
            <v>13500</v>
          </cell>
          <cell r="O50">
            <v>0</v>
          </cell>
          <cell r="P50">
            <v>0</v>
          </cell>
          <cell r="Q50">
            <v>0</v>
          </cell>
        </row>
        <row r="51">
          <cell r="E51" t="str">
            <v>温度計付油面計</v>
          </cell>
          <cell r="F51">
            <v>1</v>
          </cell>
          <cell r="G51" t="str">
            <v>本</v>
          </cell>
          <cell r="H51">
            <v>12000</v>
          </cell>
          <cell r="I51">
            <v>12000</v>
          </cell>
          <cell r="J51" t="str">
            <v>ﾊﾞｹｯﾄ用</v>
          </cell>
          <cell r="K51">
            <v>0</v>
          </cell>
          <cell r="L51">
            <v>1</v>
          </cell>
          <cell r="M51">
            <v>8500</v>
          </cell>
          <cell r="N51">
            <v>8500</v>
          </cell>
          <cell r="O51">
            <v>0</v>
          </cell>
          <cell r="P51">
            <v>0</v>
          </cell>
          <cell r="Q51">
            <v>0</v>
          </cell>
        </row>
        <row r="52">
          <cell r="E52" t="str">
            <v>防水ﾊﾟｯｷﾝ</v>
          </cell>
          <cell r="F52">
            <v>1</v>
          </cell>
          <cell r="G52" t="str">
            <v>組</v>
          </cell>
          <cell r="H52">
            <v>36000</v>
          </cell>
          <cell r="I52">
            <v>36000</v>
          </cell>
          <cell r="J52" t="str">
            <v>ﾊﾞｹｯﾄ用</v>
          </cell>
          <cell r="K52">
            <v>0</v>
          </cell>
          <cell r="L52">
            <v>1</v>
          </cell>
          <cell r="M52">
            <v>24000</v>
          </cell>
          <cell r="N52">
            <v>24000</v>
          </cell>
          <cell r="O52">
            <v>0</v>
          </cell>
          <cell r="P52">
            <v>0</v>
          </cell>
          <cell r="Q52">
            <v>0</v>
          </cell>
        </row>
        <row r="53">
          <cell r="E53" t="str">
            <v>油圧ｼﾘﾝﾀﾞｰ用ｼｰﾙｷｯﾄ</v>
          </cell>
          <cell r="F53">
            <v>2</v>
          </cell>
          <cell r="G53" t="str">
            <v>組</v>
          </cell>
          <cell r="H53">
            <v>50000</v>
          </cell>
          <cell r="I53">
            <v>100000</v>
          </cell>
          <cell r="J53" t="str">
            <v>ﾊﾞｹｯﾄ用</v>
          </cell>
          <cell r="K53">
            <v>0</v>
          </cell>
          <cell r="L53">
            <v>2</v>
          </cell>
          <cell r="M53">
            <v>35000</v>
          </cell>
          <cell r="N53">
            <v>70000</v>
          </cell>
          <cell r="O53">
            <v>0</v>
          </cell>
          <cell r="P53">
            <v>0</v>
          </cell>
          <cell r="Q53">
            <v>0</v>
          </cell>
        </row>
        <row r="54">
          <cell r="E54" t="str">
            <v>ｱﾀﾞﾌﾟﾀｰ</v>
          </cell>
          <cell r="F54">
            <v>4</v>
          </cell>
          <cell r="G54" t="str">
            <v>個</v>
          </cell>
          <cell r="H54">
            <v>1380</v>
          </cell>
          <cell r="I54">
            <v>5520</v>
          </cell>
          <cell r="J54" t="str">
            <v>ﾊﾞｹｯﾄ用</v>
          </cell>
          <cell r="K54">
            <v>0</v>
          </cell>
          <cell r="L54">
            <v>4</v>
          </cell>
          <cell r="M54">
            <v>980</v>
          </cell>
          <cell r="N54">
            <v>3920</v>
          </cell>
          <cell r="O54">
            <v>0</v>
          </cell>
          <cell r="P54">
            <v>0</v>
          </cell>
          <cell r="Q54">
            <v>0</v>
          </cell>
        </row>
        <row r="55">
          <cell r="E55" t="str">
            <v>球面軸受(ｽﾅｯﾌﾟﾘﾝｸﾞ付)</v>
          </cell>
          <cell r="F55">
            <v>8</v>
          </cell>
          <cell r="G55" t="str">
            <v>個</v>
          </cell>
          <cell r="H55">
            <v>16200</v>
          </cell>
          <cell r="I55">
            <v>129600</v>
          </cell>
          <cell r="J55" t="str">
            <v>ﾊﾞｹｯﾄ用</v>
          </cell>
          <cell r="K55">
            <v>0</v>
          </cell>
          <cell r="L55">
            <v>8</v>
          </cell>
          <cell r="M55">
            <v>12000</v>
          </cell>
          <cell r="N55">
            <v>96000</v>
          </cell>
          <cell r="O55">
            <v>0</v>
          </cell>
          <cell r="P55">
            <v>0</v>
          </cell>
          <cell r="Q55">
            <v>0</v>
          </cell>
        </row>
        <row r="56">
          <cell r="E56" t="str">
            <v>油圧機器用Oﾘﾝｸﾞ</v>
          </cell>
          <cell r="F56">
            <v>1</v>
          </cell>
          <cell r="G56" t="str">
            <v>台分</v>
          </cell>
          <cell r="H56">
            <v>4550</v>
          </cell>
          <cell r="I56">
            <v>4550</v>
          </cell>
          <cell r="J56" t="str">
            <v>ﾊﾞｹｯﾄ用</v>
          </cell>
          <cell r="K56">
            <v>0</v>
          </cell>
          <cell r="L56">
            <v>1</v>
          </cell>
          <cell r="M56">
            <v>3500</v>
          </cell>
          <cell r="N56">
            <v>3500</v>
          </cell>
          <cell r="O56">
            <v>0</v>
          </cell>
          <cell r="P56">
            <v>0</v>
          </cell>
          <cell r="Q56">
            <v>0</v>
          </cell>
        </row>
        <row r="57">
          <cell r="E57" t="str">
            <v>主軸ﾎﾞｽ取り付けﾎﾞﾙﾄ､ﾅｯﾄ､割ﾋﾟﾝ</v>
          </cell>
          <cell r="F57">
            <v>8</v>
          </cell>
          <cell r="G57" t="str">
            <v>組</v>
          </cell>
          <cell r="H57">
            <v>4850</v>
          </cell>
          <cell r="I57">
            <v>38800</v>
          </cell>
          <cell r="J57" t="str">
            <v>ﾊﾞｹｯﾄ用</v>
          </cell>
          <cell r="K57">
            <v>0</v>
          </cell>
          <cell r="L57">
            <v>8</v>
          </cell>
          <cell r="M57">
            <v>3700</v>
          </cell>
          <cell r="N57">
            <v>29600</v>
          </cell>
          <cell r="O57">
            <v>0</v>
          </cell>
          <cell r="P57">
            <v>0</v>
          </cell>
          <cell r="Q57">
            <v>0</v>
          </cell>
        </row>
        <row r="58">
          <cell r="E58" t="str">
            <v xml:space="preserve">潤滑油(減速機用) </v>
          </cell>
          <cell r="F58">
            <v>200</v>
          </cell>
          <cell r="G58" t="str">
            <v>Ｌ</v>
          </cell>
          <cell r="H58">
            <v>200</v>
          </cell>
          <cell r="I58">
            <v>40000</v>
          </cell>
          <cell r="J58" t="str">
            <v>ﾄﾞﾗﾑ缶</v>
          </cell>
          <cell r="K58">
            <v>0</v>
          </cell>
          <cell r="L58">
            <v>200</v>
          </cell>
          <cell r="M58">
            <v>164</v>
          </cell>
          <cell r="N58">
            <v>32800</v>
          </cell>
          <cell r="O58">
            <v>0</v>
          </cell>
          <cell r="P58">
            <v>0</v>
          </cell>
          <cell r="Q58" t="str">
            <v>　</v>
          </cell>
        </row>
        <row r="59">
          <cell r="E59" t="str">
            <v>潤滑油(油圧ﾕﾆｯﾄ)</v>
          </cell>
          <cell r="F59">
            <v>200</v>
          </cell>
          <cell r="G59" t="str">
            <v>Ｌ</v>
          </cell>
          <cell r="H59">
            <v>200</v>
          </cell>
          <cell r="I59">
            <v>40000</v>
          </cell>
          <cell r="J59" t="str">
            <v>ﾄﾞﾗﾑ缶</v>
          </cell>
          <cell r="K59">
            <v>0</v>
          </cell>
          <cell r="L59">
            <v>200</v>
          </cell>
          <cell r="M59">
            <v>164</v>
          </cell>
          <cell r="N59">
            <v>32800</v>
          </cell>
          <cell r="O59">
            <v>0</v>
          </cell>
          <cell r="P59">
            <v>0</v>
          </cell>
          <cell r="Q59" t="str">
            <v>関東鉱油</v>
          </cell>
        </row>
        <row r="60">
          <cell r="E60" t="str">
            <v>ﾊﾞｹｯﾄｼﾘﾝﾀﾞｰ持帰り整備</v>
          </cell>
          <cell r="F60">
            <v>2</v>
          </cell>
          <cell r="G60" t="str">
            <v>本</v>
          </cell>
          <cell r="H60">
            <v>127500</v>
          </cell>
          <cell r="I60">
            <v>255000</v>
          </cell>
          <cell r="J60">
            <v>0</v>
          </cell>
          <cell r="K60">
            <v>0</v>
          </cell>
          <cell r="L60">
            <v>2</v>
          </cell>
          <cell r="M60">
            <v>85000</v>
          </cell>
          <cell r="N60">
            <v>170000</v>
          </cell>
          <cell r="O60">
            <v>0</v>
          </cell>
          <cell r="P60">
            <v>0</v>
          </cell>
          <cell r="Q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</row>
        <row r="63">
          <cell r="E63" t="str">
            <v>焼却設備点検整備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E64" t="str">
            <v>炉内ｸﾘﾝｶｰ除去､清掃及び築炉点検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E65" t="str">
            <v>材料費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 t="str">
            <v>　</v>
          </cell>
        </row>
        <row r="66">
          <cell r="E66" t="str">
            <v>ｺｰﾙﾗｲﾝ</v>
          </cell>
          <cell r="F66">
            <v>2250</v>
          </cell>
          <cell r="G66" t="str">
            <v>㎏</v>
          </cell>
          <cell r="H66">
            <v>630</v>
          </cell>
          <cell r="I66">
            <v>1417500</v>
          </cell>
          <cell r="J66">
            <v>0</v>
          </cell>
          <cell r="K66">
            <v>0</v>
          </cell>
          <cell r="L66">
            <v>2250</v>
          </cell>
          <cell r="M66">
            <v>500</v>
          </cell>
          <cell r="N66">
            <v>1125000</v>
          </cell>
          <cell r="O66">
            <v>0</v>
          </cell>
          <cell r="P66">
            <v>0</v>
          </cell>
          <cell r="Q66">
            <v>0</v>
          </cell>
        </row>
        <row r="67">
          <cell r="E67" t="str">
            <v>ｾﾗﾐｯｸﾌｧｲﾊﾞｰﾛｰﾌﾟ φ30</v>
          </cell>
          <cell r="F67">
            <v>180</v>
          </cell>
          <cell r="G67" t="str">
            <v>m</v>
          </cell>
          <cell r="H67">
            <v>1450</v>
          </cell>
          <cell r="I67">
            <v>261000</v>
          </cell>
          <cell r="J67">
            <v>0</v>
          </cell>
          <cell r="K67">
            <v>0</v>
          </cell>
          <cell r="L67">
            <v>180</v>
          </cell>
          <cell r="M67">
            <v>850</v>
          </cell>
          <cell r="N67">
            <v>153000</v>
          </cell>
          <cell r="O67">
            <v>0</v>
          </cell>
          <cell r="P67">
            <v>0</v>
          </cell>
          <cell r="Q67">
            <v>0</v>
          </cell>
        </row>
        <row r="68">
          <cell r="E68" t="str">
            <v>ｾﾗﾐｯｸﾌｧｲﾊﾞｰﾛｰﾌﾟ φ40</v>
          </cell>
          <cell r="F68">
            <v>90</v>
          </cell>
          <cell r="G68" t="str">
            <v>m</v>
          </cell>
          <cell r="H68">
            <v>2150</v>
          </cell>
          <cell r="I68">
            <v>193500</v>
          </cell>
          <cell r="J68">
            <v>0</v>
          </cell>
          <cell r="K68">
            <v>0</v>
          </cell>
          <cell r="L68">
            <v>90</v>
          </cell>
          <cell r="M68">
            <v>1270</v>
          </cell>
          <cell r="N68">
            <v>114300</v>
          </cell>
          <cell r="O68">
            <v>0</v>
          </cell>
          <cell r="P68">
            <v>0</v>
          </cell>
          <cell r="Q68" t="str">
            <v>　</v>
          </cell>
        </row>
        <row r="69">
          <cell r="E69" t="str">
            <v>ｾﾗﾐｯｸﾌｧｲﾊﾞｰﾛｰﾌﾟ φ50</v>
          </cell>
          <cell r="F69">
            <v>90</v>
          </cell>
          <cell r="G69" t="str">
            <v>m</v>
          </cell>
          <cell r="H69">
            <v>3100</v>
          </cell>
          <cell r="I69">
            <v>279000</v>
          </cell>
          <cell r="J69">
            <v>0</v>
          </cell>
          <cell r="K69">
            <v>0</v>
          </cell>
          <cell r="L69">
            <v>90</v>
          </cell>
          <cell r="M69">
            <v>1880</v>
          </cell>
          <cell r="N69">
            <v>169200</v>
          </cell>
          <cell r="O69">
            <v>0</v>
          </cell>
          <cell r="P69">
            <v>0</v>
          </cell>
          <cell r="Q69">
            <v>0</v>
          </cell>
        </row>
        <row r="70">
          <cell r="E70" t="str">
            <v>ｾﾗﾐｯｸﾌｧｲﾊﾞｰﾛｰﾌﾟ φ60</v>
          </cell>
          <cell r="F70">
            <v>90</v>
          </cell>
          <cell r="G70" t="str">
            <v>m</v>
          </cell>
          <cell r="H70">
            <v>4000</v>
          </cell>
          <cell r="I70">
            <v>360000</v>
          </cell>
          <cell r="J70">
            <v>0</v>
          </cell>
          <cell r="K70">
            <v>0</v>
          </cell>
          <cell r="L70">
            <v>90</v>
          </cell>
          <cell r="M70">
            <v>2810</v>
          </cell>
          <cell r="N70">
            <v>252900</v>
          </cell>
          <cell r="O70">
            <v>0</v>
          </cell>
          <cell r="P70">
            <v>0</v>
          </cell>
          <cell r="Q70">
            <v>0</v>
          </cell>
        </row>
        <row r="71">
          <cell r="E71" t="str">
            <v>ｾﾗﾐｯｸﾌｧｲﾊﾞｰﾊﾞﾙｸ</v>
          </cell>
          <cell r="F71">
            <v>180</v>
          </cell>
          <cell r="G71" t="str">
            <v>㎏</v>
          </cell>
          <cell r="H71">
            <v>1500</v>
          </cell>
          <cell r="I71">
            <v>270000</v>
          </cell>
          <cell r="J71">
            <v>0</v>
          </cell>
          <cell r="K71">
            <v>0</v>
          </cell>
          <cell r="L71">
            <v>180</v>
          </cell>
          <cell r="M71">
            <v>570</v>
          </cell>
          <cell r="N71">
            <v>102600</v>
          </cell>
          <cell r="O71">
            <v>0</v>
          </cell>
          <cell r="P71">
            <v>0</v>
          </cell>
          <cell r="Q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E73" t="str">
            <v>1号炉耐火ﾀｲﾙ補修工事</v>
          </cell>
          <cell r="F73">
            <v>2.6</v>
          </cell>
          <cell r="G73" t="str">
            <v>m2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E74" t="str">
            <v>材料費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5">
          <cell r="E75" t="str">
            <v>耐火ﾀｲﾙ(窒化) ﾎﾞﾙﾄ式ﾌﾗｯﾄ型</v>
          </cell>
          <cell r="F75">
            <v>50</v>
          </cell>
          <cell r="G75" t="str">
            <v>枚</v>
          </cell>
          <cell r="H75">
            <v>10500</v>
          </cell>
          <cell r="I75">
            <v>525000</v>
          </cell>
          <cell r="J75">
            <v>0</v>
          </cell>
          <cell r="K75">
            <v>0</v>
          </cell>
          <cell r="L75">
            <v>50</v>
          </cell>
          <cell r="M75">
            <v>6200</v>
          </cell>
          <cell r="N75">
            <v>310000</v>
          </cell>
          <cell r="O75">
            <v>0</v>
          </cell>
          <cell r="P75">
            <v>0</v>
          </cell>
          <cell r="Q75">
            <v>0</v>
          </cell>
        </row>
        <row r="76">
          <cell r="E76" t="str">
            <v>耐火ﾀｲﾙ(窒化) ﾎﾞﾙﾄ式R型</v>
          </cell>
          <cell r="F76">
            <v>10</v>
          </cell>
          <cell r="G76" t="str">
            <v>枚</v>
          </cell>
          <cell r="H76">
            <v>13600</v>
          </cell>
          <cell r="I76">
            <v>136000</v>
          </cell>
          <cell r="J76">
            <v>0</v>
          </cell>
          <cell r="K76">
            <v>0</v>
          </cell>
          <cell r="L76">
            <v>10</v>
          </cell>
          <cell r="M76">
            <v>8000</v>
          </cell>
          <cell r="N76">
            <v>80000</v>
          </cell>
          <cell r="O76">
            <v>0</v>
          </cell>
          <cell r="P76">
            <v>0</v>
          </cell>
          <cell r="Q76">
            <v>0</v>
          </cell>
        </row>
        <row r="77">
          <cell r="E77" t="str">
            <v>同上ｷｬｯﾌﾟ</v>
          </cell>
          <cell r="F77">
            <v>60</v>
          </cell>
          <cell r="G77" t="str">
            <v>個</v>
          </cell>
          <cell r="H77">
            <v>680</v>
          </cell>
          <cell r="I77">
            <v>40800</v>
          </cell>
          <cell r="J77">
            <v>0</v>
          </cell>
          <cell r="K77">
            <v>0</v>
          </cell>
          <cell r="L77">
            <v>60</v>
          </cell>
          <cell r="M77">
            <v>400</v>
          </cell>
          <cell r="N77">
            <v>24000</v>
          </cell>
          <cell r="O77">
            <v>0</v>
          </cell>
          <cell r="P77">
            <v>0</v>
          </cell>
          <cell r="Q77">
            <v>0</v>
          </cell>
        </row>
        <row r="78">
          <cell r="E78" t="str">
            <v>同上用止めﾎﾞﾙﾄ、ﾅｯﾄ SUS310S</v>
          </cell>
          <cell r="F78">
            <v>60</v>
          </cell>
          <cell r="G78" t="str">
            <v>組</v>
          </cell>
          <cell r="H78">
            <v>360</v>
          </cell>
          <cell r="I78">
            <v>21600</v>
          </cell>
          <cell r="J78">
            <v>0</v>
          </cell>
          <cell r="K78">
            <v>0</v>
          </cell>
          <cell r="L78">
            <v>60</v>
          </cell>
          <cell r="M78">
            <v>250</v>
          </cell>
          <cell r="N78">
            <v>15000</v>
          </cell>
          <cell r="O78">
            <v>0</v>
          </cell>
          <cell r="P78">
            <v>0</v>
          </cell>
          <cell r="Q78">
            <v>0</v>
          </cell>
        </row>
        <row r="79">
          <cell r="E79" t="str">
            <v>ﾓﾙﾀﾙ</v>
          </cell>
          <cell r="F79">
            <v>75</v>
          </cell>
          <cell r="G79" t="str">
            <v>㎏</v>
          </cell>
          <cell r="H79">
            <v>360</v>
          </cell>
          <cell r="I79">
            <v>27000</v>
          </cell>
          <cell r="J79">
            <v>0</v>
          </cell>
          <cell r="K79">
            <v>0</v>
          </cell>
          <cell r="L79">
            <v>75</v>
          </cell>
          <cell r="M79">
            <v>280</v>
          </cell>
          <cell r="N79">
            <v>21000</v>
          </cell>
          <cell r="O79">
            <v>0</v>
          </cell>
          <cell r="P79">
            <v>0</v>
          </cell>
          <cell r="Q79">
            <v>0</v>
          </cell>
        </row>
        <row r="80">
          <cell r="E80" t="str">
            <v>ﾌｧｲﾊﾞｰｷｬｽﾄ</v>
          </cell>
          <cell r="F80">
            <v>30</v>
          </cell>
          <cell r="G80" t="str">
            <v>㎏</v>
          </cell>
          <cell r="H80">
            <v>470</v>
          </cell>
          <cell r="I80">
            <v>14100</v>
          </cell>
          <cell r="J80">
            <v>0</v>
          </cell>
          <cell r="K80">
            <v>0</v>
          </cell>
          <cell r="L80">
            <v>30</v>
          </cell>
          <cell r="M80">
            <v>360</v>
          </cell>
          <cell r="N80">
            <v>10800</v>
          </cell>
          <cell r="O80">
            <v>0</v>
          </cell>
          <cell r="P80">
            <v>0</v>
          </cell>
          <cell r="Q80">
            <v>0</v>
          </cell>
        </row>
        <row r="81">
          <cell r="E81" t="str">
            <v>ﾌｧｲﾝﾌﾚｯｸｽﾌｪﾙﾄ</v>
          </cell>
          <cell r="F81">
            <v>5</v>
          </cell>
          <cell r="G81" t="str">
            <v>枚</v>
          </cell>
          <cell r="H81">
            <v>2440</v>
          </cell>
          <cell r="I81">
            <v>12200</v>
          </cell>
          <cell r="J81">
            <v>0</v>
          </cell>
          <cell r="K81">
            <v>0</v>
          </cell>
          <cell r="L81">
            <v>5</v>
          </cell>
          <cell r="M81">
            <v>1740</v>
          </cell>
          <cell r="N81">
            <v>8700</v>
          </cell>
          <cell r="O81">
            <v>0</v>
          </cell>
          <cell r="P81">
            <v>0</v>
          </cell>
          <cell r="Q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E83" t="str">
            <v>1号炉耐火物補修工事</v>
          </cell>
          <cell r="F83">
            <v>16</v>
          </cell>
          <cell r="G83" t="str">
            <v>m2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E84" t="str">
            <v>材料費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E85" t="str">
            <v>ﾌﾟﾗｽﾁｯｸ耐火物 PSC-150</v>
          </cell>
          <cell r="F85">
            <v>2400</v>
          </cell>
          <cell r="G85" t="str">
            <v>㎏</v>
          </cell>
          <cell r="H85">
            <v>370</v>
          </cell>
          <cell r="I85">
            <v>888000</v>
          </cell>
          <cell r="J85">
            <v>0</v>
          </cell>
          <cell r="K85">
            <v>0</v>
          </cell>
          <cell r="L85">
            <v>2400</v>
          </cell>
          <cell r="M85">
            <v>280</v>
          </cell>
          <cell r="N85">
            <v>672000</v>
          </cell>
          <cell r="O85">
            <v>0</v>
          </cell>
          <cell r="P85">
            <v>0</v>
          </cell>
          <cell r="Q85">
            <v>0</v>
          </cell>
        </row>
        <row r="86">
          <cell r="E86" t="str">
            <v>ﾌﾟﾗｽﾁｯｸ耐火物　T/#5942</v>
          </cell>
          <cell r="F86">
            <v>0</v>
          </cell>
          <cell r="G86" t="str">
            <v>㎏</v>
          </cell>
          <cell r="H86">
            <v>300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230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E87" t="str">
            <v>ｽﾀｯﾄ SS φ12.7-26L</v>
          </cell>
          <cell r="F87">
            <v>9600</v>
          </cell>
          <cell r="G87" t="str">
            <v>本</v>
          </cell>
          <cell r="H87">
            <v>110</v>
          </cell>
          <cell r="I87">
            <v>1056000</v>
          </cell>
          <cell r="J87">
            <v>0</v>
          </cell>
          <cell r="K87">
            <v>0</v>
          </cell>
          <cell r="L87">
            <v>9600</v>
          </cell>
          <cell r="M87">
            <v>85</v>
          </cell>
          <cell r="N87">
            <v>816000</v>
          </cell>
          <cell r="O87">
            <v>0</v>
          </cell>
          <cell r="P87">
            <v>0</v>
          </cell>
          <cell r="Q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E89" t="str">
            <v>1号炉燃焼段側壁1段目ﾚﾝｶﾞ積替(A壁)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E90" t="str">
            <v>材料費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E91" t="str">
            <v>耐火ﾚﾝｶﾞ　SiC85　並型</v>
          </cell>
          <cell r="F91">
            <v>110</v>
          </cell>
          <cell r="G91" t="str">
            <v>枚</v>
          </cell>
          <cell r="H91">
            <v>2660</v>
          </cell>
          <cell r="I91">
            <v>292600</v>
          </cell>
          <cell r="J91">
            <v>0</v>
          </cell>
          <cell r="K91">
            <v>0</v>
          </cell>
          <cell r="L91">
            <v>110</v>
          </cell>
          <cell r="M91">
            <v>1900</v>
          </cell>
          <cell r="N91">
            <v>209000</v>
          </cell>
          <cell r="O91">
            <v>0</v>
          </cell>
          <cell r="P91">
            <v>0</v>
          </cell>
          <cell r="Q91">
            <v>0</v>
          </cell>
        </row>
        <row r="92">
          <cell r="E92" t="str">
            <v>耐火ﾚﾝｶﾞ　SiC85　異型No.74</v>
          </cell>
          <cell r="F92">
            <v>10</v>
          </cell>
          <cell r="G92" t="str">
            <v>枚</v>
          </cell>
          <cell r="H92">
            <v>3900</v>
          </cell>
          <cell r="I92">
            <v>39000</v>
          </cell>
          <cell r="J92">
            <v>0</v>
          </cell>
          <cell r="K92">
            <v>0</v>
          </cell>
          <cell r="L92">
            <v>10</v>
          </cell>
          <cell r="M92">
            <v>2430</v>
          </cell>
          <cell r="N92">
            <v>24300</v>
          </cell>
          <cell r="O92">
            <v>0</v>
          </cell>
          <cell r="P92">
            <v>0</v>
          </cell>
          <cell r="Q92">
            <v>0</v>
          </cell>
        </row>
        <row r="93">
          <cell r="E93" t="str">
            <v>耐火ﾚﾝｶﾞ　SiC85　異型No.75</v>
          </cell>
          <cell r="F93">
            <v>5</v>
          </cell>
          <cell r="G93" t="str">
            <v>枚</v>
          </cell>
          <cell r="H93">
            <v>2800</v>
          </cell>
          <cell r="I93">
            <v>14000</v>
          </cell>
          <cell r="J93">
            <v>0</v>
          </cell>
          <cell r="K93">
            <v>0</v>
          </cell>
          <cell r="L93">
            <v>5</v>
          </cell>
          <cell r="M93">
            <v>1730</v>
          </cell>
          <cell r="N93">
            <v>8650</v>
          </cell>
          <cell r="O93">
            <v>0</v>
          </cell>
          <cell r="P93">
            <v>0</v>
          </cell>
          <cell r="Q93">
            <v>0</v>
          </cell>
        </row>
        <row r="94">
          <cell r="E94" t="str">
            <v>耐火ﾚﾝｶﾞ　SiC85　異型No.76</v>
          </cell>
          <cell r="F94">
            <v>6</v>
          </cell>
          <cell r="G94" t="str">
            <v>枚</v>
          </cell>
          <cell r="H94">
            <v>4400</v>
          </cell>
          <cell r="I94">
            <v>26400</v>
          </cell>
          <cell r="J94">
            <v>0</v>
          </cell>
          <cell r="K94">
            <v>0</v>
          </cell>
          <cell r="L94">
            <v>6</v>
          </cell>
          <cell r="M94">
            <v>2750</v>
          </cell>
          <cell r="N94">
            <v>16500</v>
          </cell>
          <cell r="O94">
            <v>0</v>
          </cell>
          <cell r="P94">
            <v>0</v>
          </cell>
          <cell r="Q94">
            <v>0</v>
          </cell>
        </row>
        <row r="95">
          <cell r="E95" t="str">
            <v>耐火ﾚﾝｶﾞ　SiC85　異型No.77</v>
          </cell>
          <cell r="F95">
            <v>19</v>
          </cell>
          <cell r="G95" t="str">
            <v>枚</v>
          </cell>
          <cell r="H95">
            <v>4000</v>
          </cell>
          <cell r="I95">
            <v>76000</v>
          </cell>
          <cell r="J95">
            <v>0</v>
          </cell>
          <cell r="K95">
            <v>0</v>
          </cell>
          <cell r="L95">
            <v>19</v>
          </cell>
          <cell r="M95">
            <v>2500</v>
          </cell>
          <cell r="N95">
            <v>47500</v>
          </cell>
          <cell r="O95">
            <v>0</v>
          </cell>
          <cell r="P95">
            <v>0</v>
          </cell>
          <cell r="Q95">
            <v>0</v>
          </cell>
        </row>
        <row r="96">
          <cell r="E96" t="str">
            <v>耐火ﾚﾝｶﾞ　SiC85　異型No.78</v>
          </cell>
          <cell r="F96">
            <v>24</v>
          </cell>
          <cell r="G96" t="str">
            <v>枚</v>
          </cell>
          <cell r="H96">
            <v>2900</v>
          </cell>
          <cell r="I96">
            <v>69600</v>
          </cell>
          <cell r="J96">
            <v>0</v>
          </cell>
          <cell r="K96">
            <v>0</v>
          </cell>
          <cell r="L96">
            <v>24</v>
          </cell>
          <cell r="M96">
            <v>1790</v>
          </cell>
          <cell r="N96">
            <v>42960</v>
          </cell>
          <cell r="O96">
            <v>0</v>
          </cell>
          <cell r="P96">
            <v>0</v>
          </cell>
          <cell r="Q96">
            <v>0</v>
          </cell>
        </row>
        <row r="97">
          <cell r="E97" t="str">
            <v>耐火ﾚﾝｶﾞ　SiC85　異型No.79</v>
          </cell>
          <cell r="F97">
            <v>17</v>
          </cell>
          <cell r="G97" t="str">
            <v>枚</v>
          </cell>
          <cell r="H97">
            <v>3400</v>
          </cell>
          <cell r="I97">
            <v>57800</v>
          </cell>
          <cell r="J97">
            <v>0</v>
          </cell>
          <cell r="K97">
            <v>0</v>
          </cell>
          <cell r="L97">
            <v>17</v>
          </cell>
          <cell r="M97">
            <v>2110</v>
          </cell>
          <cell r="N97">
            <v>35870</v>
          </cell>
          <cell r="O97">
            <v>0</v>
          </cell>
          <cell r="P97">
            <v>0</v>
          </cell>
          <cell r="Q97">
            <v>0</v>
          </cell>
        </row>
        <row r="98">
          <cell r="E98" t="str">
            <v>耐火ﾚﾝｶﾞ　SiC85　異型No.80</v>
          </cell>
          <cell r="F98">
            <v>27</v>
          </cell>
          <cell r="G98" t="str">
            <v>枚</v>
          </cell>
          <cell r="H98">
            <v>2300</v>
          </cell>
          <cell r="I98">
            <v>62100</v>
          </cell>
          <cell r="J98">
            <v>0</v>
          </cell>
          <cell r="K98">
            <v>0</v>
          </cell>
          <cell r="L98">
            <v>27</v>
          </cell>
          <cell r="M98">
            <v>1410</v>
          </cell>
          <cell r="N98">
            <v>38070</v>
          </cell>
          <cell r="O98">
            <v>0</v>
          </cell>
          <cell r="P98">
            <v>0</v>
          </cell>
          <cell r="Q98">
            <v>0</v>
          </cell>
        </row>
        <row r="99">
          <cell r="E99" t="str">
            <v>ﾓﾙﾀﾙ　SiC85</v>
          </cell>
          <cell r="F99">
            <v>50</v>
          </cell>
          <cell r="G99" t="str">
            <v>㎏</v>
          </cell>
          <cell r="H99">
            <v>600</v>
          </cell>
          <cell r="I99">
            <v>30000</v>
          </cell>
          <cell r="J99">
            <v>0</v>
          </cell>
          <cell r="K99">
            <v>0</v>
          </cell>
          <cell r="L99">
            <v>50</v>
          </cell>
          <cell r="M99">
            <v>380</v>
          </cell>
          <cell r="N99">
            <v>19000</v>
          </cell>
          <cell r="O99">
            <v>0</v>
          </cell>
          <cell r="P99">
            <v>0</v>
          </cell>
          <cell r="Q99">
            <v>0</v>
          </cell>
        </row>
        <row r="100">
          <cell r="E100" t="str">
            <v>耐火ｷｬｽﾀﾌﾞﾙ　RF-D80X-RE</v>
          </cell>
          <cell r="F100">
            <v>1100</v>
          </cell>
          <cell r="G100" t="str">
            <v>㎏</v>
          </cell>
          <cell r="H100">
            <v>800</v>
          </cell>
          <cell r="I100">
            <v>880000</v>
          </cell>
          <cell r="J100">
            <v>0</v>
          </cell>
          <cell r="K100">
            <v>0</v>
          </cell>
          <cell r="L100">
            <v>1100</v>
          </cell>
          <cell r="M100">
            <v>550</v>
          </cell>
          <cell r="N100">
            <v>605000</v>
          </cell>
          <cell r="O100">
            <v>0</v>
          </cell>
          <cell r="P100">
            <v>0</v>
          </cell>
          <cell r="Q100">
            <v>0</v>
          </cell>
        </row>
        <row r="101">
          <cell r="E101" t="str">
            <v>ﾌｧｲﾝﾌﾚｯｸｽﾊﾞﾙｸ</v>
          </cell>
          <cell r="F101">
            <v>10</v>
          </cell>
          <cell r="G101" t="str">
            <v>㎏</v>
          </cell>
          <cell r="H101">
            <v>570</v>
          </cell>
          <cell r="I101">
            <v>5700</v>
          </cell>
          <cell r="J101">
            <v>0</v>
          </cell>
          <cell r="K101">
            <v>0</v>
          </cell>
          <cell r="L101">
            <v>10</v>
          </cell>
          <cell r="M101">
            <v>570</v>
          </cell>
          <cell r="N101">
            <v>5700</v>
          </cell>
          <cell r="O101">
            <v>0</v>
          </cell>
          <cell r="P101">
            <v>0</v>
          </cell>
          <cell r="Q101">
            <v>0</v>
          </cell>
        </row>
        <row r="102">
          <cell r="E102" t="str">
            <v>ﾌｧｲﾝﾌﾚｯｸｽﾌｪﾙﾄ　25t -600-900</v>
          </cell>
          <cell r="F102">
            <v>1</v>
          </cell>
          <cell r="G102" t="str">
            <v>枚</v>
          </cell>
          <cell r="H102">
            <v>3210</v>
          </cell>
          <cell r="I102">
            <v>3210</v>
          </cell>
          <cell r="J102">
            <v>0</v>
          </cell>
          <cell r="K102">
            <v>0</v>
          </cell>
          <cell r="L102">
            <v>1</v>
          </cell>
          <cell r="M102">
            <v>3210</v>
          </cell>
          <cell r="N102">
            <v>3210</v>
          </cell>
          <cell r="O102">
            <v>0</v>
          </cell>
          <cell r="P102">
            <v>0</v>
          </cell>
          <cell r="Q102">
            <v>0</v>
          </cell>
        </row>
        <row r="103">
          <cell r="E103" t="str">
            <v>ﾌｧｲﾝﾌﾚｯｸｽﾌｪﾙﾄ　12t-600-900</v>
          </cell>
          <cell r="F103">
            <v>2</v>
          </cell>
          <cell r="G103" t="str">
            <v>枚</v>
          </cell>
          <cell r="H103">
            <v>1740</v>
          </cell>
          <cell r="I103">
            <v>3480</v>
          </cell>
          <cell r="J103">
            <v>0</v>
          </cell>
          <cell r="K103">
            <v>0</v>
          </cell>
          <cell r="L103">
            <v>2</v>
          </cell>
          <cell r="M103">
            <v>1740</v>
          </cell>
          <cell r="N103">
            <v>3480</v>
          </cell>
          <cell r="O103">
            <v>0</v>
          </cell>
          <cell r="P103">
            <v>0</v>
          </cell>
          <cell r="Q103">
            <v>0</v>
          </cell>
        </row>
        <row r="104">
          <cell r="E104" t="str">
            <v>ﾌｧｲﾝﾌﾚｯｸｽﾌﾞﾗﾝｹｯﾄ
　25t-600-3600</v>
          </cell>
          <cell r="F104">
            <v>1</v>
          </cell>
          <cell r="G104" t="str">
            <v>枚</v>
          </cell>
          <cell r="H104">
            <v>3970</v>
          </cell>
          <cell r="I104">
            <v>3970</v>
          </cell>
          <cell r="J104">
            <v>0</v>
          </cell>
          <cell r="K104">
            <v>0</v>
          </cell>
          <cell r="L104">
            <v>1</v>
          </cell>
          <cell r="M104">
            <v>3970</v>
          </cell>
          <cell r="N104">
            <v>3970</v>
          </cell>
          <cell r="O104">
            <v>0</v>
          </cell>
          <cell r="P104">
            <v>0</v>
          </cell>
          <cell r="Q104">
            <v>0</v>
          </cell>
        </row>
        <row r="105">
          <cell r="E105" t="str">
            <v>ﾌｧｲﾝﾌﾚｯｸｽﾍﾟｰﾊﾟｰ　3t-600-1200</v>
          </cell>
          <cell r="F105">
            <v>1</v>
          </cell>
          <cell r="G105" t="str">
            <v>枚</v>
          </cell>
          <cell r="H105">
            <v>2500</v>
          </cell>
          <cell r="I105">
            <v>2500</v>
          </cell>
          <cell r="J105">
            <v>0</v>
          </cell>
          <cell r="K105">
            <v>0</v>
          </cell>
          <cell r="L105">
            <v>1</v>
          </cell>
          <cell r="M105">
            <v>2500</v>
          </cell>
          <cell r="N105">
            <v>2500</v>
          </cell>
          <cell r="O105">
            <v>0</v>
          </cell>
          <cell r="P105">
            <v>0</v>
          </cell>
          <cell r="Q105">
            <v>0</v>
          </cell>
        </row>
        <row r="106">
          <cell r="E106" t="str">
            <v>Lｱﾝｶｰ　SUS316L　9φ-60L</v>
          </cell>
          <cell r="F106">
            <v>18</v>
          </cell>
          <cell r="G106" t="str">
            <v>本</v>
          </cell>
          <cell r="H106">
            <v>220</v>
          </cell>
          <cell r="I106">
            <v>3960</v>
          </cell>
          <cell r="J106" t="str">
            <v>一部補修</v>
          </cell>
          <cell r="K106">
            <v>0</v>
          </cell>
          <cell r="L106">
            <v>18</v>
          </cell>
          <cell r="M106">
            <v>170</v>
          </cell>
          <cell r="N106">
            <v>3060</v>
          </cell>
          <cell r="O106">
            <v>0</v>
          </cell>
          <cell r="P106">
            <v>0</v>
          </cell>
          <cell r="Q106">
            <v>0</v>
          </cell>
        </row>
        <row r="107">
          <cell r="E107" t="str">
            <v>Yｱﾝｶｰ差込ﾀｲﾌﾟ縦　SUS310S
9φ-80L</v>
          </cell>
          <cell r="F107">
            <v>4</v>
          </cell>
          <cell r="G107" t="str">
            <v>本</v>
          </cell>
          <cell r="H107">
            <v>620</v>
          </cell>
          <cell r="I107">
            <v>2480</v>
          </cell>
          <cell r="J107">
            <v>0</v>
          </cell>
          <cell r="K107">
            <v>0</v>
          </cell>
          <cell r="L107">
            <v>4</v>
          </cell>
          <cell r="M107">
            <v>470</v>
          </cell>
          <cell r="N107">
            <v>1880</v>
          </cell>
          <cell r="O107">
            <v>0</v>
          </cell>
          <cell r="P107">
            <v>0</v>
          </cell>
          <cell r="Q107">
            <v>0</v>
          </cell>
        </row>
        <row r="108">
          <cell r="E108" t="str">
            <v>Yｱﾝｶｰ差込ﾀｲﾌﾟ横　SUS310S
9φ-80L</v>
          </cell>
          <cell r="F108">
            <v>3</v>
          </cell>
          <cell r="G108" t="str">
            <v>本</v>
          </cell>
          <cell r="H108">
            <v>620</v>
          </cell>
          <cell r="I108">
            <v>1860</v>
          </cell>
          <cell r="J108">
            <v>0</v>
          </cell>
          <cell r="K108">
            <v>0</v>
          </cell>
          <cell r="L108">
            <v>3</v>
          </cell>
          <cell r="M108">
            <v>470</v>
          </cell>
          <cell r="N108">
            <v>1410</v>
          </cell>
          <cell r="O108">
            <v>0</v>
          </cell>
          <cell r="P108">
            <v>0</v>
          </cell>
          <cell r="Q108">
            <v>0</v>
          </cell>
        </row>
        <row r="109">
          <cell r="E109" t="str">
            <v>Yｱﾝｶｰ 9φ-80取付台　SS+SGP</v>
          </cell>
          <cell r="F109">
            <v>7</v>
          </cell>
          <cell r="G109" t="str">
            <v>個</v>
          </cell>
          <cell r="H109">
            <v>1080</v>
          </cell>
          <cell r="I109">
            <v>7560</v>
          </cell>
          <cell r="J109">
            <v>0</v>
          </cell>
          <cell r="K109">
            <v>0</v>
          </cell>
          <cell r="L109">
            <v>7</v>
          </cell>
          <cell r="M109">
            <v>820</v>
          </cell>
          <cell r="N109">
            <v>5740</v>
          </cell>
          <cell r="O109">
            <v>0</v>
          </cell>
          <cell r="P109">
            <v>0</v>
          </cell>
          <cell r="Q109">
            <v>0</v>
          </cell>
        </row>
        <row r="110">
          <cell r="E110" t="str">
            <v>Yｱﾝｶｰ差込ﾀｲﾌﾟ縦　SUS310S
9φ-60L</v>
          </cell>
          <cell r="F110">
            <v>4</v>
          </cell>
          <cell r="G110" t="str">
            <v>本</v>
          </cell>
          <cell r="H110">
            <v>620</v>
          </cell>
          <cell r="I110">
            <v>2480</v>
          </cell>
          <cell r="J110">
            <v>0</v>
          </cell>
          <cell r="K110">
            <v>0</v>
          </cell>
          <cell r="L110">
            <v>4</v>
          </cell>
          <cell r="M110">
            <v>470</v>
          </cell>
          <cell r="N110">
            <v>1880</v>
          </cell>
          <cell r="O110">
            <v>0</v>
          </cell>
          <cell r="P110">
            <v>0</v>
          </cell>
          <cell r="Q110">
            <v>0</v>
          </cell>
        </row>
        <row r="111">
          <cell r="E111" t="str">
            <v>Yｱﾝｶｰ差込ﾀｲﾌﾟ横　SUS310S
9φ-60L</v>
          </cell>
          <cell r="F111">
            <v>3</v>
          </cell>
          <cell r="G111" t="str">
            <v>本</v>
          </cell>
          <cell r="H111">
            <v>620</v>
          </cell>
          <cell r="I111">
            <v>1860</v>
          </cell>
          <cell r="J111">
            <v>0</v>
          </cell>
          <cell r="K111">
            <v>0</v>
          </cell>
          <cell r="L111">
            <v>3</v>
          </cell>
          <cell r="M111">
            <v>470</v>
          </cell>
          <cell r="N111">
            <v>1410</v>
          </cell>
          <cell r="O111">
            <v>0</v>
          </cell>
          <cell r="P111">
            <v>0</v>
          </cell>
          <cell r="Q111">
            <v>0</v>
          </cell>
        </row>
        <row r="112">
          <cell r="E112" t="str">
            <v>Yｱﾝｶｰ 9φ-60取付台　SS+SGP</v>
          </cell>
          <cell r="F112">
            <v>7</v>
          </cell>
          <cell r="G112" t="str">
            <v>個</v>
          </cell>
          <cell r="H112">
            <v>1080</v>
          </cell>
          <cell r="I112">
            <v>7560</v>
          </cell>
          <cell r="J112">
            <v>0</v>
          </cell>
          <cell r="K112">
            <v>0</v>
          </cell>
          <cell r="L112">
            <v>7</v>
          </cell>
          <cell r="M112">
            <v>820</v>
          </cell>
          <cell r="N112">
            <v>5740</v>
          </cell>
          <cell r="O112">
            <v>0</v>
          </cell>
          <cell r="P112">
            <v>0</v>
          </cell>
          <cell r="Q112">
            <v>0</v>
          </cell>
        </row>
        <row r="113">
          <cell r="E113" t="str">
            <v>Yｱﾝｶｰ　SUS310S　9φ-90-60</v>
          </cell>
          <cell r="F113">
            <v>3</v>
          </cell>
          <cell r="G113" t="str">
            <v>本</v>
          </cell>
          <cell r="H113">
            <v>460</v>
          </cell>
          <cell r="I113">
            <v>1380</v>
          </cell>
          <cell r="J113">
            <v>0</v>
          </cell>
          <cell r="K113">
            <v>0</v>
          </cell>
          <cell r="L113">
            <v>3</v>
          </cell>
          <cell r="M113">
            <v>350</v>
          </cell>
          <cell r="N113">
            <v>1050</v>
          </cell>
          <cell r="O113">
            <v>0</v>
          </cell>
          <cell r="P113">
            <v>0</v>
          </cell>
          <cell r="Q113">
            <v>0</v>
          </cell>
        </row>
        <row r="114">
          <cell r="E114" t="str">
            <v>Yｱﾝｶｰ　SUS310S　9φ-30-60</v>
          </cell>
          <cell r="F114">
            <v>3</v>
          </cell>
          <cell r="G114" t="str">
            <v>本</v>
          </cell>
          <cell r="H114">
            <v>360</v>
          </cell>
          <cell r="I114">
            <v>1080</v>
          </cell>
          <cell r="J114">
            <v>0</v>
          </cell>
          <cell r="K114">
            <v>0</v>
          </cell>
          <cell r="L114">
            <v>3</v>
          </cell>
          <cell r="M114">
            <v>270</v>
          </cell>
          <cell r="N114">
            <v>810</v>
          </cell>
          <cell r="O114">
            <v>0</v>
          </cell>
          <cell r="P114">
            <v>0</v>
          </cell>
          <cell r="Q114">
            <v>0</v>
          </cell>
        </row>
        <row r="115">
          <cell r="E115" t="str">
            <v>引っ張り金物
SCH13+SUS316L+SS</v>
          </cell>
          <cell r="F115">
            <v>9</v>
          </cell>
          <cell r="G115" t="str">
            <v>組</v>
          </cell>
          <cell r="H115">
            <v>3360</v>
          </cell>
          <cell r="I115">
            <v>30240</v>
          </cell>
          <cell r="J115">
            <v>0</v>
          </cell>
          <cell r="K115">
            <v>0</v>
          </cell>
          <cell r="L115">
            <v>9</v>
          </cell>
          <cell r="M115">
            <v>2540</v>
          </cell>
          <cell r="N115">
            <v>22860</v>
          </cell>
          <cell r="O115">
            <v>0</v>
          </cell>
          <cell r="P115">
            <v>0</v>
          </cell>
          <cell r="Q115">
            <v>0</v>
          </cell>
        </row>
        <row r="116">
          <cell r="E116" t="str">
            <v>耐火ﾚﾝｶﾞ　B-2</v>
          </cell>
          <cell r="F116">
            <v>0</v>
          </cell>
          <cell r="G116" t="str">
            <v>枚</v>
          </cell>
          <cell r="H116">
            <v>130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130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E117" t="str">
            <v>ｽｰﾊﾟｰｼﾘｶﾎﾞｰﾄﾞ　t75-150-610</v>
          </cell>
          <cell r="F117">
            <v>0</v>
          </cell>
          <cell r="G117" t="str">
            <v>枚</v>
          </cell>
          <cell r="H117">
            <v>600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600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</row>
        <row r="118">
          <cell r="E118" t="str">
            <v>Yｱﾝｶｰ　SUS310S φ12-400-100</v>
          </cell>
          <cell r="F118">
            <v>0</v>
          </cell>
          <cell r="G118" t="str">
            <v>本</v>
          </cell>
          <cell r="H118">
            <v>1000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760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</row>
        <row r="119">
          <cell r="E119" t="str">
            <v>Yｱﾝｶｰ SUS310S φ12-300-80</v>
          </cell>
          <cell r="F119">
            <v>0</v>
          </cell>
          <cell r="G119" t="str">
            <v>本</v>
          </cell>
          <cell r="H119">
            <v>890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670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</row>
        <row r="120">
          <cell r="E120" t="str">
            <v>Yｱﾝｶｰ SUS310S φ12-100-80</v>
          </cell>
          <cell r="F120">
            <v>0</v>
          </cell>
          <cell r="G120" t="str">
            <v>本</v>
          </cell>
          <cell r="H120">
            <v>630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480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</row>
        <row r="122">
          <cell r="E122" t="str">
            <v>1号炉燃焼段側壁ﾚﾝｶﾞ上ｷｬｽﾀﾌﾞﾙ補修(6m/炉)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E123" t="str">
            <v>材料費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</row>
        <row r="124">
          <cell r="E124" t="str">
            <v>耐火ｷｬｽﾀﾌﾞﾙ　RF-D80X-RE</v>
          </cell>
          <cell r="F124">
            <v>1075</v>
          </cell>
          <cell r="G124" t="str">
            <v>㎏</v>
          </cell>
          <cell r="H124">
            <v>800</v>
          </cell>
          <cell r="I124">
            <v>860000</v>
          </cell>
          <cell r="J124">
            <v>0</v>
          </cell>
          <cell r="K124">
            <v>0</v>
          </cell>
          <cell r="L124">
            <v>1075</v>
          </cell>
          <cell r="M124">
            <v>550</v>
          </cell>
          <cell r="N124">
            <v>591250</v>
          </cell>
          <cell r="O124">
            <v>0</v>
          </cell>
          <cell r="P124">
            <v>0</v>
          </cell>
          <cell r="Q124">
            <v>0</v>
          </cell>
        </row>
        <row r="125">
          <cell r="E125" t="str">
            <v>ﾌｧｲﾝﾌﾚｯｸｽﾌｪﾙﾄ　25t</v>
          </cell>
          <cell r="F125">
            <v>6</v>
          </cell>
          <cell r="G125" t="str">
            <v>枚</v>
          </cell>
          <cell r="H125">
            <v>4240</v>
          </cell>
          <cell r="I125">
            <v>25440</v>
          </cell>
          <cell r="J125">
            <v>0</v>
          </cell>
          <cell r="K125">
            <v>0</v>
          </cell>
          <cell r="L125">
            <v>6</v>
          </cell>
          <cell r="M125">
            <v>3210</v>
          </cell>
          <cell r="N125">
            <v>19260</v>
          </cell>
          <cell r="O125">
            <v>0</v>
          </cell>
          <cell r="P125">
            <v>0</v>
          </cell>
          <cell r="Q125">
            <v>0</v>
          </cell>
        </row>
        <row r="126">
          <cell r="E126" t="str">
            <v>ﾌｧｲﾝﾌﾚｯｸｽﾌｪﾙﾄ　12t</v>
          </cell>
          <cell r="F126">
            <v>6</v>
          </cell>
          <cell r="G126" t="str">
            <v>枚</v>
          </cell>
          <cell r="H126">
            <v>2300</v>
          </cell>
          <cell r="I126">
            <v>13800</v>
          </cell>
          <cell r="J126">
            <v>0</v>
          </cell>
          <cell r="K126">
            <v>0</v>
          </cell>
          <cell r="L126">
            <v>6</v>
          </cell>
          <cell r="M126">
            <v>1740</v>
          </cell>
          <cell r="N126">
            <v>10440</v>
          </cell>
          <cell r="O126">
            <v>0</v>
          </cell>
          <cell r="P126">
            <v>0</v>
          </cell>
          <cell r="Q126">
            <v>0</v>
          </cell>
        </row>
        <row r="127">
          <cell r="E127" t="str">
            <v>Yｱﾝｶｰ　SUS310S　9φ-40-60</v>
          </cell>
          <cell r="F127">
            <v>60</v>
          </cell>
          <cell r="G127" t="str">
            <v>本</v>
          </cell>
          <cell r="H127">
            <v>580</v>
          </cell>
          <cell r="I127">
            <v>34800</v>
          </cell>
          <cell r="J127">
            <v>0</v>
          </cell>
          <cell r="K127">
            <v>0</v>
          </cell>
          <cell r="L127">
            <v>60</v>
          </cell>
          <cell r="M127">
            <v>440</v>
          </cell>
          <cell r="N127">
            <v>26400</v>
          </cell>
          <cell r="O127">
            <v>0</v>
          </cell>
          <cell r="P127">
            <v>0</v>
          </cell>
          <cell r="Q127">
            <v>0</v>
          </cell>
        </row>
        <row r="128">
          <cell r="E128" t="str">
            <v>Yｱﾝｶｰ　SUS310S　9φ-80-60</v>
          </cell>
          <cell r="F128">
            <v>60</v>
          </cell>
          <cell r="G128" t="str">
            <v>本</v>
          </cell>
          <cell r="H128">
            <v>630</v>
          </cell>
          <cell r="I128">
            <v>37800</v>
          </cell>
          <cell r="J128">
            <v>0</v>
          </cell>
          <cell r="K128">
            <v>0</v>
          </cell>
          <cell r="L128">
            <v>60</v>
          </cell>
          <cell r="M128">
            <v>480</v>
          </cell>
          <cell r="N128">
            <v>28800</v>
          </cell>
          <cell r="O128">
            <v>0</v>
          </cell>
          <cell r="P128">
            <v>0</v>
          </cell>
          <cell r="Q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</row>
        <row r="130">
          <cell r="E130" t="str">
            <v>降水管保護板補修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</row>
        <row r="131">
          <cell r="E131" t="str">
            <v>材料費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</row>
        <row r="132">
          <cell r="E132" t="str">
            <v>降水管保護板(標準)
SUS310S 25t 300w</v>
          </cell>
          <cell r="F132">
            <v>7</v>
          </cell>
          <cell r="G132" t="str">
            <v>個</v>
          </cell>
          <cell r="H132">
            <v>912000</v>
          </cell>
          <cell r="I132">
            <v>6384000</v>
          </cell>
          <cell r="J132">
            <v>0</v>
          </cell>
          <cell r="K132">
            <v>0</v>
          </cell>
          <cell r="L132">
            <v>7</v>
          </cell>
          <cell r="M132">
            <v>330000</v>
          </cell>
          <cell r="N132">
            <v>2310000</v>
          </cell>
          <cell r="O132">
            <v>7</v>
          </cell>
          <cell r="P132">
            <v>0</v>
          </cell>
          <cell r="Q132">
            <v>0</v>
          </cell>
        </row>
        <row r="133">
          <cell r="E133" t="str">
            <v>降水管保護板(端部)
SUS310S 25t 268w</v>
          </cell>
          <cell r="F133">
            <v>2</v>
          </cell>
          <cell r="G133" t="str">
            <v>個</v>
          </cell>
          <cell r="H133">
            <v>856200</v>
          </cell>
          <cell r="I133">
            <v>1712400</v>
          </cell>
          <cell r="J133">
            <v>0</v>
          </cell>
          <cell r="K133">
            <v>0</v>
          </cell>
          <cell r="L133">
            <v>2</v>
          </cell>
          <cell r="M133">
            <v>310000</v>
          </cell>
          <cell r="N133">
            <v>620000</v>
          </cell>
          <cell r="O133">
            <v>2</v>
          </cell>
          <cell r="P133">
            <v>0</v>
          </cell>
          <cell r="Q133">
            <v>0</v>
          </cell>
        </row>
        <row r="134">
          <cell r="E134" t="str">
            <v>ロックウール</v>
          </cell>
          <cell r="F134">
            <v>200</v>
          </cell>
          <cell r="G134" t="str">
            <v>kg</v>
          </cell>
          <cell r="H134">
            <v>240</v>
          </cell>
          <cell r="I134">
            <v>48000</v>
          </cell>
          <cell r="J134">
            <v>0</v>
          </cell>
          <cell r="K134">
            <v>0</v>
          </cell>
          <cell r="L134">
            <v>200</v>
          </cell>
          <cell r="M134">
            <v>200</v>
          </cell>
          <cell r="N134">
            <v>40000</v>
          </cell>
          <cell r="O134">
            <v>200</v>
          </cell>
          <cell r="P134">
            <v>0</v>
          </cell>
          <cell r="Q134">
            <v>0</v>
          </cell>
        </row>
        <row r="135">
          <cell r="E135" t="str">
            <v>1号炉耐火物補修工事</v>
          </cell>
          <cell r="F135">
            <v>16</v>
          </cell>
          <cell r="G135" t="str">
            <v>m2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E136" t="str">
            <v>材料費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</row>
        <row r="137">
          <cell r="E137" t="str">
            <v>ﾌﾟﾗｽﾁｯｸ耐火物 PSC-150</v>
          </cell>
          <cell r="F137">
            <v>2400</v>
          </cell>
          <cell r="G137" t="str">
            <v>㎏</v>
          </cell>
          <cell r="H137">
            <v>370</v>
          </cell>
          <cell r="I137">
            <v>888000</v>
          </cell>
          <cell r="J137">
            <v>0</v>
          </cell>
          <cell r="K137">
            <v>0</v>
          </cell>
          <cell r="L137">
            <v>2400</v>
          </cell>
          <cell r="M137">
            <v>280</v>
          </cell>
          <cell r="N137">
            <v>672000</v>
          </cell>
          <cell r="O137">
            <v>0</v>
          </cell>
          <cell r="P137">
            <v>0</v>
          </cell>
          <cell r="Q137">
            <v>0</v>
          </cell>
        </row>
        <row r="138">
          <cell r="E138" t="str">
            <v>ｽﾀｯﾄ SS φ12.7-26L</v>
          </cell>
          <cell r="F138">
            <v>9600</v>
          </cell>
          <cell r="G138" t="str">
            <v>本</v>
          </cell>
          <cell r="H138">
            <v>110</v>
          </cell>
          <cell r="I138">
            <v>1056000</v>
          </cell>
          <cell r="J138">
            <v>0</v>
          </cell>
          <cell r="K138">
            <v>0</v>
          </cell>
          <cell r="L138">
            <v>9600</v>
          </cell>
          <cell r="M138">
            <v>85</v>
          </cell>
          <cell r="N138">
            <v>816000</v>
          </cell>
          <cell r="O138">
            <v>0</v>
          </cell>
          <cell r="P138">
            <v>0</v>
          </cell>
          <cell r="Q138">
            <v>0</v>
          </cell>
        </row>
        <row r="139">
          <cell r="E139" t="str">
            <v>不定形耐火物　ﾊﾟｯﾁ90</v>
          </cell>
          <cell r="F139">
            <v>1100</v>
          </cell>
          <cell r="G139" t="str">
            <v>㎏</v>
          </cell>
          <cell r="H139">
            <v>800</v>
          </cell>
          <cell r="I139">
            <v>880000</v>
          </cell>
          <cell r="J139">
            <v>0</v>
          </cell>
          <cell r="K139">
            <v>0</v>
          </cell>
          <cell r="L139">
            <v>1100</v>
          </cell>
          <cell r="M139">
            <v>550</v>
          </cell>
          <cell r="N139">
            <v>605000</v>
          </cell>
          <cell r="O139">
            <v>0</v>
          </cell>
          <cell r="P139">
            <v>0</v>
          </cell>
          <cell r="Q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E141" t="str">
            <v>1号炉燃焼段側壁1段目ﾚﾝｶﾞ積替(A壁)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</row>
        <row r="142">
          <cell r="E142" t="str">
            <v>材料費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E143" t="str">
            <v>耐火ﾚﾝｶﾞ　SiC85　並型</v>
          </cell>
          <cell r="F143">
            <v>110</v>
          </cell>
          <cell r="G143" t="str">
            <v>枚</v>
          </cell>
          <cell r="H143">
            <v>2660</v>
          </cell>
          <cell r="I143">
            <v>292600</v>
          </cell>
          <cell r="J143">
            <v>0</v>
          </cell>
          <cell r="K143">
            <v>0</v>
          </cell>
          <cell r="L143">
            <v>110</v>
          </cell>
          <cell r="M143">
            <v>1900</v>
          </cell>
          <cell r="N143">
            <v>209000</v>
          </cell>
          <cell r="O143">
            <v>0</v>
          </cell>
          <cell r="P143">
            <v>0</v>
          </cell>
          <cell r="Q143">
            <v>0</v>
          </cell>
        </row>
        <row r="144">
          <cell r="E144" t="str">
            <v>耐火ﾚﾝｶﾞ　SiC85　異型No.74</v>
          </cell>
          <cell r="F144">
            <v>10</v>
          </cell>
          <cell r="G144" t="str">
            <v>枚</v>
          </cell>
          <cell r="H144">
            <v>3890</v>
          </cell>
          <cell r="I144">
            <v>38900</v>
          </cell>
          <cell r="J144">
            <v>0</v>
          </cell>
          <cell r="K144">
            <v>0</v>
          </cell>
          <cell r="L144">
            <v>10</v>
          </cell>
          <cell r="M144">
            <v>2430</v>
          </cell>
          <cell r="N144">
            <v>24300</v>
          </cell>
          <cell r="O144">
            <v>0</v>
          </cell>
          <cell r="P144">
            <v>0</v>
          </cell>
          <cell r="Q144">
            <v>0</v>
          </cell>
        </row>
        <row r="145">
          <cell r="E145" t="str">
            <v>耐火ﾚﾝｶﾞ　SiC85　異型No.75</v>
          </cell>
          <cell r="F145">
            <v>5</v>
          </cell>
          <cell r="G145" t="str">
            <v>枚</v>
          </cell>
          <cell r="H145">
            <v>2770</v>
          </cell>
          <cell r="I145">
            <v>13850</v>
          </cell>
          <cell r="J145">
            <v>0</v>
          </cell>
          <cell r="K145">
            <v>0</v>
          </cell>
          <cell r="L145">
            <v>5</v>
          </cell>
          <cell r="M145">
            <v>1730</v>
          </cell>
          <cell r="N145">
            <v>8650</v>
          </cell>
          <cell r="O145">
            <v>0</v>
          </cell>
          <cell r="P145">
            <v>0</v>
          </cell>
          <cell r="Q145">
            <v>0</v>
          </cell>
        </row>
        <row r="146">
          <cell r="E146" t="str">
            <v>耐火ﾚﾝｶﾞ　SiC85　異型No.76</v>
          </cell>
          <cell r="F146">
            <v>6</v>
          </cell>
          <cell r="G146" t="str">
            <v>枚</v>
          </cell>
          <cell r="H146">
            <v>4400</v>
          </cell>
          <cell r="I146">
            <v>26400</v>
          </cell>
          <cell r="J146">
            <v>0</v>
          </cell>
          <cell r="K146">
            <v>0</v>
          </cell>
          <cell r="L146">
            <v>6</v>
          </cell>
          <cell r="M146">
            <v>2750</v>
          </cell>
          <cell r="N146">
            <v>16500</v>
          </cell>
          <cell r="O146">
            <v>0</v>
          </cell>
          <cell r="P146">
            <v>0</v>
          </cell>
          <cell r="Q146">
            <v>0</v>
          </cell>
        </row>
        <row r="147">
          <cell r="E147" t="str">
            <v>耐火ﾚﾝｶﾞ　SiC85　異型No.77</v>
          </cell>
          <cell r="F147">
            <v>19</v>
          </cell>
          <cell r="G147" t="str">
            <v>枚</v>
          </cell>
          <cell r="H147">
            <v>4000</v>
          </cell>
          <cell r="I147">
            <v>76000</v>
          </cell>
          <cell r="J147">
            <v>0</v>
          </cell>
          <cell r="K147">
            <v>0</v>
          </cell>
          <cell r="L147">
            <v>19</v>
          </cell>
          <cell r="M147">
            <v>2500</v>
          </cell>
          <cell r="N147">
            <v>47500</v>
          </cell>
          <cell r="O147">
            <v>0</v>
          </cell>
          <cell r="P147">
            <v>0</v>
          </cell>
          <cell r="Q147">
            <v>0</v>
          </cell>
        </row>
        <row r="148">
          <cell r="E148" t="str">
            <v>耐火ﾚﾝｶﾞ　SiC85　異型No.78</v>
          </cell>
          <cell r="F148">
            <v>24</v>
          </cell>
          <cell r="G148" t="str">
            <v>枚</v>
          </cell>
          <cell r="H148">
            <v>2860</v>
          </cell>
          <cell r="I148">
            <v>68640</v>
          </cell>
          <cell r="J148">
            <v>0</v>
          </cell>
          <cell r="K148">
            <v>0</v>
          </cell>
          <cell r="L148">
            <v>24</v>
          </cell>
          <cell r="M148">
            <v>1790</v>
          </cell>
          <cell r="N148">
            <v>42960</v>
          </cell>
          <cell r="O148">
            <v>0</v>
          </cell>
          <cell r="P148">
            <v>0</v>
          </cell>
          <cell r="Q148">
            <v>0</v>
          </cell>
        </row>
        <row r="149">
          <cell r="E149" t="str">
            <v>耐火ﾚﾝｶﾞ　SiC85　異型No.79</v>
          </cell>
          <cell r="F149">
            <v>17</v>
          </cell>
          <cell r="G149" t="str">
            <v>枚</v>
          </cell>
          <cell r="H149">
            <v>3380</v>
          </cell>
          <cell r="I149">
            <v>57460</v>
          </cell>
          <cell r="J149">
            <v>0</v>
          </cell>
          <cell r="K149">
            <v>0</v>
          </cell>
          <cell r="L149">
            <v>17</v>
          </cell>
          <cell r="M149">
            <v>2110</v>
          </cell>
          <cell r="N149">
            <v>35870</v>
          </cell>
          <cell r="O149">
            <v>0</v>
          </cell>
          <cell r="P149">
            <v>0</v>
          </cell>
          <cell r="Q149">
            <v>0</v>
          </cell>
        </row>
        <row r="150">
          <cell r="E150" t="str">
            <v>耐火ﾚﾝｶﾞ　SiC85　異型No.80</v>
          </cell>
          <cell r="F150">
            <v>27</v>
          </cell>
          <cell r="G150" t="str">
            <v>枚</v>
          </cell>
          <cell r="H150">
            <v>2260</v>
          </cell>
          <cell r="I150">
            <v>61020</v>
          </cell>
          <cell r="J150">
            <v>0</v>
          </cell>
          <cell r="K150">
            <v>0</v>
          </cell>
          <cell r="L150">
            <v>27</v>
          </cell>
          <cell r="M150">
            <v>1410</v>
          </cell>
          <cell r="N150">
            <v>38070</v>
          </cell>
          <cell r="O150">
            <v>0</v>
          </cell>
          <cell r="P150">
            <v>0</v>
          </cell>
          <cell r="Q150">
            <v>0</v>
          </cell>
        </row>
        <row r="151">
          <cell r="E151" t="str">
            <v>ﾓﾙﾀﾙ　SiC85</v>
          </cell>
          <cell r="F151">
            <v>50</v>
          </cell>
          <cell r="G151" t="str">
            <v>㎏</v>
          </cell>
          <cell r="H151">
            <v>600</v>
          </cell>
          <cell r="I151">
            <v>30000</v>
          </cell>
          <cell r="J151">
            <v>0</v>
          </cell>
          <cell r="K151">
            <v>0</v>
          </cell>
          <cell r="L151">
            <v>50</v>
          </cell>
          <cell r="M151">
            <v>380</v>
          </cell>
          <cell r="N151">
            <v>19000</v>
          </cell>
          <cell r="O151">
            <v>0</v>
          </cell>
          <cell r="P151">
            <v>0</v>
          </cell>
          <cell r="Q151">
            <v>0</v>
          </cell>
        </row>
        <row r="152">
          <cell r="E152" t="str">
            <v>耐火ｷｬｽﾀﾌﾞﾙ　RF-D80X-RE</v>
          </cell>
          <cell r="F152">
            <v>1100</v>
          </cell>
          <cell r="G152" t="str">
            <v>㎏</v>
          </cell>
          <cell r="H152">
            <v>800</v>
          </cell>
          <cell r="I152">
            <v>880000</v>
          </cell>
          <cell r="J152">
            <v>0</v>
          </cell>
          <cell r="K152">
            <v>0</v>
          </cell>
          <cell r="L152">
            <v>1100</v>
          </cell>
          <cell r="M152">
            <v>550</v>
          </cell>
          <cell r="N152">
            <v>605000</v>
          </cell>
          <cell r="O152">
            <v>0</v>
          </cell>
          <cell r="P152">
            <v>0</v>
          </cell>
          <cell r="Q152">
            <v>0</v>
          </cell>
        </row>
        <row r="153">
          <cell r="E153" t="str">
            <v>ﾌｧｲﾝﾌﾚｯｸｽﾊﾞﾙｸ</v>
          </cell>
          <cell r="F153">
            <v>10</v>
          </cell>
          <cell r="G153" t="str">
            <v>㎏</v>
          </cell>
          <cell r="H153">
            <v>570</v>
          </cell>
          <cell r="I153">
            <v>5700</v>
          </cell>
          <cell r="J153">
            <v>0</v>
          </cell>
          <cell r="K153">
            <v>0</v>
          </cell>
          <cell r="L153">
            <v>10</v>
          </cell>
          <cell r="M153">
            <v>570</v>
          </cell>
          <cell r="N153">
            <v>5700</v>
          </cell>
          <cell r="O153">
            <v>0</v>
          </cell>
          <cell r="P153">
            <v>0</v>
          </cell>
          <cell r="Q153">
            <v>0</v>
          </cell>
        </row>
        <row r="154">
          <cell r="E154" t="str">
            <v>ﾌｧｲﾝﾌﾚｯｸｽﾌｪﾙﾄ　25t</v>
          </cell>
          <cell r="F154">
            <v>1</v>
          </cell>
          <cell r="G154" t="str">
            <v>枚</v>
          </cell>
          <cell r="H154">
            <v>3210</v>
          </cell>
          <cell r="I154">
            <v>3210</v>
          </cell>
          <cell r="J154">
            <v>0</v>
          </cell>
          <cell r="K154">
            <v>0</v>
          </cell>
          <cell r="L154">
            <v>1</v>
          </cell>
          <cell r="M154">
            <v>3210</v>
          </cell>
          <cell r="N154">
            <v>3210</v>
          </cell>
          <cell r="O154">
            <v>0</v>
          </cell>
          <cell r="P154">
            <v>0</v>
          </cell>
          <cell r="Q154">
            <v>0</v>
          </cell>
        </row>
        <row r="155">
          <cell r="E155" t="str">
            <v>ﾌｧｲﾝﾌﾚｯｸｽﾌｪﾙﾄ　12t</v>
          </cell>
          <cell r="F155">
            <v>2</v>
          </cell>
          <cell r="G155" t="str">
            <v>枚</v>
          </cell>
          <cell r="H155">
            <v>1740</v>
          </cell>
          <cell r="I155">
            <v>3480</v>
          </cell>
          <cell r="J155">
            <v>0</v>
          </cell>
          <cell r="K155">
            <v>0</v>
          </cell>
          <cell r="L155">
            <v>2</v>
          </cell>
          <cell r="M155">
            <v>1740</v>
          </cell>
          <cell r="N155">
            <v>3480</v>
          </cell>
          <cell r="O155">
            <v>0</v>
          </cell>
          <cell r="P155">
            <v>0</v>
          </cell>
          <cell r="Q155">
            <v>0</v>
          </cell>
        </row>
        <row r="156">
          <cell r="E156" t="str">
            <v>ﾌｧｲﾝﾌﾚｯｸｽﾌﾞﾗﾝｹｯﾄ　25t</v>
          </cell>
          <cell r="F156">
            <v>1</v>
          </cell>
          <cell r="G156" t="str">
            <v>枚</v>
          </cell>
          <cell r="H156">
            <v>3970</v>
          </cell>
          <cell r="I156">
            <v>3970</v>
          </cell>
          <cell r="J156">
            <v>0</v>
          </cell>
          <cell r="K156">
            <v>0</v>
          </cell>
          <cell r="L156">
            <v>1</v>
          </cell>
          <cell r="M156">
            <v>3970</v>
          </cell>
          <cell r="N156">
            <v>3970</v>
          </cell>
          <cell r="O156">
            <v>0</v>
          </cell>
          <cell r="P156">
            <v>0</v>
          </cell>
          <cell r="Q156">
            <v>0</v>
          </cell>
        </row>
        <row r="157">
          <cell r="E157" t="str">
            <v>ﾌｧｲﾝﾌﾚｯｸｽﾍﾟｰﾊﾟｰ　3t</v>
          </cell>
          <cell r="F157">
            <v>1</v>
          </cell>
          <cell r="G157" t="str">
            <v>枚</v>
          </cell>
          <cell r="H157">
            <v>2500</v>
          </cell>
          <cell r="I157">
            <v>2500</v>
          </cell>
          <cell r="J157">
            <v>0</v>
          </cell>
          <cell r="K157">
            <v>0</v>
          </cell>
          <cell r="L157">
            <v>1</v>
          </cell>
          <cell r="M157">
            <v>2500</v>
          </cell>
          <cell r="N157">
            <v>2500</v>
          </cell>
          <cell r="O157">
            <v>0</v>
          </cell>
          <cell r="P157">
            <v>0</v>
          </cell>
          <cell r="Q157">
            <v>0</v>
          </cell>
        </row>
        <row r="158">
          <cell r="E158" t="str">
            <v>Lｱﾝｶｰ　SUS316L　9φ-60L</v>
          </cell>
          <cell r="F158">
            <v>18</v>
          </cell>
          <cell r="G158" t="str">
            <v>本</v>
          </cell>
          <cell r="H158">
            <v>220</v>
          </cell>
          <cell r="I158">
            <v>3960</v>
          </cell>
          <cell r="J158" t="str">
            <v>一部補修</v>
          </cell>
          <cell r="K158">
            <v>0</v>
          </cell>
          <cell r="L158">
            <v>18</v>
          </cell>
          <cell r="M158">
            <v>170</v>
          </cell>
          <cell r="N158">
            <v>3060</v>
          </cell>
          <cell r="O158">
            <v>0</v>
          </cell>
          <cell r="P158">
            <v>0</v>
          </cell>
          <cell r="Q158">
            <v>0</v>
          </cell>
        </row>
        <row r="159">
          <cell r="E159" t="str">
            <v>Yｱﾝｶｰ差込ﾀｲﾌﾟ縦　SUS310S
9φ-80L</v>
          </cell>
          <cell r="F159">
            <v>4</v>
          </cell>
          <cell r="G159" t="str">
            <v>本</v>
          </cell>
          <cell r="H159">
            <v>620</v>
          </cell>
          <cell r="I159">
            <v>2480</v>
          </cell>
          <cell r="J159">
            <v>0</v>
          </cell>
          <cell r="K159">
            <v>0</v>
          </cell>
          <cell r="L159">
            <v>4</v>
          </cell>
          <cell r="M159">
            <v>470</v>
          </cell>
          <cell r="N159">
            <v>1880</v>
          </cell>
          <cell r="O159">
            <v>0</v>
          </cell>
          <cell r="P159">
            <v>0</v>
          </cell>
          <cell r="Q159">
            <v>0</v>
          </cell>
        </row>
        <row r="160">
          <cell r="E160" t="str">
            <v>Yｱﾝｶｰ差込ﾀｲﾌﾟ横　SUS310S
9φ-80L</v>
          </cell>
          <cell r="F160">
            <v>3</v>
          </cell>
          <cell r="G160" t="str">
            <v>本</v>
          </cell>
          <cell r="H160">
            <v>620</v>
          </cell>
          <cell r="I160">
            <v>1860</v>
          </cell>
          <cell r="J160">
            <v>0</v>
          </cell>
          <cell r="K160">
            <v>0</v>
          </cell>
          <cell r="L160">
            <v>3</v>
          </cell>
          <cell r="M160">
            <v>470</v>
          </cell>
          <cell r="N160">
            <v>1410</v>
          </cell>
          <cell r="O160">
            <v>0</v>
          </cell>
          <cell r="P160">
            <v>0</v>
          </cell>
          <cell r="Q160">
            <v>0</v>
          </cell>
        </row>
        <row r="161">
          <cell r="E161" t="str">
            <v>同上取付台　SS+SGP</v>
          </cell>
          <cell r="F161">
            <v>7</v>
          </cell>
          <cell r="G161" t="str">
            <v>個</v>
          </cell>
          <cell r="H161">
            <v>1080</v>
          </cell>
          <cell r="I161">
            <v>7560</v>
          </cell>
          <cell r="J161">
            <v>0</v>
          </cell>
          <cell r="K161">
            <v>0</v>
          </cell>
          <cell r="L161">
            <v>7</v>
          </cell>
          <cell r="M161">
            <v>820</v>
          </cell>
          <cell r="N161">
            <v>5740</v>
          </cell>
          <cell r="O161">
            <v>0</v>
          </cell>
          <cell r="P161">
            <v>0</v>
          </cell>
          <cell r="Q161">
            <v>0</v>
          </cell>
        </row>
        <row r="162">
          <cell r="E162" t="str">
            <v>引っ張り金物
SCH13+SUS316L+SS</v>
          </cell>
          <cell r="F162">
            <v>9</v>
          </cell>
          <cell r="G162" t="str">
            <v>組</v>
          </cell>
          <cell r="H162">
            <v>3360</v>
          </cell>
          <cell r="I162">
            <v>30240</v>
          </cell>
          <cell r="J162">
            <v>0</v>
          </cell>
          <cell r="K162">
            <v>0</v>
          </cell>
          <cell r="L162">
            <v>9</v>
          </cell>
          <cell r="M162">
            <v>2540</v>
          </cell>
          <cell r="N162">
            <v>22860</v>
          </cell>
          <cell r="O162">
            <v>0</v>
          </cell>
          <cell r="P162">
            <v>0</v>
          </cell>
          <cell r="Q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</row>
        <row r="164">
          <cell r="E164" t="str">
            <v>1号炉燃焼段側壁ﾚﾝｶﾞ上ｷｬｽﾀﾌﾞﾙ補修(6m/炉)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</row>
        <row r="165">
          <cell r="E165" t="str">
            <v>材料費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</row>
        <row r="166">
          <cell r="E166" t="str">
            <v>耐火ｷｬｽﾀﾌﾞﾙ　RF-D80X-RE</v>
          </cell>
          <cell r="F166">
            <v>1075</v>
          </cell>
          <cell r="G166" t="str">
            <v>㎏</v>
          </cell>
          <cell r="H166">
            <v>800</v>
          </cell>
          <cell r="I166">
            <v>860000</v>
          </cell>
          <cell r="J166">
            <v>0</v>
          </cell>
          <cell r="K166">
            <v>0</v>
          </cell>
          <cell r="L166">
            <v>1075</v>
          </cell>
          <cell r="M166">
            <v>550</v>
          </cell>
          <cell r="N166">
            <v>591250</v>
          </cell>
          <cell r="O166">
            <v>0</v>
          </cell>
          <cell r="P166">
            <v>0</v>
          </cell>
          <cell r="Q166">
            <v>0</v>
          </cell>
        </row>
        <row r="167">
          <cell r="E167" t="str">
            <v>ﾌｧｲﾝﾌﾚｯｸｽﾌｪﾙﾄ　25t</v>
          </cell>
          <cell r="F167">
            <v>6</v>
          </cell>
          <cell r="G167" t="str">
            <v>枚</v>
          </cell>
          <cell r="H167">
            <v>4240</v>
          </cell>
          <cell r="I167">
            <v>25440</v>
          </cell>
          <cell r="J167">
            <v>0</v>
          </cell>
          <cell r="K167">
            <v>0</v>
          </cell>
          <cell r="L167">
            <v>6</v>
          </cell>
          <cell r="M167">
            <v>3210</v>
          </cell>
          <cell r="N167">
            <v>19260</v>
          </cell>
          <cell r="O167">
            <v>0</v>
          </cell>
          <cell r="P167">
            <v>0</v>
          </cell>
          <cell r="Q167">
            <v>0</v>
          </cell>
        </row>
        <row r="168">
          <cell r="E168" t="str">
            <v>ﾌｧｲﾝﾌﾚｯｸｽﾌｪﾙﾄ　12t</v>
          </cell>
          <cell r="F168">
            <v>6</v>
          </cell>
          <cell r="G168" t="str">
            <v>枚</v>
          </cell>
          <cell r="H168">
            <v>2300</v>
          </cell>
          <cell r="I168">
            <v>13800</v>
          </cell>
          <cell r="J168">
            <v>0</v>
          </cell>
          <cell r="K168">
            <v>0</v>
          </cell>
          <cell r="L168">
            <v>6</v>
          </cell>
          <cell r="M168">
            <v>1740</v>
          </cell>
          <cell r="N168">
            <v>10440</v>
          </cell>
          <cell r="O168">
            <v>0</v>
          </cell>
          <cell r="P168">
            <v>0</v>
          </cell>
          <cell r="Q168">
            <v>0</v>
          </cell>
        </row>
        <row r="169">
          <cell r="E169" t="str">
            <v>Yｱﾝｶｰ　SUS310S　9φ-40-60</v>
          </cell>
          <cell r="F169">
            <v>60</v>
          </cell>
          <cell r="G169" t="str">
            <v>本</v>
          </cell>
          <cell r="H169">
            <v>580</v>
          </cell>
          <cell r="I169">
            <v>34800</v>
          </cell>
          <cell r="J169">
            <v>0</v>
          </cell>
          <cell r="K169">
            <v>0</v>
          </cell>
          <cell r="L169">
            <v>60</v>
          </cell>
          <cell r="M169">
            <v>440</v>
          </cell>
          <cell r="N169">
            <v>26400</v>
          </cell>
          <cell r="O169">
            <v>0</v>
          </cell>
          <cell r="P169">
            <v>0</v>
          </cell>
          <cell r="Q169">
            <v>0</v>
          </cell>
        </row>
        <row r="170">
          <cell r="E170" t="str">
            <v>Yｱﾝｶｰ　SUS310S　9φ-80-60</v>
          </cell>
          <cell r="F170">
            <v>60</v>
          </cell>
          <cell r="G170" t="str">
            <v>本</v>
          </cell>
          <cell r="H170">
            <v>630</v>
          </cell>
          <cell r="I170">
            <v>37800</v>
          </cell>
          <cell r="J170">
            <v>0</v>
          </cell>
          <cell r="K170">
            <v>0</v>
          </cell>
          <cell r="L170">
            <v>60</v>
          </cell>
          <cell r="M170">
            <v>480</v>
          </cell>
          <cell r="N170">
            <v>28800</v>
          </cell>
          <cell r="O170">
            <v>0</v>
          </cell>
          <cell r="P170">
            <v>0</v>
          </cell>
          <cell r="Q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</row>
        <row r="172">
          <cell r="E172" t="str">
            <v>降水管保護板補修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</row>
        <row r="173">
          <cell r="E173" t="str">
            <v>材料費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</row>
        <row r="174">
          <cell r="E174" t="str">
            <v>降水管保護板(標準)
SUS310S 25t 300w</v>
          </cell>
          <cell r="F174">
            <v>7</v>
          </cell>
          <cell r="G174" t="str">
            <v>個</v>
          </cell>
          <cell r="H174">
            <v>911990</v>
          </cell>
          <cell r="I174">
            <v>6383930</v>
          </cell>
          <cell r="J174">
            <v>0</v>
          </cell>
          <cell r="K174">
            <v>0</v>
          </cell>
          <cell r="L174">
            <v>7</v>
          </cell>
          <cell r="M174">
            <v>330000</v>
          </cell>
          <cell r="N174">
            <v>2310000</v>
          </cell>
          <cell r="O174">
            <v>7</v>
          </cell>
          <cell r="P174">
            <v>0</v>
          </cell>
          <cell r="Q174">
            <v>0</v>
          </cell>
        </row>
        <row r="175">
          <cell r="E175" t="str">
            <v>降水管保護板(端部)
SUS310S 25t 268w</v>
          </cell>
          <cell r="F175">
            <v>2</v>
          </cell>
          <cell r="G175" t="str">
            <v>個</v>
          </cell>
          <cell r="H175">
            <v>856190</v>
          </cell>
          <cell r="I175">
            <v>1712380</v>
          </cell>
          <cell r="J175">
            <v>0</v>
          </cell>
          <cell r="K175">
            <v>0</v>
          </cell>
          <cell r="L175">
            <v>2</v>
          </cell>
          <cell r="M175">
            <v>310000</v>
          </cell>
          <cell r="N175">
            <v>620000</v>
          </cell>
          <cell r="O175">
            <v>2</v>
          </cell>
          <cell r="P175">
            <v>0</v>
          </cell>
          <cell r="Q175">
            <v>0</v>
          </cell>
        </row>
        <row r="176">
          <cell r="E176" t="str">
            <v>ロックウール</v>
          </cell>
          <cell r="F176">
            <v>200</v>
          </cell>
          <cell r="G176" t="str">
            <v>kg</v>
          </cell>
          <cell r="H176">
            <v>240</v>
          </cell>
          <cell r="I176">
            <v>48000</v>
          </cell>
          <cell r="J176">
            <v>0</v>
          </cell>
          <cell r="K176">
            <v>0</v>
          </cell>
          <cell r="L176">
            <v>200</v>
          </cell>
          <cell r="M176">
            <v>200</v>
          </cell>
          <cell r="N176">
            <v>40000</v>
          </cell>
          <cell r="O176">
            <v>200</v>
          </cell>
          <cell r="P176">
            <v>0</v>
          </cell>
          <cell r="Q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</row>
        <row r="178">
          <cell r="E178" t="str">
            <v>火格子及び火格子ﾀﾞｸﾄ清掃点検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</row>
        <row r="179">
          <cell r="E179" t="str">
            <v>材料費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</row>
        <row r="180">
          <cell r="E180" t="str">
            <v>油圧ｼﾘﾝﾀﾞ用ﾊﾟｯｷﾝ</v>
          </cell>
          <cell r="F180">
            <v>15</v>
          </cell>
          <cell r="G180" t="str">
            <v>組</v>
          </cell>
          <cell r="H180">
            <v>12800</v>
          </cell>
          <cell r="I180">
            <v>192000</v>
          </cell>
          <cell r="J180">
            <v>0</v>
          </cell>
          <cell r="K180">
            <v>0</v>
          </cell>
          <cell r="L180">
            <v>15</v>
          </cell>
          <cell r="M180">
            <v>8800</v>
          </cell>
          <cell r="N180">
            <v>132000</v>
          </cell>
          <cell r="O180">
            <v>0</v>
          </cell>
          <cell r="P180">
            <v>0</v>
          </cell>
          <cell r="Q180">
            <v>0</v>
          </cell>
        </row>
        <row r="181">
          <cell r="E181" t="str">
            <v xml:space="preserve">油圧ｼﾘﾝﾀﾞ用ｼﾞｬﾊﾞﾗ </v>
          </cell>
          <cell r="F181">
            <v>15</v>
          </cell>
          <cell r="G181" t="str">
            <v>組</v>
          </cell>
          <cell r="H181">
            <v>16000</v>
          </cell>
          <cell r="I181">
            <v>240000</v>
          </cell>
          <cell r="J181">
            <v>0</v>
          </cell>
          <cell r="K181">
            <v>0</v>
          </cell>
          <cell r="L181">
            <v>15</v>
          </cell>
          <cell r="M181">
            <v>10900</v>
          </cell>
          <cell r="N181">
            <v>163500</v>
          </cell>
          <cell r="O181">
            <v>0</v>
          </cell>
          <cell r="P181">
            <v>0</v>
          </cell>
          <cell r="Q181">
            <v>0</v>
          </cell>
        </row>
        <row r="182">
          <cell r="E182" t="str">
            <v>油圧ｼﾘﾝﾀﾞ用ﾌﾞｯｼｭ</v>
          </cell>
          <cell r="F182">
            <v>15</v>
          </cell>
          <cell r="G182" t="str">
            <v>組</v>
          </cell>
          <cell r="H182">
            <v>26500</v>
          </cell>
          <cell r="I182">
            <v>397500</v>
          </cell>
          <cell r="J182">
            <v>0</v>
          </cell>
          <cell r="K182">
            <v>0</v>
          </cell>
          <cell r="L182">
            <v>15</v>
          </cell>
          <cell r="M182">
            <v>17900</v>
          </cell>
          <cell r="N182">
            <v>268500</v>
          </cell>
          <cell r="O182">
            <v>0</v>
          </cell>
          <cell r="P182">
            <v>0</v>
          </cell>
          <cell r="Q182">
            <v>0</v>
          </cell>
        </row>
        <row r="183">
          <cell r="E183" t="str">
            <v>ﾛｯﾄﾞｼｰﾙ部品</v>
          </cell>
          <cell r="F183">
            <v>30</v>
          </cell>
          <cell r="G183" t="str">
            <v>組</v>
          </cell>
          <cell r="H183">
            <v>15000</v>
          </cell>
          <cell r="I183">
            <v>450000</v>
          </cell>
          <cell r="J183">
            <v>0</v>
          </cell>
          <cell r="K183">
            <v>0</v>
          </cell>
          <cell r="L183">
            <v>30</v>
          </cell>
          <cell r="M183">
            <v>14000</v>
          </cell>
          <cell r="N183">
            <v>420000</v>
          </cell>
          <cell r="O183">
            <v>0</v>
          </cell>
          <cell r="P183">
            <v>0</v>
          </cell>
          <cell r="Q183">
            <v>0</v>
          </cell>
        </row>
        <row r="184">
          <cell r="E184" t="str">
            <v>火格子部品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E186" t="str">
            <v>中間火格子 G-B-1A</v>
          </cell>
          <cell r="F186">
            <v>1</v>
          </cell>
          <cell r="G186" t="str">
            <v>個</v>
          </cell>
          <cell r="H186">
            <v>0</v>
          </cell>
          <cell r="I186">
            <v>132000</v>
          </cell>
          <cell r="J186">
            <v>0</v>
          </cell>
          <cell r="K186">
            <v>0</v>
          </cell>
          <cell r="L186">
            <v>0</v>
          </cell>
          <cell r="M186">
            <v>44840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</row>
        <row r="187">
          <cell r="E187" t="str">
            <v>中間火格子(TB用) G-B-2</v>
          </cell>
          <cell r="F187">
            <v>1</v>
          </cell>
          <cell r="G187" t="str">
            <v>個</v>
          </cell>
          <cell r="H187">
            <v>0</v>
          </cell>
          <cell r="I187">
            <v>133200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E188" t="str">
            <v>右側固定火格子 G-B-3</v>
          </cell>
          <cell r="F188">
            <v>1</v>
          </cell>
          <cell r="G188" t="str">
            <v>個</v>
          </cell>
          <cell r="H188">
            <v>0</v>
          </cell>
          <cell r="I188">
            <v>134800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</row>
        <row r="189">
          <cell r="E189" t="str">
            <v>左側固定火格子 G-B-4</v>
          </cell>
          <cell r="F189">
            <v>1</v>
          </cell>
          <cell r="G189" t="str">
            <v>個</v>
          </cell>
          <cell r="H189">
            <v>0</v>
          </cell>
          <cell r="I189">
            <v>134800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E190" t="str">
            <v>右側可動火格子 G-B-5</v>
          </cell>
          <cell r="F190">
            <v>1</v>
          </cell>
          <cell r="G190" t="str">
            <v>個</v>
          </cell>
          <cell r="H190">
            <v>0</v>
          </cell>
          <cell r="I190">
            <v>131800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E191" t="str">
            <v>左側可動火格子 G-B-6</v>
          </cell>
          <cell r="F191">
            <v>1</v>
          </cell>
          <cell r="G191" t="str">
            <v>個</v>
          </cell>
          <cell r="H191">
            <v>0</v>
          </cell>
          <cell r="I191">
            <v>131800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</row>
        <row r="192">
          <cell r="E192" t="str">
            <v>ｽﾗｲﾄﾞﾋﾟｰｽ</v>
          </cell>
          <cell r="F192">
            <v>100</v>
          </cell>
          <cell r="G192" t="str">
            <v>個</v>
          </cell>
          <cell r="H192">
            <v>12600</v>
          </cell>
          <cell r="I192">
            <v>1260000</v>
          </cell>
          <cell r="J192">
            <v>0</v>
          </cell>
          <cell r="K192">
            <v>0</v>
          </cell>
          <cell r="L192">
            <v>100</v>
          </cell>
          <cell r="M192">
            <v>3900</v>
          </cell>
          <cell r="N192">
            <v>390000</v>
          </cell>
          <cell r="O192">
            <v>100</v>
          </cell>
          <cell r="P192">
            <v>3900</v>
          </cell>
          <cell r="Q192">
            <v>390000</v>
          </cell>
        </row>
        <row r="193">
          <cell r="E193" t="str">
            <v>右側面火格子（乾燥段端部） G-B-8</v>
          </cell>
          <cell r="F193">
            <v>1</v>
          </cell>
          <cell r="G193" t="str">
            <v>個</v>
          </cell>
          <cell r="H193">
            <v>0</v>
          </cell>
          <cell r="I193">
            <v>115800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</row>
        <row r="194">
          <cell r="E194" t="str">
            <v>左側面火格子（乾燥段端部） G-B-9</v>
          </cell>
          <cell r="F194">
            <v>1</v>
          </cell>
          <cell r="G194" t="str">
            <v>個</v>
          </cell>
          <cell r="H194">
            <v>0</v>
          </cell>
          <cell r="I194">
            <v>115800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</row>
        <row r="195">
          <cell r="E195" t="str">
            <v>右側面火格子（燃焼段前部） G-B-12</v>
          </cell>
          <cell r="F195">
            <v>1</v>
          </cell>
          <cell r="G195" t="str">
            <v>個</v>
          </cell>
          <cell r="H195">
            <v>0</v>
          </cell>
          <cell r="I195">
            <v>90000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</row>
        <row r="196">
          <cell r="E196" t="str">
            <v>左側面火格子（燃焼段前部） G-B-13</v>
          </cell>
          <cell r="F196">
            <v>1</v>
          </cell>
          <cell r="G196" t="str">
            <v>個</v>
          </cell>
          <cell r="H196">
            <v>0</v>
          </cell>
          <cell r="I196">
            <v>90000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</row>
        <row r="197">
          <cell r="E197" t="str">
            <v>右側面火格子（後燃焼段端部） G-B-16</v>
          </cell>
          <cell r="F197">
            <v>1</v>
          </cell>
          <cell r="G197" t="str">
            <v>個</v>
          </cell>
          <cell r="H197">
            <v>0</v>
          </cell>
          <cell r="I197">
            <v>90000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</row>
        <row r="198">
          <cell r="E198" t="str">
            <v>左側面火格子(後燃焼段端部)　G-B-17</v>
          </cell>
          <cell r="F198">
            <v>1</v>
          </cell>
          <cell r="G198" t="str">
            <v>個</v>
          </cell>
          <cell r="H198">
            <v>0</v>
          </cell>
          <cell r="I198">
            <v>90000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</row>
        <row r="199">
          <cell r="E199" t="str">
            <v>右側面火格子 G-B-20</v>
          </cell>
          <cell r="F199">
            <v>1</v>
          </cell>
          <cell r="G199" t="str">
            <v>個</v>
          </cell>
          <cell r="H199">
            <v>0</v>
          </cell>
          <cell r="I199">
            <v>76000</v>
          </cell>
          <cell r="J199">
            <v>0</v>
          </cell>
          <cell r="K199">
            <v>0</v>
          </cell>
          <cell r="L199">
            <v>0</v>
          </cell>
          <cell r="M199">
            <v>25780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</row>
        <row r="200">
          <cell r="E200" t="str">
            <v>左側面火格子 G-B-21</v>
          </cell>
          <cell r="F200">
            <v>1</v>
          </cell>
          <cell r="G200" t="str">
            <v>個</v>
          </cell>
          <cell r="H200">
            <v>0</v>
          </cell>
          <cell r="I200">
            <v>76000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</row>
        <row r="201">
          <cell r="E201" t="str">
            <v>段落部中央火格子 G-B-24</v>
          </cell>
          <cell r="F201">
            <v>1</v>
          </cell>
          <cell r="G201" t="str">
            <v>個</v>
          </cell>
          <cell r="H201">
            <v>0</v>
          </cell>
          <cell r="I201">
            <v>105400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</row>
        <row r="202">
          <cell r="E202" t="str">
            <v>段落部右側火格子 G-B-25</v>
          </cell>
          <cell r="F202">
            <v>1</v>
          </cell>
          <cell r="G202" t="str">
            <v>個</v>
          </cell>
          <cell r="H202">
            <v>0</v>
          </cell>
          <cell r="I202">
            <v>130200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</row>
        <row r="203">
          <cell r="E203" t="str">
            <v>段落部左側火格子 G-B-26</v>
          </cell>
          <cell r="F203">
            <v>1</v>
          </cell>
          <cell r="G203" t="str">
            <v>個</v>
          </cell>
          <cell r="H203">
            <v>0</v>
          </cell>
          <cell r="I203">
            <v>130200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E204" t="str">
            <v>可動火格子受ﾌﾟﾚｰﾄ G-B-33</v>
          </cell>
          <cell r="F204">
            <v>1</v>
          </cell>
          <cell r="G204" t="str">
            <v>個</v>
          </cell>
          <cell r="H204">
            <v>0</v>
          </cell>
          <cell r="I204">
            <v>88400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</row>
        <row r="205">
          <cell r="E205" t="str">
            <v>右側面火格子(乾燥段4段目)  G-B-34</v>
          </cell>
          <cell r="F205">
            <v>1</v>
          </cell>
          <cell r="G205" t="str">
            <v>個</v>
          </cell>
          <cell r="H205">
            <v>0</v>
          </cell>
          <cell r="I205">
            <v>100000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</row>
        <row r="206">
          <cell r="E206" t="str">
            <v>左側面火格子(乾燥段4段目)  G-B-35</v>
          </cell>
          <cell r="F206">
            <v>1</v>
          </cell>
          <cell r="G206" t="str">
            <v>個</v>
          </cell>
          <cell r="H206">
            <v>0</v>
          </cell>
          <cell r="I206">
            <v>100000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</row>
        <row r="207">
          <cell r="E207" t="str">
            <v>中間火格子 G-B-91A</v>
          </cell>
          <cell r="F207">
            <v>1</v>
          </cell>
          <cell r="G207" t="str">
            <v>個</v>
          </cell>
          <cell r="H207">
            <v>0</v>
          </cell>
          <cell r="I207">
            <v>142600</v>
          </cell>
          <cell r="J207" t="str">
            <v>※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</row>
        <row r="208">
          <cell r="E208" t="str">
            <v>中間火格子 G-B-92B</v>
          </cell>
          <cell r="F208">
            <v>1</v>
          </cell>
          <cell r="G208" t="str">
            <v>個</v>
          </cell>
          <cell r="H208">
            <v>0</v>
          </cell>
          <cell r="I208">
            <v>154600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E209" t="str">
            <v>火格子ﾌﾞﾛｯｸ　G-B-91A</v>
          </cell>
          <cell r="F209">
            <v>120</v>
          </cell>
          <cell r="G209" t="str">
            <v>個</v>
          </cell>
          <cell r="H209">
            <v>142600</v>
          </cell>
          <cell r="I209">
            <v>17112000</v>
          </cell>
          <cell r="J209">
            <v>0</v>
          </cell>
          <cell r="K209">
            <v>0</v>
          </cell>
          <cell r="L209">
            <v>120</v>
          </cell>
          <cell r="M209">
            <v>80000</v>
          </cell>
          <cell r="N209">
            <v>9600000</v>
          </cell>
          <cell r="O209">
            <v>0</v>
          </cell>
          <cell r="P209">
            <v>0</v>
          </cell>
          <cell r="Q209" t="str">
            <v>単価71,300+輸送費等</v>
          </cell>
        </row>
        <row r="210">
          <cell r="E210" t="str">
            <v>ﾃﾝｼｮﾝﾎﾞﾙﾄ･Uﾅｯﾄ(M22x1160L)</v>
          </cell>
          <cell r="F210">
            <v>5</v>
          </cell>
          <cell r="G210" t="str">
            <v>組</v>
          </cell>
          <cell r="H210">
            <v>20500</v>
          </cell>
          <cell r="I210">
            <v>102500</v>
          </cell>
          <cell r="J210">
            <v>0</v>
          </cell>
          <cell r="K210">
            <v>0</v>
          </cell>
          <cell r="L210">
            <v>5</v>
          </cell>
          <cell r="M210">
            <v>15800</v>
          </cell>
          <cell r="N210">
            <v>79000</v>
          </cell>
          <cell r="O210">
            <v>0</v>
          </cell>
          <cell r="P210">
            <v>0</v>
          </cell>
          <cell r="Q210" t="str">
            <v>単価13,750+輸送費等</v>
          </cell>
        </row>
        <row r="211">
          <cell r="E211" t="str">
            <v>ﾃﾝｼｮﾝﾎﾞﾙﾄ･Uﾅｯﾄ(M22x960L)</v>
          </cell>
          <cell r="F211">
            <v>5</v>
          </cell>
          <cell r="G211" t="str">
            <v>組</v>
          </cell>
          <cell r="H211">
            <v>20300</v>
          </cell>
          <cell r="I211">
            <v>101500</v>
          </cell>
          <cell r="J211">
            <v>0</v>
          </cell>
          <cell r="K211">
            <v>0</v>
          </cell>
          <cell r="L211">
            <v>5</v>
          </cell>
          <cell r="M211">
            <v>15500</v>
          </cell>
          <cell r="N211">
            <v>77500</v>
          </cell>
          <cell r="O211">
            <v>0</v>
          </cell>
          <cell r="P211">
            <v>0</v>
          </cell>
          <cell r="Q211" t="str">
            <v>単価13,350+輸送費等</v>
          </cell>
        </row>
        <row r="212">
          <cell r="E212" t="str">
            <v>熱伝対</v>
          </cell>
          <cell r="F212">
            <v>12</v>
          </cell>
          <cell r="G212" t="str">
            <v>組</v>
          </cell>
          <cell r="H212">
            <v>37000</v>
          </cell>
          <cell r="I212">
            <v>444000</v>
          </cell>
          <cell r="J212">
            <v>0</v>
          </cell>
          <cell r="K212">
            <v>0</v>
          </cell>
          <cell r="L212">
            <v>12</v>
          </cell>
          <cell r="M212">
            <v>20000</v>
          </cell>
          <cell r="N212">
            <v>240000</v>
          </cell>
          <cell r="O212">
            <v>0</v>
          </cell>
          <cell r="P212">
            <v>0</v>
          </cell>
          <cell r="Q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 t="str">
            <v>　</v>
          </cell>
        </row>
        <row r="214">
          <cell r="E214" t="str">
            <v>火格子駆動油圧ﾕﾆｯﾄ点検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 t="str">
            <v>　</v>
          </cell>
        </row>
        <row r="215">
          <cell r="E215" t="str">
            <v>材料費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 t="str">
            <v>　</v>
          </cell>
        </row>
        <row r="216">
          <cell r="E216" t="str">
            <v>各種ﾊﾞﾙﾌﾞOﾘﾝｸﾞ</v>
          </cell>
          <cell r="F216">
            <v>3</v>
          </cell>
          <cell r="G216" t="str">
            <v>式</v>
          </cell>
          <cell r="H216">
            <v>45000</v>
          </cell>
          <cell r="I216">
            <v>135000</v>
          </cell>
          <cell r="J216">
            <v>0</v>
          </cell>
          <cell r="K216">
            <v>0</v>
          </cell>
          <cell r="L216">
            <v>3</v>
          </cell>
          <cell r="M216">
            <v>30000</v>
          </cell>
          <cell r="N216">
            <v>90000</v>
          </cell>
          <cell r="O216">
            <v>0</v>
          </cell>
          <cell r="P216">
            <v>0</v>
          </cell>
          <cell r="Q216" t="str">
            <v>　</v>
          </cell>
        </row>
        <row r="217">
          <cell r="E217" t="str">
            <v>　(電磁弁､手動弁､ﾌﾛｰｺﾝﾄﾛｰﾙ弁等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</row>
        <row r="218">
          <cell r="E218" t="str">
            <v>　                          ﾊﾞﾙﾌﾞｶﾞｽｹｯﾄ面用)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</row>
        <row r="219">
          <cell r="E219" t="str">
            <v>ﾌｨﾙﾀｰｴﾚﾒﾝﾄ VLF20用20μｴﾚﾒﾝﾄ</v>
          </cell>
          <cell r="F219">
            <v>2</v>
          </cell>
          <cell r="G219" t="str">
            <v>個</v>
          </cell>
          <cell r="H219">
            <v>70000</v>
          </cell>
          <cell r="I219">
            <v>140000</v>
          </cell>
          <cell r="J219">
            <v>0</v>
          </cell>
          <cell r="K219">
            <v>0</v>
          </cell>
          <cell r="L219">
            <v>2</v>
          </cell>
          <cell r="M219">
            <v>45700</v>
          </cell>
          <cell r="N219">
            <v>91400</v>
          </cell>
          <cell r="O219">
            <v>0</v>
          </cell>
          <cell r="P219">
            <v>0</v>
          </cell>
          <cell r="Q219">
            <v>0</v>
          </cell>
        </row>
        <row r="220">
          <cell r="E220" t="str">
            <v>ｻｸｼｮﾝﾌｨﾙﾀｰｴﾚﾒﾝﾄ DN-16 VN16用</v>
          </cell>
          <cell r="F220">
            <v>4</v>
          </cell>
          <cell r="G220" t="str">
            <v>個</v>
          </cell>
          <cell r="H220">
            <v>22500</v>
          </cell>
          <cell r="I220">
            <v>90000</v>
          </cell>
          <cell r="J220">
            <v>0</v>
          </cell>
          <cell r="K220">
            <v>0</v>
          </cell>
          <cell r="L220">
            <v>4</v>
          </cell>
          <cell r="M220">
            <v>15000</v>
          </cell>
          <cell r="N220">
            <v>60000</v>
          </cell>
          <cell r="O220">
            <v>0</v>
          </cell>
          <cell r="P220">
            <v>0</v>
          </cell>
          <cell r="Q220">
            <v>0</v>
          </cell>
        </row>
        <row r="221">
          <cell r="E221" t="str">
            <v>ｵｲﾙｸｰﾗｰﾒﾝﾃﾅﾝｽｷｯﾄ</v>
          </cell>
          <cell r="F221">
            <v>1</v>
          </cell>
          <cell r="G221" t="str">
            <v>式</v>
          </cell>
          <cell r="H221">
            <v>37500</v>
          </cell>
          <cell r="I221">
            <v>37500</v>
          </cell>
          <cell r="J221">
            <v>0</v>
          </cell>
          <cell r="K221">
            <v>0</v>
          </cell>
          <cell r="L221">
            <v>1</v>
          </cell>
          <cell r="M221">
            <v>25000</v>
          </cell>
          <cell r="N221">
            <v>25000</v>
          </cell>
          <cell r="O221">
            <v>0</v>
          </cell>
          <cell r="P221">
            <v>0</v>
          </cell>
          <cell r="Q221">
            <v>0</v>
          </cell>
        </row>
        <row r="222">
          <cell r="E222" t="str">
            <v xml:space="preserve">                               (予備ﾎﾟﾝﾌﾟ含む)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</row>
        <row r="223">
          <cell r="E223" t="str">
            <v>ｶﾞｽｹｯﾄ T/#1050耐油性 □530x630 5t</v>
          </cell>
          <cell r="F223">
            <v>2</v>
          </cell>
          <cell r="G223" t="str">
            <v>枚</v>
          </cell>
          <cell r="H223">
            <v>12000</v>
          </cell>
          <cell r="I223">
            <v>24000</v>
          </cell>
          <cell r="J223">
            <v>0</v>
          </cell>
          <cell r="K223">
            <v>0</v>
          </cell>
          <cell r="L223">
            <v>2</v>
          </cell>
          <cell r="M223">
            <v>12000</v>
          </cell>
          <cell r="N223">
            <v>24000</v>
          </cell>
          <cell r="O223">
            <v>0</v>
          </cell>
          <cell r="P223">
            <v>0</v>
          </cell>
          <cell r="Q223" t="str">
            <v>　</v>
          </cell>
        </row>
        <row r="224">
          <cell r="E224" t="str">
            <v>潤滑油(油圧ﾕﾆｯﾄｵｲﾙ)</v>
          </cell>
          <cell r="F224">
            <v>1000</v>
          </cell>
          <cell r="G224" t="str">
            <v>Ｌ</v>
          </cell>
          <cell r="H224">
            <v>200</v>
          </cell>
          <cell r="I224">
            <v>200000</v>
          </cell>
          <cell r="J224" t="str">
            <v>ﾄﾞﾗﾑ缶</v>
          </cell>
          <cell r="K224">
            <v>0</v>
          </cell>
          <cell r="L224">
            <v>1000</v>
          </cell>
          <cell r="M224">
            <v>164</v>
          </cell>
          <cell r="N224">
            <v>164000</v>
          </cell>
          <cell r="O224">
            <v>0</v>
          </cell>
          <cell r="P224">
            <v>0</v>
          </cell>
          <cell r="Q224" t="str">
            <v>　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</row>
        <row r="226">
          <cell r="E226" t="str">
            <v>給じん装置用手動弁
3WMM10A3X/F</v>
          </cell>
          <cell r="F226">
            <v>6</v>
          </cell>
          <cell r="G226" t="str">
            <v>個</v>
          </cell>
          <cell r="H226">
            <v>55720</v>
          </cell>
          <cell r="I226">
            <v>334320</v>
          </cell>
          <cell r="J226">
            <v>0</v>
          </cell>
          <cell r="K226">
            <v>0</v>
          </cell>
          <cell r="L226">
            <v>6</v>
          </cell>
          <cell r="M226">
            <v>39800</v>
          </cell>
          <cell r="N226">
            <v>238800</v>
          </cell>
          <cell r="O226">
            <v>0</v>
          </cell>
          <cell r="P226">
            <v>0</v>
          </cell>
          <cell r="Q226">
            <v>0</v>
          </cell>
        </row>
        <row r="227">
          <cell r="E227" t="str">
            <v>給じん装置用手動ﾌﾛｰｺﾝﾄﾛｰﾙ弁
ES-G02-30-12</v>
          </cell>
          <cell r="F227">
            <v>3</v>
          </cell>
          <cell r="G227" t="str">
            <v>個</v>
          </cell>
          <cell r="H227">
            <v>67620</v>
          </cell>
          <cell r="I227">
            <v>202860</v>
          </cell>
          <cell r="J227">
            <v>0</v>
          </cell>
          <cell r="K227">
            <v>0</v>
          </cell>
          <cell r="L227">
            <v>3</v>
          </cell>
          <cell r="M227">
            <v>48300</v>
          </cell>
          <cell r="N227">
            <v>144900</v>
          </cell>
          <cell r="O227">
            <v>0</v>
          </cell>
          <cell r="P227">
            <v>0</v>
          </cell>
          <cell r="Q227">
            <v>0</v>
          </cell>
        </row>
        <row r="228">
          <cell r="E228" t="str">
            <v>給じん装置用電磁比例
ﾌﾛｰｺﾝﾄﾛｰﾙ弁(ES-G02-30-12)</v>
          </cell>
          <cell r="F228">
            <v>3</v>
          </cell>
          <cell r="G228" t="str">
            <v>個</v>
          </cell>
          <cell r="H228">
            <v>162400</v>
          </cell>
          <cell r="I228">
            <v>487200</v>
          </cell>
          <cell r="J228">
            <v>0</v>
          </cell>
          <cell r="K228">
            <v>0</v>
          </cell>
          <cell r="L228">
            <v>3</v>
          </cell>
          <cell r="M228">
            <v>116000</v>
          </cell>
          <cell r="N228">
            <v>348000</v>
          </cell>
          <cell r="O228">
            <v>0</v>
          </cell>
          <cell r="P228">
            <v>0</v>
          </cell>
          <cell r="Q228">
            <v>0</v>
          </cell>
        </row>
        <row r="229">
          <cell r="E229" t="str">
            <v>給じん装置用電磁弁
4WE10E4X/CW100N9DL</v>
          </cell>
          <cell r="F229">
            <v>3</v>
          </cell>
          <cell r="G229" t="str">
            <v>個</v>
          </cell>
          <cell r="H229">
            <v>55440</v>
          </cell>
          <cell r="I229">
            <v>166320</v>
          </cell>
          <cell r="J229">
            <v>0</v>
          </cell>
          <cell r="K229">
            <v>0</v>
          </cell>
          <cell r="L229">
            <v>3</v>
          </cell>
          <cell r="M229">
            <v>39600</v>
          </cell>
          <cell r="N229">
            <v>118800</v>
          </cell>
          <cell r="O229">
            <v>0</v>
          </cell>
          <cell r="P229">
            <v>0</v>
          </cell>
          <cell r="Q229">
            <v>0</v>
          </cell>
        </row>
        <row r="230">
          <cell r="E230" t="str">
            <v>給じん装置用ﾁｪｯｸ弁
Z1S10T-3X</v>
          </cell>
          <cell r="F230">
            <v>3</v>
          </cell>
          <cell r="G230" t="str">
            <v>個</v>
          </cell>
          <cell r="H230">
            <v>20160</v>
          </cell>
          <cell r="I230">
            <v>60480</v>
          </cell>
          <cell r="J230">
            <v>0</v>
          </cell>
          <cell r="K230">
            <v>0</v>
          </cell>
          <cell r="L230">
            <v>3</v>
          </cell>
          <cell r="M230">
            <v>14400</v>
          </cell>
          <cell r="N230">
            <v>43200</v>
          </cell>
          <cell r="O230">
            <v>0</v>
          </cell>
          <cell r="P230">
            <v>0</v>
          </cell>
          <cell r="Q230">
            <v>0</v>
          </cell>
        </row>
        <row r="231">
          <cell r="E231" t="str">
            <v>給じん装置用ｽﾄｯﾌﾟ弁
HG-4211-10J-23</v>
          </cell>
          <cell r="F231">
            <v>3</v>
          </cell>
          <cell r="G231" t="str">
            <v>個</v>
          </cell>
          <cell r="H231">
            <v>16800</v>
          </cell>
          <cell r="I231">
            <v>50400</v>
          </cell>
          <cell r="J231">
            <v>0</v>
          </cell>
          <cell r="K231">
            <v>0</v>
          </cell>
          <cell r="L231">
            <v>3</v>
          </cell>
          <cell r="M231">
            <v>12000</v>
          </cell>
          <cell r="N231">
            <v>36000</v>
          </cell>
          <cell r="O231">
            <v>0</v>
          </cell>
          <cell r="P231">
            <v>0</v>
          </cell>
          <cell r="Q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E233" t="str">
            <v>電動機用ﾍﾞｱﾘﾝｸﾞ6313VV</v>
          </cell>
          <cell r="F233">
            <v>2</v>
          </cell>
          <cell r="G233" t="str">
            <v>個</v>
          </cell>
          <cell r="H233">
            <v>4500</v>
          </cell>
          <cell r="I233">
            <v>9000</v>
          </cell>
          <cell r="J233">
            <v>0</v>
          </cell>
          <cell r="K233">
            <v>0</v>
          </cell>
          <cell r="L233">
            <v>2</v>
          </cell>
          <cell r="M233">
            <v>4500</v>
          </cell>
          <cell r="N233">
            <v>9000</v>
          </cell>
          <cell r="O233">
            <v>0</v>
          </cell>
          <cell r="P233">
            <v>0</v>
          </cell>
          <cell r="Q233">
            <v>0</v>
          </cell>
        </row>
        <row r="234">
          <cell r="E234" t="str">
            <v>電動機用ﾍﾞｱﾘﾝｸﾞ6312VV</v>
          </cell>
          <cell r="F234">
            <v>2</v>
          </cell>
          <cell r="G234" t="str">
            <v>個</v>
          </cell>
          <cell r="H234">
            <v>3500</v>
          </cell>
          <cell r="I234">
            <v>7000</v>
          </cell>
          <cell r="J234">
            <v>0</v>
          </cell>
          <cell r="K234">
            <v>0</v>
          </cell>
          <cell r="L234">
            <v>2</v>
          </cell>
          <cell r="M234">
            <v>3500</v>
          </cell>
          <cell r="N234">
            <v>7000</v>
          </cell>
          <cell r="O234">
            <v>0</v>
          </cell>
          <cell r="P234">
            <v>0</v>
          </cell>
          <cell r="Q234">
            <v>0</v>
          </cell>
        </row>
        <row r="235">
          <cell r="E235" t="str">
            <v>防振ｺﾞﾑ</v>
          </cell>
          <cell r="F235">
            <v>24</v>
          </cell>
          <cell r="G235" t="str">
            <v>個</v>
          </cell>
          <cell r="H235">
            <v>1440</v>
          </cell>
          <cell r="I235">
            <v>34560</v>
          </cell>
          <cell r="J235">
            <v>0</v>
          </cell>
          <cell r="K235">
            <v>0</v>
          </cell>
          <cell r="L235">
            <v>24</v>
          </cell>
          <cell r="M235">
            <v>1200</v>
          </cell>
          <cell r="N235">
            <v>28800</v>
          </cell>
          <cell r="O235">
            <v>0</v>
          </cell>
          <cell r="P235">
            <v>0</v>
          </cell>
          <cell r="Q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</row>
        <row r="239">
          <cell r="E239" t="str">
            <v>給じん装置清掃及び点検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 t="str">
            <v>　</v>
          </cell>
        </row>
        <row r="240">
          <cell r="E240" t="str">
            <v>材料費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 t="str">
            <v>　</v>
          </cell>
        </row>
        <row r="241">
          <cell r="E241" t="str">
            <v>油圧ｼﾘﾝﾀﾞ用ﾊﾟｯｷﾝ</v>
          </cell>
          <cell r="F241">
            <v>3</v>
          </cell>
          <cell r="G241" t="str">
            <v>組</v>
          </cell>
          <cell r="H241">
            <v>13000</v>
          </cell>
          <cell r="I241">
            <v>39000</v>
          </cell>
          <cell r="J241">
            <v>0</v>
          </cell>
          <cell r="K241">
            <v>0</v>
          </cell>
          <cell r="L241">
            <v>3</v>
          </cell>
          <cell r="M241">
            <v>9100</v>
          </cell>
          <cell r="N241">
            <v>27300</v>
          </cell>
          <cell r="O241">
            <v>0</v>
          </cell>
          <cell r="P241" t="str">
            <v>　</v>
          </cell>
          <cell r="Q241">
            <v>0</v>
          </cell>
        </row>
        <row r="242">
          <cell r="E242" t="str">
            <v xml:space="preserve">油圧ｼﾘﾝﾀﾞ用ｼﾞｬﾊﾞﾗ </v>
          </cell>
          <cell r="F242">
            <v>3</v>
          </cell>
          <cell r="G242" t="str">
            <v>個</v>
          </cell>
          <cell r="H242">
            <v>17000</v>
          </cell>
          <cell r="I242">
            <v>51000</v>
          </cell>
          <cell r="J242">
            <v>0</v>
          </cell>
          <cell r="K242">
            <v>0</v>
          </cell>
          <cell r="L242">
            <v>3</v>
          </cell>
          <cell r="M242">
            <v>11800</v>
          </cell>
          <cell r="N242">
            <v>35400</v>
          </cell>
          <cell r="O242">
            <v>0</v>
          </cell>
          <cell r="P242" t="str">
            <v>　</v>
          </cell>
          <cell r="Q242">
            <v>0</v>
          </cell>
        </row>
        <row r="243">
          <cell r="E243" t="str">
            <v>油圧ｼﾘﾝﾀﾞ用ﾌﾞｯｼｭ</v>
          </cell>
          <cell r="F243">
            <v>3</v>
          </cell>
          <cell r="G243" t="str">
            <v>個</v>
          </cell>
          <cell r="H243">
            <v>28000</v>
          </cell>
          <cell r="I243">
            <v>84000</v>
          </cell>
          <cell r="J243">
            <v>0</v>
          </cell>
          <cell r="K243">
            <v>0</v>
          </cell>
          <cell r="L243">
            <v>3</v>
          </cell>
          <cell r="M243">
            <v>18700</v>
          </cell>
          <cell r="N243">
            <v>56100</v>
          </cell>
          <cell r="O243">
            <v>0</v>
          </cell>
          <cell r="P243" t="str">
            <v>　</v>
          </cell>
          <cell r="Q243">
            <v>0</v>
          </cell>
        </row>
        <row r="244">
          <cell r="E244" t="str">
            <v>ﾛｯﾄﾞｼｰﾙ部品</v>
          </cell>
          <cell r="F244">
            <v>3</v>
          </cell>
          <cell r="G244" t="str">
            <v>組</v>
          </cell>
          <cell r="H244">
            <v>12000</v>
          </cell>
          <cell r="I244">
            <v>36000</v>
          </cell>
          <cell r="J244">
            <v>0</v>
          </cell>
          <cell r="K244">
            <v>0</v>
          </cell>
          <cell r="L244">
            <v>3</v>
          </cell>
          <cell r="M244">
            <v>12000</v>
          </cell>
          <cell r="N244">
            <v>36000</v>
          </cell>
          <cell r="O244">
            <v>0</v>
          </cell>
          <cell r="P244">
            <v>0</v>
          </cell>
          <cell r="Q244">
            <v>0</v>
          </cell>
        </row>
        <row r="245">
          <cell r="E245" t="str">
            <v>球面軸受</v>
          </cell>
          <cell r="F245">
            <v>3</v>
          </cell>
          <cell r="G245" t="str">
            <v>組</v>
          </cell>
          <cell r="H245">
            <v>12000</v>
          </cell>
          <cell r="I245">
            <v>36000</v>
          </cell>
          <cell r="J245">
            <v>0</v>
          </cell>
          <cell r="K245">
            <v>0</v>
          </cell>
          <cell r="L245">
            <v>3</v>
          </cell>
          <cell r="M245">
            <v>12000</v>
          </cell>
          <cell r="N245">
            <v>36000</v>
          </cell>
          <cell r="O245">
            <v>0</v>
          </cell>
          <cell r="P245">
            <v>0</v>
          </cell>
          <cell r="Q245">
            <v>0</v>
          </cell>
        </row>
        <row r="246">
          <cell r="E246" t="str">
            <v>給じん装置本体</v>
          </cell>
          <cell r="F246">
            <v>1</v>
          </cell>
          <cell r="G246" t="str">
            <v>基</v>
          </cell>
          <cell r="H246">
            <v>1800000</v>
          </cell>
          <cell r="I246">
            <v>1800000</v>
          </cell>
          <cell r="J246">
            <v>0</v>
          </cell>
          <cell r="K246">
            <v>0</v>
          </cell>
          <cell r="L246">
            <v>1</v>
          </cell>
          <cell r="M246">
            <v>900000</v>
          </cell>
          <cell r="N246">
            <v>900000</v>
          </cell>
          <cell r="O246">
            <v>1</v>
          </cell>
          <cell r="P246">
            <v>0</v>
          </cell>
          <cell r="Q246">
            <v>0</v>
          </cell>
        </row>
        <row r="247">
          <cell r="E247" t="str">
            <v>中間部ｶﾊﾞｰﾌﾟﾚｰﾄ</v>
          </cell>
          <cell r="F247">
            <v>22</v>
          </cell>
          <cell r="G247" t="str">
            <v>個</v>
          </cell>
          <cell r="H247">
            <v>50000</v>
          </cell>
          <cell r="I247">
            <v>1100000</v>
          </cell>
          <cell r="J247">
            <v>0</v>
          </cell>
          <cell r="K247">
            <v>0</v>
          </cell>
          <cell r="L247">
            <v>22</v>
          </cell>
          <cell r="M247">
            <v>25000</v>
          </cell>
          <cell r="N247">
            <v>550000</v>
          </cell>
          <cell r="O247">
            <v>22</v>
          </cell>
          <cell r="P247">
            <v>0</v>
          </cell>
          <cell r="Q247">
            <v>0</v>
          </cell>
        </row>
        <row r="248">
          <cell r="E248" t="str">
            <v>両端部ｶﾊﾞｰﾌﾟﾚｰﾄ</v>
          </cell>
          <cell r="F248">
            <v>4</v>
          </cell>
          <cell r="G248" t="str">
            <v>個</v>
          </cell>
          <cell r="H248">
            <v>40000</v>
          </cell>
          <cell r="I248">
            <v>160000</v>
          </cell>
          <cell r="J248">
            <v>0</v>
          </cell>
          <cell r="K248">
            <v>0</v>
          </cell>
          <cell r="L248">
            <v>4</v>
          </cell>
          <cell r="M248">
            <v>20000</v>
          </cell>
          <cell r="N248">
            <v>80000</v>
          </cell>
          <cell r="O248">
            <v>4</v>
          </cell>
          <cell r="P248">
            <v>0</v>
          </cell>
          <cell r="Q248">
            <v>0</v>
          </cell>
        </row>
        <row r="249">
          <cell r="E249" t="str">
            <v>ｽﾗｲﾄﾞﾌﾟﾚｰﾄ(1)</v>
          </cell>
          <cell r="F249">
            <v>4</v>
          </cell>
          <cell r="G249" t="str">
            <v>個</v>
          </cell>
          <cell r="H249">
            <v>136400</v>
          </cell>
          <cell r="I249">
            <v>545600</v>
          </cell>
          <cell r="J249">
            <v>0</v>
          </cell>
          <cell r="K249">
            <v>0</v>
          </cell>
          <cell r="L249">
            <v>4</v>
          </cell>
          <cell r="M249">
            <v>68200</v>
          </cell>
          <cell r="N249">
            <v>272800</v>
          </cell>
          <cell r="O249">
            <v>4</v>
          </cell>
          <cell r="P249">
            <v>0</v>
          </cell>
          <cell r="Q249">
            <v>0</v>
          </cell>
        </row>
        <row r="250">
          <cell r="E250" t="str">
            <v>ｽﾗｲﾄﾞﾌﾟﾚｰﾄ(2)</v>
          </cell>
          <cell r="F250">
            <v>2</v>
          </cell>
          <cell r="G250" t="str">
            <v>個</v>
          </cell>
          <cell r="H250">
            <v>233200</v>
          </cell>
          <cell r="I250">
            <v>466400</v>
          </cell>
          <cell r="J250">
            <v>0</v>
          </cell>
          <cell r="K250">
            <v>0</v>
          </cell>
          <cell r="L250">
            <v>2</v>
          </cell>
          <cell r="M250">
            <v>116600</v>
          </cell>
          <cell r="N250">
            <v>233200</v>
          </cell>
          <cell r="O250">
            <v>2</v>
          </cell>
          <cell r="P250">
            <v>0</v>
          </cell>
          <cell r="Q250">
            <v>0</v>
          </cell>
        </row>
        <row r="251">
          <cell r="E251" t="str">
            <v>シールプレート(1)</v>
          </cell>
          <cell r="F251">
            <v>1</v>
          </cell>
          <cell r="G251" t="str">
            <v>個</v>
          </cell>
          <cell r="H251">
            <v>153000</v>
          </cell>
          <cell r="I251">
            <v>153000</v>
          </cell>
          <cell r="J251">
            <v>0</v>
          </cell>
          <cell r="K251">
            <v>0</v>
          </cell>
          <cell r="L251">
            <v>1</v>
          </cell>
          <cell r="M251">
            <v>76500</v>
          </cell>
          <cell r="N251">
            <v>76500</v>
          </cell>
          <cell r="O251">
            <v>1</v>
          </cell>
          <cell r="P251">
            <v>0</v>
          </cell>
          <cell r="Q251">
            <v>0</v>
          </cell>
        </row>
        <row r="252">
          <cell r="E252" t="str">
            <v>シールプレート(2)</v>
          </cell>
          <cell r="F252">
            <v>1</v>
          </cell>
          <cell r="G252" t="str">
            <v>個</v>
          </cell>
          <cell r="H252">
            <v>153000</v>
          </cell>
          <cell r="I252">
            <v>153000</v>
          </cell>
          <cell r="J252">
            <v>0</v>
          </cell>
          <cell r="K252">
            <v>0</v>
          </cell>
          <cell r="L252">
            <v>1</v>
          </cell>
          <cell r="M252">
            <v>76500</v>
          </cell>
          <cell r="N252">
            <v>76500</v>
          </cell>
          <cell r="O252">
            <v>1</v>
          </cell>
          <cell r="P252">
            <v>0</v>
          </cell>
          <cell r="Q252">
            <v>0</v>
          </cell>
        </row>
        <row r="253">
          <cell r="E253" t="str">
            <v>給じん装置架台</v>
          </cell>
          <cell r="F253">
            <v>1</v>
          </cell>
          <cell r="G253" t="str">
            <v>基</v>
          </cell>
          <cell r="H253">
            <v>3140000</v>
          </cell>
          <cell r="I253">
            <v>3140000</v>
          </cell>
          <cell r="J253">
            <v>0</v>
          </cell>
          <cell r="K253">
            <v>0</v>
          </cell>
          <cell r="L253">
            <v>1</v>
          </cell>
          <cell r="M253">
            <v>1570000</v>
          </cell>
          <cell r="N253">
            <v>1570000</v>
          </cell>
          <cell r="O253">
            <v>1</v>
          </cell>
          <cell r="P253">
            <v>0</v>
          </cell>
          <cell r="Q253">
            <v>0</v>
          </cell>
        </row>
        <row r="254">
          <cell r="E254" t="str">
            <v>側面ガイド用受台(1)</v>
          </cell>
          <cell r="F254">
            <v>1</v>
          </cell>
          <cell r="G254" t="str">
            <v>個</v>
          </cell>
          <cell r="H254">
            <v>142800</v>
          </cell>
          <cell r="I254">
            <v>142800</v>
          </cell>
          <cell r="J254">
            <v>0</v>
          </cell>
          <cell r="K254">
            <v>0</v>
          </cell>
          <cell r="L254">
            <v>1</v>
          </cell>
          <cell r="M254">
            <v>71400</v>
          </cell>
          <cell r="N254">
            <v>71400</v>
          </cell>
          <cell r="O254">
            <v>1</v>
          </cell>
          <cell r="P254">
            <v>0</v>
          </cell>
          <cell r="Q254">
            <v>0</v>
          </cell>
        </row>
        <row r="255">
          <cell r="E255" t="str">
            <v>側面ガイド用受台(2)</v>
          </cell>
          <cell r="F255">
            <v>1</v>
          </cell>
          <cell r="G255" t="str">
            <v>個</v>
          </cell>
          <cell r="H255">
            <v>142800</v>
          </cell>
          <cell r="I255">
            <v>142800</v>
          </cell>
          <cell r="J255">
            <v>0</v>
          </cell>
          <cell r="K255">
            <v>0</v>
          </cell>
          <cell r="L255">
            <v>1</v>
          </cell>
          <cell r="M255">
            <v>71400</v>
          </cell>
          <cell r="N255">
            <v>71400</v>
          </cell>
          <cell r="O255">
            <v>1</v>
          </cell>
          <cell r="P255">
            <v>0</v>
          </cell>
          <cell r="Q255">
            <v>0</v>
          </cell>
        </row>
        <row r="256">
          <cell r="E256" t="str">
            <v>ストッパー</v>
          </cell>
          <cell r="F256">
            <v>6</v>
          </cell>
          <cell r="G256" t="str">
            <v>個</v>
          </cell>
          <cell r="H256">
            <v>5200</v>
          </cell>
          <cell r="I256">
            <v>31200</v>
          </cell>
          <cell r="J256">
            <v>0</v>
          </cell>
          <cell r="K256">
            <v>0</v>
          </cell>
          <cell r="L256">
            <v>6</v>
          </cell>
          <cell r="M256">
            <v>2600</v>
          </cell>
          <cell r="N256">
            <v>15600</v>
          </cell>
          <cell r="O256">
            <v>6</v>
          </cell>
          <cell r="P256">
            <v>0</v>
          </cell>
          <cell r="Q256">
            <v>0</v>
          </cell>
        </row>
        <row r="257">
          <cell r="E257" t="str">
            <v>ガイドプレート</v>
          </cell>
          <cell r="F257">
            <v>2</v>
          </cell>
          <cell r="G257" t="str">
            <v>個</v>
          </cell>
          <cell r="H257">
            <v>30000</v>
          </cell>
          <cell r="I257">
            <v>60000</v>
          </cell>
          <cell r="J257">
            <v>0</v>
          </cell>
          <cell r="K257">
            <v>0</v>
          </cell>
          <cell r="L257">
            <v>2</v>
          </cell>
          <cell r="M257">
            <v>15000</v>
          </cell>
          <cell r="N257">
            <v>30000</v>
          </cell>
          <cell r="O257">
            <v>2</v>
          </cell>
          <cell r="P257">
            <v>0</v>
          </cell>
          <cell r="Q257">
            <v>0</v>
          </cell>
        </row>
        <row r="258">
          <cell r="E258" t="str">
            <v>側面ガイド(1)</v>
          </cell>
          <cell r="F258">
            <v>1</v>
          </cell>
          <cell r="G258" t="str">
            <v>個</v>
          </cell>
          <cell r="H258">
            <v>40000</v>
          </cell>
          <cell r="I258">
            <v>40000</v>
          </cell>
          <cell r="J258">
            <v>0</v>
          </cell>
          <cell r="K258">
            <v>0</v>
          </cell>
          <cell r="L258">
            <v>1</v>
          </cell>
          <cell r="M258">
            <v>20000</v>
          </cell>
          <cell r="N258">
            <v>20000</v>
          </cell>
          <cell r="O258">
            <v>1</v>
          </cell>
          <cell r="P258">
            <v>0</v>
          </cell>
          <cell r="Q258">
            <v>0</v>
          </cell>
        </row>
        <row r="259">
          <cell r="E259" t="str">
            <v>側面ガイド(2)</v>
          </cell>
          <cell r="F259">
            <v>1</v>
          </cell>
          <cell r="G259" t="str">
            <v>個</v>
          </cell>
          <cell r="H259">
            <v>40000</v>
          </cell>
          <cell r="I259">
            <v>40000</v>
          </cell>
          <cell r="J259">
            <v>0</v>
          </cell>
          <cell r="K259">
            <v>0</v>
          </cell>
          <cell r="L259">
            <v>1</v>
          </cell>
          <cell r="M259">
            <v>20000</v>
          </cell>
          <cell r="N259">
            <v>20000</v>
          </cell>
          <cell r="O259">
            <v>1</v>
          </cell>
          <cell r="P259">
            <v>0</v>
          </cell>
          <cell r="Q259">
            <v>0</v>
          </cell>
        </row>
        <row r="260">
          <cell r="E260" t="str">
            <v>側面ガイド(3)</v>
          </cell>
          <cell r="F260">
            <v>1</v>
          </cell>
          <cell r="G260" t="str">
            <v>個</v>
          </cell>
          <cell r="H260">
            <v>40000</v>
          </cell>
          <cell r="I260">
            <v>40000</v>
          </cell>
          <cell r="J260">
            <v>0</v>
          </cell>
          <cell r="K260">
            <v>0</v>
          </cell>
          <cell r="L260">
            <v>1</v>
          </cell>
          <cell r="M260">
            <v>20000</v>
          </cell>
          <cell r="N260">
            <v>20000</v>
          </cell>
          <cell r="O260">
            <v>1</v>
          </cell>
          <cell r="P260">
            <v>0</v>
          </cell>
          <cell r="Q260">
            <v>0</v>
          </cell>
        </row>
        <row r="261">
          <cell r="E261" t="str">
            <v>側面ガイド(4)</v>
          </cell>
          <cell r="F261">
            <v>1</v>
          </cell>
          <cell r="G261" t="str">
            <v>個</v>
          </cell>
          <cell r="H261">
            <v>40000</v>
          </cell>
          <cell r="I261">
            <v>40000</v>
          </cell>
          <cell r="J261">
            <v>0</v>
          </cell>
          <cell r="K261">
            <v>0</v>
          </cell>
          <cell r="L261">
            <v>1</v>
          </cell>
          <cell r="M261">
            <v>20000</v>
          </cell>
          <cell r="N261">
            <v>20000</v>
          </cell>
          <cell r="O261">
            <v>1</v>
          </cell>
          <cell r="P261">
            <v>0</v>
          </cell>
          <cell r="Q261">
            <v>0</v>
          </cell>
        </row>
        <row r="262">
          <cell r="E262" t="str">
            <v>側面ガイド(5)</v>
          </cell>
          <cell r="F262">
            <v>4</v>
          </cell>
          <cell r="G262" t="str">
            <v>個</v>
          </cell>
          <cell r="H262">
            <v>40000</v>
          </cell>
          <cell r="I262">
            <v>160000</v>
          </cell>
          <cell r="J262">
            <v>0</v>
          </cell>
          <cell r="K262">
            <v>0</v>
          </cell>
          <cell r="L262">
            <v>4</v>
          </cell>
          <cell r="M262">
            <v>20000</v>
          </cell>
          <cell r="N262">
            <v>80000</v>
          </cell>
          <cell r="O262">
            <v>4</v>
          </cell>
          <cell r="P262">
            <v>0</v>
          </cell>
          <cell r="Q262">
            <v>0</v>
          </cell>
        </row>
        <row r="263">
          <cell r="E263" t="str">
            <v>ベースプレート（中間部）</v>
          </cell>
          <cell r="F263">
            <v>4</v>
          </cell>
          <cell r="G263" t="str">
            <v>個</v>
          </cell>
          <cell r="H263">
            <v>130000</v>
          </cell>
          <cell r="I263">
            <v>520000</v>
          </cell>
          <cell r="J263">
            <v>0</v>
          </cell>
          <cell r="K263">
            <v>0</v>
          </cell>
          <cell r="L263">
            <v>4</v>
          </cell>
          <cell r="M263">
            <v>65000</v>
          </cell>
          <cell r="N263">
            <v>260000</v>
          </cell>
          <cell r="O263">
            <v>4</v>
          </cell>
          <cell r="P263">
            <v>0</v>
          </cell>
          <cell r="Q263">
            <v>0</v>
          </cell>
        </row>
        <row r="264">
          <cell r="E264" t="str">
            <v>ベースプレート（両端部）</v>
          </cell>
          <cell r="F264">
            <v>2</v>
          </cell>
          <cell r="G264" t="str">
            <v>個</v>
          </cell>
          <cell r="H264">
            <v>110000</v>
          </cell>
          <cell r="I264">
            <v>220000</v>
          </cell>
          <cell r="J264">
            <v>0</v>
          </cell>
          <cell r="K264">
            <v>0</v>
          </cell>
          <cell r="L264">
            <v>2</v>
          </cell>
          <cell r="M264">
            <v>55000</v>
          </cell>
          <cell r="N264">
            <v>110000</v>
          </cell>
          <cell r="O264">
            <v>2</v>
          </cell>
          <cell r="P264">
            <v>0</v>
          </cell>
          <cell r="Q264">
            <v>0</v>
          </cell>
        </row>
        <row r="265">
          <cell r="E265" t="str">
            <v>ベースプレート（左側用）</v>
          </cell>
          <cell r="F265">
            <v>1</v>
          </cell>
          <cell r="G265" t="str">
            <v>個</v>
          </cell>
          <cell r="H265">
            <v>36000</v>
          </cell>
          <cell r="I265">
            <v>36000</v>
          </cell>
          <cell r="J265">
            <v>0</v>
          </cell>
          <cell r="K265">
            <v>0</v>
          </cell>
          <cell r="L265">
            <v>1</v>
          </cell>
          <cell r="M265">
            <v>18000</v>
          </cell>
          <cell r="N265">
            <v>18000</v>
          </cell>
          <cell r="O265">
            <v>1</v>
          </cell>
          <cell r="P265">
            <v>0</v>
          </cell>
          <cell r="Q265">
            <v>0</v>
          </cell>
        </row>
        <row r="266">
          <cell r="E266" t="str">
            <v>ベースプレート（右側用）</v>
          </cell>
          <cell r="F266">
            <v>1</v>
          </cell>
          <cell r="G266" t="str">
            <v>個</v>
          </cell>
          <cell r="H266">
            <v>36000</v>
          </cell>
          <cell r="I266">
            <v>36000</v>
          </cell>
          <cell r="J266">
            <v>0</v>
          </cell>
          <cell r="K266">
            <v>0</v>
          </cell>
          <cell r="L266">
            <v>1</v>
          </cell>
          <cell r="M266">
            <v>18000</v>
          </cell>
          <cell r="N266">
            <v>18000</v>
          </cell>
          <cell r="O266">
            <v>1</v>
          </cell>
          <cell r="P266">
            <v>0</v>
          </cell>
          <cell r="Q266">
            <v>0</v>
          </cell>
        </row>
        <row r="267">
          <cell r="E267" t="str">
            <v>投下ブロック（中間部）</v>
          </cell>
          <cell r="F267">
            <v>11</v>
          </cell>
          <cell r="G267" t="str">
            <v>個</v>
          </cell>
          <cell r="H267">
            <v>68000</v>
          </cell>
          <cell r="I267">
            <v>748000</v>
          </cell>
          <cell r="J267">
            <v>0</v>
          </cell>
          <cell r="K267">
            <v>0</v>
          </cell>
          <cell r="L267">
            <v>11</v>
          </cell>
          <cell r="M267">
            <v>34000</v>
          </cell>
          <cell r="N267">
            <v>374000</v>
          </cell>
          <cell r="O267">
            <v>11</v>
          </cell>
          <cell r="P267">
            <v>0</v>
          </cell>
          <cell r="Q267">
            <v>0</v>
          </cell>
        </row>
        <row r="268">
          <cell r="E268" t="str">
            <v>投下ブロック（両端部）</v>
          </cell>
          <cell r="F268">
            <v>2</v>
          </cell>
          <cell r="G268" t="str">
            <v>個</v>
          </cell>
          <cell r="H268">
            <v>88400</v>
          </cell>
          <cell r="I268">
            <v>176800</v>
          </cell>
          <cell r="J268">
            <v>0</v>
          </cell>
          <cell r="K268">
            <v>0</v>
          </cell>
          <cell r="L268">
            <v>2</v>
          </cell>
          <cell r="M268">
            <v>44200</v>
          </cell>
          <cell r="N268">
            <v>88400</v>
          </cell>
          <cell r="O268">
            <v>2</v>
          </cell>
          <cell r="P268">
            <v>0</v>
          </cell>
          <cell r="Q268">
            <v>0</v>
          </cell>
        </row>
        <row r="269">
          <cell r="E269" t="str">
            <v>シールプレート(1)</v>
          </cell>
          <cell r="F269">
            <v>1</v>
          </cell>
          <cell r="G269" t="str">
            <v>個</v>
          </cell>
          <cell r="H269">
            <v>153000</v>
          </cell>
          <cell r="I269">
            <v>153000</v>
          </cell>
          <cell r="J269">
            <v>0</v>
          </cell>
          <cell r="K269">
            <v>0</v>
          </cell>
          <cell r="L269">
            <v>1</v>
          </cell>
          <cell r="M269">
            <v>76500</v>
          </cell>
          <cell r="N269">
            <v>76500</v>
          </cell>
          <cell r="O269">
            <v>1</v>
          </cell>
          <cell r="P269">
            <v>0</v>
          </cell>
          <cell r="Q269">
            <v>0</v>
          </cell>
        </row>
        <row r="270">
          <cell r="E270" t="str">
            <v>シールプレート(2)</v>
          </cell>
          <cell r="F270">
            <v>1</v>
          </cell>
          <cell r="G270" t="str">
            <v>個</v>
          </cell>
          <cell r="H270">
            <v>102000</v>
          </cell>
          <cell r="I270">
            <v>102000</v>
          </cell>
          <cell r="J270">
            <v>0</v>
          </cell>
          <cell r="K270">
            <v>0</v>
          </cell>
          <cell r="L270">
            <v>1</v>
          </cell>
          <cell r="M270">
            <v>51000</v>
          </cell>
          <cell r="N270">
            <v>51000</v>
          </cell>
          <cell r="O270">
            <v>1</v>
          </cell>
          <cell r="P270">
            <v>0</v>
          </cell>
          <cell r="Q270">
            <v>0</v>
          </cell>
        </row>
        <row r="271">
          <cell r="E271" t="str">
            <v>スライドプレート(1)</v>
          </cell>
          <cell r="F271">
            <v>1</v>
          </cell>
          <cell r="G271" t="str">
            <v>個</v>
          </cell>
          <cell r="H271">
            <v>102000</v>
          </cell>
          <cell r="I271">
            <v>102000</v>
          </cell>
          <cell r="J271">
            <v>0</v>
          </cell>
          <cell r="K271">
            <v>0</v>
          </cell>
          <cell r="L271">
            <v>1</v>
          </cell>
          <cell r="M271">
            <v>51000</v>
          </cell>
          <cell r="N271">
            <v>51000</v>
          </cell>
          <cell r="O271">
            <v>1</v>
          </cell>
          <cell r="P271">
            <v>0</v>
          </cell>
          <cell r="Q271">
            <v>0</v>
          </cell>
        </row>
        <row r="272">
          <cell r="E272" t="str">
            <v>スライドプレート(2)</v>
          </cell>
          <cell r="F272">
            <v>1</v>
          </cell>
          <cell r="G272" t="str">
            <v>個</v>
          </cell>
          <cell r="H272">
            <v>102000</v>
          </cell>
          <cell r="I272">
            <v>102000</v>
          </cell>
          <cell r="J272">
            <v>0</v>
          </cell>
          <cell r="K272">
            <v>0</v>
          </cell>
          <cell r="L272">
            <v>1</v>
          </cell>
          <cell r="M272">
            <v>51000</v>
          </cell>
          <cell r="N272">
            <v>51000</v>
          </cell>
          <cell r="O272">
            <v>1</v>
          </cell>
          <cell r="P272">
            <v>0</v>
          </cell>
          <cell r="Q272">
            <v>0</v>
          </cell>
        </row>
        <row r="273">
          <cell r="E273" t="str">
            <v>スライドプレート(3)</v>
          </cell>
          <cell r="F273">
            <v>2</v>
          </cell>
          <cell r="G273" t="str">
            <v>個</v>
          </cell>
          <cell r="H273">
            <v>95200</v>
          </cell>
          <cell r="I273">
            <v>190400</v>
          </cell>
          <cell r="J273">
            <v>0</v>
          </cell>
          <cell r="K273">
            <v>0</v>
          </cell>
          <cell r="L273">
            <v>2</v>
          </cell>
          <cell r="M273">
            <v>47600</v>
          </cell>
          <cell r="N273">
            <v>95200</v>
          </cell>
          <cell r="O273">
            <v>2</v>
          </cell>
          <cell r="P273">
            <v>0</v>
          </cell>
          <cell r="Q273">
            <v>0</v>
          </cell>
        </row>
        <row r="274">
          <cell r="E274" t="str">
            <v>調整ライナー</v>
          </cell>
          <cell r="F274">
            <v>4</v>
          </cell>
          <cell r="G274" t="str">
            <v>個</v>
          </cell>
          <cell r="H274">
            <v>3400</v>
          </cell>
          <cell r="I274">
            <v>13600</v>
          </cell>
          <cell r="J274">
            <v>0</v>
          </cell>
          <cell r="K274">
            <v>0</v>
          </cell>
          <cell r="L274">
            <v>4</v>
          </cell>
          <cell r="M274">
            <v>1700</v>
          </cell>
          <cell r="N274">
            <v>6800</v>
          </cell>
          <cell r="O274">
            <v>4</v>
          </cell>
          <cell r="P274">
            <v>0</v>
          </cell>
          <cell r="Q274">
            <v>0</v>
          </cell>
        </row>
        <row r="275">
          <cell r="E275" t="str">
            <v>丸棒</v>
          </cell>
          <cell r="F275">
            <v>1</v>
          </cell>
          <cell r="G275" t="str">
            <v>個</v>
          </cell>
          <cell r="H275">
            <v>13600</v>
          </cell>
          <cell r="I275">
            <v>13600</v>
          </cell>
          <cell r="J275">
            <v>0</v>
          </cell>
          <cell r="K275">
            <v>0</v>
          </cell>
          <cell r="L275">
            <v>1</v>
          </cell>
          <cell r="M275">
            <v>6800</v>
          </cell>
          <cell r="N275">
            <v>6800</v>
          </cell>
          <cell r="O275">
            <v>1</v>
          </cell>
          <cell r="P275">
            <v>0</v>
          </cell>
          <cell r="Q275">
            <v>0</v>
          </cell>
        </row>
        <row r="276">
          <cell r="E276" t="str">
            <v>サポート(1)</v>
          </cell>
          <cell r="F276">
            <v>3</v>
          </cell>
          <cell r="G276" t="str">
            <v>個</v>
          </cell>
          <cell r="H276">
            <v>8600</v>
          </cell>
          <cell r="I276">
            <v>25800</v>
          </cell>
          <cell r="J276">
            <v>0</v>
          </cell>
          <cell r="K276">
            <v>0</v>
          </cell>
          <cell r="L276">
            <v>3</v>
          </cell>
          <cell r="M276">
            <v>4300</v>
          </cell>
          <cell r="N276">
            <v>12900</v>
          </cell>
          <cell r="O276">
            <v>3</v>
          </cell>
          <cell r="P276">
            <v>0</v>
          </cell>
          <cell r="Q276">
            <v>0</v>
          </cell>
        </row>
        <row r="277">
          <cell r="E277" t="str">
            <v>サポート(2)</v>
          </cell>
          <cell r="F277">
            <v>1</v>
          </cell>
          <cell r="G277" t="str">
            <v>個</v>
          </cell>
          <cell r="H277">
            <v>10200</v>
          </cell>
          <cell r="I277">
            <v>10200</v>
          </cell>
          <cell r="J277">
            <v>0</v>
          </cell>
          <cell r="K277">
            <v>0</v>
          </cell>
          <cell r="L277">
            <v>1</v>
          </cell>
          <cell r="M277">
            <v>5100</v>
          </cell>
          <cell r="N277">
            <v>5100</v>
          </cell>
          <cell r="O277">
            <v>1</v>
          </cell>
          <cell r="P277">
            <v>0</v>
          </cell>
          <cell r="Q277">
            <v>0</v>
          </cell>
        </row>
        <row r="278">
          <cell r="E278" t="str">
            <v>サポート(3)</v>
          </cell>
          <cell r="F278">
            <v>1</v>
          </cell>
          <cell r="G278" t="str">
            <v>個</v>
          </cell>
          <cell r="H278">
            <v>10200</v>
          </cell>
          <cell r="I278">
            <v>10200</v>
          </cell>
          <cell r="J278">
            <v>0</v>
          </cell>
          <cell r="K278">
            <v>0</v>
          </cell>
          <cell r="L278">
            <v>1</v>
          </cell>
          <cell r="M278">
            <v>5100</v>
          </cell>
          <cell r="N278">
            <v>5100</v>
          </cell>
          <cell r="O278">
            <v>1</v>
          </cell>
          <cell r="P278">
            <v>0</v>
          </cell>
          <cell r="Q278">
            <v>0</v>
          </cell>
        </row>
        <row r="279">
          <cell r="E279" t="str">
            <v>ガイドプレート</v>
          </cell>
          <cell r="F279">
            <v>2</v>
          </cell>
          <cell r="G279" t="str">
            <v>個</v>
          </cell>
          <cell r="H279">
            <v>51000</v>
          </cell>
          <cell r="I279">
            <v>102000</v>
          </cell>
          <cell r="J279">
            <v>0</v>
          </cell>
          <cell r="K279">
            <v>0</v>
          </cell>
          <cell r="L279">
            <v>2</v>
          </cell>
          <cell r="M279">
            <v>25500</v>
          </cell>
          <cell r="N279">
            <v>51000</v>
          </cell>
          <cell r="O279">
            <v>2</v>
          </cell>
          <cell r="P279">
            <v>0</v>
          </cell>
          <cell r="Q279">
            <v>0</v>
          </cell>
        </row>
        <row r="280">
          <cell r="E280" t="str">
            <v>スライドプレート</v>
          </cell>
          <cell r="F280">
            <v>2</v>
          </cell>
          <cell r="G280" t="str">
            <v>個</v>
          </cell>
          <cell r="H280">
            <v>95200</v>
          </cell>
          <cell r="I280">
            <v>190400</v>
          </cell>
          <cell r="J280">
            <v>0</v>
          </cell>
          <cell r="K280">
            <v>0</v>
          </cell>
          <cell r="L280">
            <v>2</v>
          </cell>
          <cell r="M280">
            <v>47600</v>
          </cell>
          <cell r="N280">
            <v>95200</v>
          </cell>
          <cell r="O280">
            <v>2</v>
          </cell>
          <cell r="P280">
            <v>0</v>
          </cell>
          <cell r="Q280">
            <v>0</v>
          </cell>
        </row>
        <row r="281">
          <cell r="E281" t="str">
            <v>ブラケット</v>
          </cell>
          <cell r="F281">
            <v>1</v>
          </cell>
          <cell r="G281" t="str">
            <v>個</v>
          </cell>
          <cell r="H281">
            <v>68000</v>
          </cell>
          <cell r="I281">
            <v>68000</v>
          </cell>
          <cell r="J281">
            <v>0</v>
          </cell>
          <cell r="K281">
            <v>0</v>
          </cell>
          <cell r="L281">
            <v>1</v>
          </cell>
          <cell r="M281">
            <v>34000</v>
          </cell>
          <cell r="N281">
            <v>34000</v>
          </cell>
          <cell r="O281">
            <v>1</v>
          </cell>
          <cell r="P281">
            <v>0</v>
          </cell>
          <cell r="Q281">
            <v>0</v>
          </cell>
        </row>
        <row r="282">
          <cell r="E282" t="str">
            <v>フランジ</v>
          </cell>
          <cell r="F282">
            <v>2</v>
          </cell>
          <cell r="G282" t="str">
            <v>個</v>
          </cell>
          <cell r="H282">
            <v>119000</v>
          </cell>
          <cell r="I282">
            <v>238000</v>
          </cell>
          <cell r="J282">
            <v>0</v>
          </cell>
          <cell r="K282">
            <v>0</v>
          </cell>
          <cell r="L282">
            <v>2</v>
          </cell>
          <cell r="M282">
            <v>59500</v>
          </cell>
          <cell r="N282">
            <v>119000</v>
          </cell>
          <cell r="O282">
            <v>2</v>
          </cell>
          <cell r="P282">
            <v>0</v>
          </cell>
          <cell r="Q282">
            <v>0</v>
          </cell>
        </row>
        <row r="283">
          <cell r="E283" t="str">
            <v>ロッド</v>
          </cell>
          <cell r="F283">
            <v>1</v>
          </cell>
          <cell r="G283" t="str">
            <v>個</v>
          </cell>
          <cell r="H283">
            <v>204000</v>
          </cell>
          <cell r="I283">
            <v>204000</v>
          </cell>
          <cell r="J283">
            <v>0</v>
          </cell>
          <cell r="K283">
            <v>0</v>
          </cell>
          <cell r="L283">
            <v>1</v>
          </cell>
          <cell r="M283">
            <v>102000</v>
          </cell>
          <cell r="N283">
            <v>102000</v>
          </cell>
          <cell r="O283">
            <v>1</v>
          </cell>
          <cell r="P283">
            <v>0</v>
          </cell>
          <cell r="Q283">
            <v>0</v>
          </cell>
        </row>
        <row r="284">
          <cell r="E284" t="str">
            <v>先端金物</v>
          </cell>
          <cell r="F284">
            <v>1</v>
          </cell>
          <cell r="G284" t="str">
            <v>個</v>
          </cell>
          <cell r="H284">
            <v>68000</v>
          </cell>
          <cell r="I284">
            <v>68000</v>
          </cell>
          <cell r="J284">
            <v>0</v>
          </cell>
          <cell r="K284">
            <v>0</v>
          </cell>
          <cell r="L284">
            <v>1</v>
          </cell>
          <cell r="M284">
            <v>34000</v>
          </cell>
          <cell r="N284">
            <v>34000</v>
          </cell>
          <cell r="O284">
            <v>1</v>
          </cell>
          <cell r="P284">
            <v>0</v>
          </cell>
          <cell r="Q284">
            <v>0</v>
          </cell>
        </row>
        <row r="285">
          <cell r="E285" t="str">
            <v>ブッシュ</v>
          </cell>
          <cell r="F285">
            <v>1</v>
          </cell>
          <cell r="G285" t="str">
            <v>個</v>
          </cell>
          <cell r="H285">
            <v>20400</v>
          </cell>
          <cell r="I285">
            <v>20400</v>
          </cell>
          <cell r="J285">
            <v>0</v>
          </cell>
          <cell r="K285">
            <v>0</v>
          </cell>
          <cell r="L285">
            <v>1</v>
          </cell>
          <cell r="M285">
            <v>10200</v>
          </cell>
          <cell r="N285">
            <v>10200</v>
          </cell>
          <cell r="O285">
            <v>1</v>
          </cell>
          <cell r="P285">
            <v>0</v>
          </cell>
          <cell r="Q285">
            <v>0</v>
          </cell>
        </row>
        <row r="286">
          <cell r="E286" t="str">
            <v>ピン</v>
          </cell>
          <cell r="F286">
            <v>1</v>
          </cell>
          <cell r="G286" t="str">
            <v>個</v>
          </cell>
          <cell r="H286">
            <v>40800</v>
          </cell>
          <cell r="I286">
            <v>40800</v>
          </cell>
          <cell r="J286">
            <v>0</v>
          </cell>
          <cell r="K286">
            <v>0</v>
          </cell>
          <cell r="L286">
            <v>1</v>
          </cell>
          <cell r="M286">
            <v>20400</v>
          </cell>
          <cell r="N286">
            <v>20400</v>
          </cell>
          <cell r="O286">
            <v>1</v>
          </cell>
          <cell r="P286">
            <v>0</v>
          </cell>
          <cell r="Q286">
            <v>0</v>
          </cell>
        </row>
        <row r="287">
          <cell r="E287" t="str">
            <v>キープレート</v>
          </cell>
          <cell r="F287">
            <v>1</v>
          </cell>
          <cell r="G287" t="str">
            <v>個</v>
          </cell>
          <cell r="H287">
            <v>5200</v>
          </cell>
          <cell r="I287">
            <v>5200</v>
          </cell>
          <cell r="J287">
            <v>0</v>
          </cell>
          <cell r="K287">
            <v>0</v>
          </cell>
          <cell r="L287">
            <v>1</v>
          </cell>
          <cell r="M287">
            <v>2600</v>
          </cell>
          <cell r="N287">
            <v>2600</v>
          </cell>
          <cell r="O287">
            <v>1</v>
          </cell>
          <cell r="P287">
            <v>0</v>
          </cell>
          <cell r="Q287">
            <v>0</v>
          </cell>
        </row>
        <row r="288">
          <cell r="E288" t="str">
            <v>ロッドシール装置</v>
          </cell>
          <cell r="F288">
            <v>1</v>
          </cell>
          <cell r="G288" t="str">
            <v>個</v>
          </cell>
          <cell r="H288">
            <v>200000</v>
          </cell>
          <cell r="I288">
            <v>200000</v>
          </cell>
          <cell r="J288">
            <v>0</v>
          </cell>
          <cell r="K288">
            <v>0</v>
          </cell>
          <cell r="L288">
            <v>1</v>
          </cell>
          <cell r="M288">
            <v>100000</v>
          </cell>
          <cell r="N288">
            <v>100000</v>
          </cell>
          <cell r="O288">
            <v>1</v>
          </cell>
          <cell r="P288">
            <v>0</v>
          </cell>
          <cell r="Q288">
            <v>0</v>
          </cell>
        </row>
        <row r="289">
          <cell r="E289" t="str">
            <v>ガスケット</v>
          </cell>
          <cell r="F289">
            <v>5</v>
          </cell>
          <cell r="G289" t="str">
            <v>個</v>
          </cell>
          <cell r="H289">
            <v>2200</v>
          </cell>
          <cell r="I289">
            <v>11000</v>
          </cell>
          <cell r="J289">
            <v>0</v>
          </cell>
          <cell r="K289">
            <v>0</v>
          </cell>
          <cell r="L289">
            <v>5</v>
          </cell>
          <cell r="M289">
            <v>1100</v>
          </cell>
          <cell r="N289">
            <v>5500</v>
          </cell>
          <cell r="O289">
            <v>5</v>
          </cell>
          <cell r="P289">
            <v>0</v>
          </cell>
          <cell r="Q289">
            <v>0</v>
          </cell>
        </row>
        <row r="290">
          <cell r="E290" t="str">
            <v>ケーシング(1)</v>
          </cell>
          <cell r="F290">
            <v>1</v>
          </cell>
          <cell r="G290" t="str">
            <v>個</v>
          </cell>
          <cell r="H290">
            <v>95800</v>
          </cell>
          <cell r="I290">
            <v>95800</v>
          </cell>
          <cell r="J290">
            <v>0</v>
          </cell>
          <cell r="K290">
            <v>0</v>
          </cell>
          <cell r="L290">
            <v>1</v>
          </cell>
          <cell r="M290">
            <v>47900</v>
          </cell>
          <cell r="N290">
            <v>47900</v>
          </cell>
          <cell r="O290">
            <v>1</v>
          </cell>
          <cell r="P290">
            <v>0</v>
          </cell>
          <cell r="Q290">
            <v>0</v>
          </cell>
        </row>
        <row r="291">
          <cell r="E291" t="str">
            <v>ケーシング(2)</v>
          </cell>
          <cell r="F291">
            <v>1</v>
          </cell>
          <cell r="G291" t="str">
            <v>個</v>
          </cell>
          <cell r="H291">
            <v>98200</v>
          </cell>
          <cell r="I291">
            <v>98200</v>
          </cell>
          <cell r="J291">
            <v>0</v>
          </cell>
          <cell r="K291">
            <v>0</v>
          </cell>
          <cell r="L291">
            <v>1</v>
          </cell>
          <cell r="M291">
            <v>49100</v>
          </cell>
          <cell r="N291">
            <v>49100</v>
          </cell>
          <cell r="O291">
            <v>1</v>
          </cell>
          <cell r="P291">
            <v>0</v>
          </cell>
          <cell r="Q291">
            <v>0</v>
          </cell>
        </row>
        <row r="292">
          <cell r="E292" t="str">
            <v>取付板(1)</v>
          </cell>
          <cell r="F292">
            <v>1</v>
          </cell>
          <cell r="G292" t="str">
            <v>個</v>
          </cell>
          <cell r="H292">
            <v>25800</v>
          </cell>
          <cell r="I292">
            <v>25800</v>
          </cell>
          <cell r="J292">
            <v>0</v>
          </cell>
          <cell r="K292">
            <v>0</v>
          </cell>
          <cell r="L292">
            <v>1</v>
          </cell>
          <cell r="M292">
            <v>12900</v>
          </cell>
          <cell r="N292">
            <v>12900</v>
          </cell>
          <cell r="O292">
            <v>1</v>
          </cell>
          <cell r="P292">
            <v>0</v>
          </cell>
          <cell r="Q292">
            <v>0</v>
          </cell>
        </row>
        <row r="293">
          <cell r="E293" t="str">
            <v>取付板(2)</v>
          </cell>
          <cell r="F293">
            <v>1</v>
          </cell>
          <cell r="G293" t="str">
            <v>個</v>
          </cell>
          <cell r="H293">
            <v>6400</v>
          </cell>
          <cell r="I293">
            <v>6400</v>
          </cell>
          <cell r="J293">
            <v>0</v>
          </cell>
          <cell r="K293">
            <v>0</v>
          </cell>
          <cell r="L293">
            <v>1</v>
          </cell>
          <cell r="M293">
            <v>3200</v>
          </cell>
          <cell r="N293">
            <v>3200</v>
          </cell>
          <cell r="O293">
            <v>1</v>
          </cell>
          <cell r="P293">
            <v>0</v>
          </cell>
          <cell r="Q293">
            <v>0</v>
          </cell>
        </row>
        <row r="294">
          <cell r="E294" t="str">
            <v>取付板(3)</v>
          </cell>
          <cell r="F294">
            <v>1</v>
          </cell>
          <cell r="G294" t="str">
            <v>個</v>
          </cell>
          <cell r="H294">
            <v>6400</v>
          </cell>
          <cell r="I294">
            <v>6400</v>
          </cell>
          <cell r="J294">
            <v>0</v>
          </cell>
          <cell r="K294">
            <v>0</v>
          </cell>
          <cell r="L294">
            <v>1</v>
          </cell>
          <cell r="M294">
            <v>3200</v>
          </cell>
          <cell r="N294">
            <v>3200</v>
          </cell>
          <cell r="O294">
            <v>1</v>
          </cell>
          <cell r="P294">
            <v>0</v>
          </cell>
          <cell r="Q294">
            <v>0</v>
          </cell>
        </row>
        <row r="295">
          <cell r="E295" t="str">
            <v>取付板(4)</v>
          </cell>
          <cell r="F295">
            <v>1</v>
          </cell>
          <cell r="G295" t="str">
            <v>個</v>
          </cell>
          <cell r="H295">
            <v>11400</v>
          </cell>
          <cell r="I295">
            <v>11400</v>
          </cell>
          <cell r="J295">
            <v>0</v>
          </cell>
          <cell r="K295">
            <v>0</v>
          </cell>
          <cell r="L295">
            <v>1</v>
          </cell>
          <cell r="M295">
            <v>5700</v>
          </cell>
          <cell r="N295">
            <v>5700</v>
          </cell>
          <cell r="O295">
            <v>1</v>
          </cell>
          <cell r="P295">
            <v>0</v>
          </cell>
          <cell r="Q295">
            <v>0</v>
          </cell>
        </row>
        <row r="296">
          <cell r="E296" t="str">
            <v>取付板(6)</v>
          </cell>
          <cell r="F296">
            <v>1</v>
          </cell>
          <cell r="G296" t="str">
            <v>個</v>
          </cell>
          <cell r="H296">
            <v>4000</v>
          </cell>
          <cell r="I296">
            <v>4000</v>
          </cell>
          <cell r="J296">
            <v>0</v>
          </cell>
          <cell r="K296">
            <v>0</v>
          </cell>
          <cell r="L296">
            <v>1</v>
          </cell>
          <cell r="M296">
            <v>2000</v>
          </cell>
          <cell r="N296">
            <v>2000</v>
          </cell>
          <cell r="O296">
            <v>1</v>
          </cell>
          <cell r="P296">
            <v>0</v>
          </cell>
          <cell r="Q296">
            <v>0</v>
          </cell>
        </row>
        <row r="297">
          <cell r="E297" t="str">
            <v>取付板(7)</v>
          </cell>
          <cell r="F297">
            <v>1</v>
          </cell>
          <cell r="G297" t="str">
            <v>個</v>
          </cell>
          <cell r="H297">
            <v>2600</v>
          </cell>
          <cell r="I297">
            <v>2600</v>
          </cell>
          <cell r="J297">
            <v>0</v>
          </cell>
          <cell r="K297">
            <v>0</v>
          </cell>
          <cell r="L297">
            <v>1</v>
          </cell>
          <cell r="M297">
            <v>1300</v>
          </cell>
          <cell r="N297">
            <v>1300</v>
          </cell>
          <cell r="O297">
            <v>1</v>
          </cell>
          <cell r="P297">
            <v>0</v>
          </cell>
          <cell r="Q297">
            <v>0</v>
          </cell>
        </row>
        <row r="298">
          <cell r="E298" t="str">
            <v>シールプレート</v>
          </cell>
          <cell r="F298">
            <v>2</v>
          </cell>
          <cell r="G298" t="str">
            <v>個</v>
          </cell>
          <cell r="H298">
            <v>102000</v>
          </cell>
          <cell r="I298">
            <v>204000</v>
          </cell>
          <cell r="J298">
            <v>0</v>
          </cell>
          <cell r="K298">
            <v>0</v>
          </cell>
          <cell r="L298">
            <v>2</v>
          </cell>
          <cell r="M298">
            <v>51000</v>
          </cell>
          <cell r="N298">
            <v>102000</v>
          </cell>
          <cell r="O298">
            <v>2</v>
          </cell>
          <cell r="P298">
            <v>0</v>
          </cell>
          <cell r="Q298">
            <v>0</v>
          </cell>
        </row>
        <row r="299">
          <cell r="E299" t="str">
            <v>ロッドシール取付座</v>
          </cell>
          <cell r="F299">
            <v>1</v>
          </cell>
          <cell r="G299" t="str">
            <v>個</v>
          </cell>
          <cell r="H299">
            <v>51000</v>
          </cell>
          <cell r="I299">
            <v>51000</v>
          </cell>
          <cell r="J299">
            <v>0</v>
          </cell>
          <cell r="K299">
            <v>0</v>
          </cell>
          <cell r="L299">
            <v>1</v>
          </cell>
          <cell r="M299">
            <v>25500</v>
          </cell>
          <cell r="N299">
            <v>25500</v>
          </cell>
          <cell r="O299">
            <v>1</v>
          </cell>
          <cell r="P299">
            <v>0</v>
          </cell>
          <cell r="Q299">
            <v>0</v>
          </cell>
        </row>
        <row r="300">
          <cell r="E300" t="str">
            <v>点検蓋</v>
          </cell>
          <cell r="F300">
            <v>2</v>
          </cell>
          <cell r="G300" t="str">
            <v>個</v>
          </cell>
          <cell r="H300">
            <v>13600</v>
          </cell>
          <cell r="I300">
            <v>27200</v>
          </cell>
          <cell r="J300">
            <v>0</v>
          </cell>
          <cell r="K300">
            <v>0</v>
          </cell>
          <cell r="L300">
            <v>2</v>
          </cell>
          <cell r="M300">
            <v>6800</v>
          </cell>
          <cell r="N300">
            <v>13600</v>
          </cell>
          <cell r="O300">
            <v>2</v>
          </cell>
          <cell r="P300">
            <v>0</v>
          </cell>
          <cell r="Q300">
            <v>0</v>
          </cell>
        </row>
        <row r="301">
          <cell r="E301" t="str">
            <v>クランプ</v>
          </cell>
          <cell r="F301">
            <v>24</v>
          </cell>
          <cell r="G301" t="str">
            <v>個</v>
          </cell>
          <cell r="H301">
            <v>1600</v>
          </cell>
          <cell r="I301">
            <v>38400</v>
          </cell>
          <cell r="J301">
            <v>0</v>
          </cell>
          <cell r="K301">
            <v>0</v>
          </cell>
          <cell r="L301">
            <v>24</v>
          </cell>
          <cell r="M301">
            <v>800</v>
          </cell>
          <cell r="N301">
            <v>19200</v>
          </cell>
          <cell r="O301">
            <v>24</v>
          </cell>
          <cell r="P301">
            <v>0</v>
          </cell>
          <cell r="Q301">
            <v>0</v>
          </cell>
        </row>
        <row r="302">
          <cell r="E302" t="str">
            <v>パッキン(1)</v>
          </cell>
          <cell r="F302">
            <v>1</v>
          </cell>
          <cell r="G302" t="str">
            <v>個</v>
          </cell>
          <cell r="H302">
            <v>8600</v>
          </cell>
          <cell r="I302">
            <v>8600</v>
          </cell>
          <cell r="J302">
            <v>0</v>
          </cell>
          <cell r="K302">
            <v>0</v>
          </cell>
          <cell r="L302">
            <v>1</v>
          </cell>
          <cell r="M302">
            <v>4300</v>
          </cell>
          <cell r="N302">
            <v>4300</v>
          </cell>
          <cell r="O302">
            <v>1</v>
          </cell>
          <cell r="P302">
            <v>0</v>
          </cell>
          <cell r="Q302">
            <v>0</v>
          </cell>
        </row>
        <row r="303">
          <cell r="E303" t="str">
            <v>パッキン(2)</v>
          </cell>
          <cell r="F303">
            <v>2</v>
          </cell>
          <cell r="G303" t="str">
            <v>個</v>
          </cell>
          <cell r="H303">
            <v>3400</v>
          </cell>
          <cell r="I303">
            <v>6800</v>
          </cell>
          <cell r="J303">
            <v>0</v>
          </cell>
          <cell r="K303">
            <v>0</v>
          </cell>
          <cell r="L303">
            <v>2</v>
          </cell>
          <cell r="M303">
            <v>1700</v>
          </cell>
          <cell r="N303">
            <v>3400</v>
          </cell>
          <cell r="O303">
            <v>2</v>
          </cell>
          <cell r="P303">
            <v>0</v>
          </cell>
          <cell r="Q303">
            <v>0</v>
          </cell>
        </row>
        <row r="304">
          <cell r="E304" t="str">
            <v>パッキン(3)</v>
          </cell>
          <cell r="F304">
            <v>2</v>
          </cell>
          <cell r="G304" t="str">
            <v>個</v>
          </cell>
          <cell r="H304">
            <v>2200</v>
          </cell>
          <cell r="I304">
            <v>4400</v>
          </cell>
          <cell r="J304">
            <v>0</v>
          </cell>
          <cell r="K304">
            <v>0</v>
          </cell>
          <cell r="L304">
            <v>2</v>
          </cell>
          <cell r="M304">
            <v>1100</v>
          </cell>
          <cell r="N304">
            <v>2200</v>
          </cell>
          <cell r="O304">
            <v>2</v>
          </cell>
          <cell r="P304">
            <v>0</v>
          </cell>
          <cell r="Q304">
            <v>0</v>
          </cell>
        </row>
        <row r="305">
          <cell r="E305" t="str">
            <v>パッキン(4)</v>
          </cell>
          <cell r="F305">
            <v>1</v>
          </cell>
          <cell r="G305" t="str">
            <v>個</v>
          </cell>
          <cell r="H305">
            <v>1400</v>
          </cell>
          <cell r="I305">
            <v>1400</v>
          </cell>
          <cell r="J305">
            <v>0</v>
          </cell>
          <cell r="K305">
            <v>0</v>
          </cell>
          <cell r="L305">
            <v>1</v>
          </cell>
          <cell r="M305">
            <v>700</v>
          </cell>
          <cell r="N305">
            <v>700</v>
          </cell>
          <cell r="O305">
            <v>1</v>
          </cell>
          <cell r="P305">
            <v>0</v>
          </cell>
          <cell r="Q305">
            <v>0</v>
          </cell>
        </row>
        <row r="306">
          <cell r="E306" t="str">
            <v>パッキン(5)</v>
          </cell>
          <cell r="F306">
            <v>4</v>
          </cell>
          <cell r="G306" t="str">
            <v>個</v>
          </cell>
          <cell r="H306">
            <v>800</v>
          </cell>
          <cell r="I306">
            <v>3200</v>
          </cell>
          <cell r="J306">
            <v>0</v>
          </cell>
          <cell r="K306">
            <v>0</v>
          </cell>
          <cell r="L306">
            <v>4</v>
          </cell>
          <cell r="M306">
            <v>400</v>
          </cell>
          <cell r="N306">
            <v>1600</v>
          </cell>
          <cell r="O306">
            <v>4</v>
          </cell>
          <cell r="P306">
            <v>0</v>
          </cell>
          <cell r="Q306">
            <v>0</v>
          </cell>
        </row>
        <row r="307">
          <cell r="E307" t="str">
            <v>パッキン(6)</v>
          </cell>
          <cell r="F307">
            <v>2</v>
          </cell>
          <cell r="G307" t="str">
            <v>個</v>
          </cell>
          <cell r="H307">
            <v>1400</v>
          </cell>
          <cell r="I307">
            <v>2800</v>
          </cell>
          <cell r="J307">
            <v>0</v>
          </cell>
          <cell r="K307">
            <v>0</v>
          </cell>
          <cell r="L307">
            <v>2</v>
          </cell>
          <cell r="M307">
            <v>700</v>
          </cell>
          <cell r="N307">
            <v>1400</v>
          </cell>
          <cell r="O307">
            <v>2</v>
          </cell>
          <cell r="P307">
            <v>0</v>
          </cell>
          <cell r="Q307">
            <v>0</v>
          </cell>
        </row>
        <row r="308">
          <cell r="E308" t="str">
            <v>パッキン(7)</v>
          </cell>
          <cell r="F308">
            <v>2</v>
          </cell>
          <cell r="G308" t="str">
            <v>個</v>
          </cell>
          <cell r="H308">
            <v>6200</v>
          </cell>
          <cell r="I308">
            <v>12400</v>
          </cell>
          <cell r="J308">
            <v>0</v>
          </cell>
          <cell r="K308">
            <v>0</v>
          </cell>
          <cell r="L308">
            <v>2</v>
          </cell>
          <cell r="M308">
            <v>3100</v>
          </cell>
          <cell r="N308">
            <v>6200</v>
          </cell>
          <cell r="O308">
            <v>2</v>
          </cell>
          <cell r="P308">
            <v>0</v>
          </cell>
          <cell r="Q308">
            <v>0</v>
          </cell>
        </row>
        <row r="309">
          <cell r="E309" t="str">
            <v>取付板(8)</v>
          </cell>
          <cell r="F309">
            <v>1</v>
          </cell>
          <cell r="G309" t="str">
            <v>個</v>
          </cell>
          <cell r="H309">
            <v>11000</v>
          </cell>
          <cell r="I309">
            <v>11000</v>
          </cell>
          <cell r="J309">
            <v>0</v>
          </cell>
          <cell r="K309">
            <v>0</v>
          </cell>
          <cell r="L309">
            <v>1</v>
          </cell>
          <cell r="M309">
            <v>5500</v>
          </cell>
          <cell r="N309">
            <v>5500</v>
          </cell>
          <cell r="O309">
            <v>1</v>
          </cell>
          <cell r="P309">
            <v>0</v>
          </cell>
          <cell r="Q309">
            <v>0</v>
          </cell>
        </row>
        <row r="310">
          <cell r="E310" t="str">
            <v>ボルト類</v>
          </cell>
          <cell r="F310">
            <v>1</v>
          </cell>
          <cell r="G310" t="str">
            <v>式</v>
          </cell>
          <cell r="H310">
            <v>340000</v>
          </cell>
          <cell r="I310">
            <v>340000</v>
          </cell>
          <cell r="J310">
            <v>0</v>
          </cell>
          <cell r="K310">
            <v>0</v>
          </cell>
          <cell r="L310">
            <v>1</v>
          </cell>
          <cell r="M310">
            <v>170000</v>
          </cell>
          <cell r="N310">
            <v>170000</v>
          </cell>
          <cell r="O310">
            <v>1</v>
          </cell>
          <cell r="P310">
            <v>0</v>
          </cell>
          <cell r="Q310">
            <v>0</v>
          </cell>
        </row>
        <row r="311">
          <cell r="E311" t="str">
            <v>遮蔽板 (SS製)取付ﾎﾞﾙﾄ･座金付</v>
          </cell>
          <cell r="F311">
            <v>1</v>
          </cell>
          <cell r="G311" t="str">
            <v>組</v>
          </cell>
          <cell r="H311">
            <v>87000</v>
          </cell>
          <cell r="I311">
            <v>87000</v>
          </cell>
          <cell r="J311">
            <v>0</v>
          </cell>
          <cell r="K311">
            <v>0</v>
          </cell>
          <cell r="L311">
            <v>1</v>
          </cell>
          <cell r="M311">
            <v>58000</v>
          </cell>
          <cell r="N311">
            <v>58000</v>
          </cell>
          <cell r="O311">
            <v>1</v>
          </cell>
          <cell r="P311">
            <v>0</v>
          </cell>
          <cell r="Q311">
            <v>0</v>
          </cell>
        </row>
        <row r="312">
          <cell r="E312" t="str">
            <v>中間部ｽｸﾚｰﾊﾟ</v>
          </cell>
          <cell r="F312">
            <v>10</v>
          </cell>
          <cell r="G312" t="str">
            <v>個</v>
          </cell>
          <cell r="H312">
            <v>32400</v>
          </cell>
          <cell r="I312">
            <v>324000</v>
          </cell>
          <cell r="J312" t="str">
            <v>5個/炉</v>
          </cell>
          <cell r="K312">
            <v>0</v>
          </cell>
          <cell r="L312">
            <v>10</v>
          </cell>
          <cell r="M312">
            <v>16200</v>
          </cell>
          <cell r="N312">
            <v>162000</v>
          </cell>
          <cell r="O312">
            <v>10</v>
          </cell>
          <cell r="P312">
            <v>0</v>
          </cell>
          <cell r="Q312">
            <v>0</v>
          </cell>
        </row>
        <row r="313">
          <cell r="E313" t="str">
            <v>両端部ｽｸﾚｰﾊﾟ</v>
          </cell>
          <cell r="F313">
            <v>4</v>
          </cell>
          <cell r="G313" t="str">
            <v>個</v>
          </cell>
          <cell r="H313">
            <v>32400</v>
          </cell>
          <cell r="I313">
            <v>129600</v>
          </cell>
          <cell r="J313" t="str">
            <v>2個/炉</v>
          </cell>
          <cell r="K313">
            <v>0</v>
          </cell>
          <cell r="L313">
            <v>4</v>
          </cell>
          <cell r="M313">
            <v>16200</v>
          </cell>
          <cell r="N313">
            <v>64800</v>
          </cell>
          <cell r="O313">
            <v>4</v>
          </cell>
          <cell r="P313">
            <v>0</v>
          </cell>
          <cell r="Q313">
            <v>0</v>
          </cell>
        </row>
        <row r="314">
          <cell r="E314" t="str">
            <v>同上用六角ﾎﾞﾙﾄ・平座金</v>
          </cell>
          <cell r="F314">
            <v>22</v>
          </cell>
          <cell r="G314" t="str">
            <v>組</v>
          </cell>
          <cell r="H314">
            <v>200</v>
          </cell>
          <cell r="I314">
            <v>4400</v>
          </cell>
          <cell r="J314" t="str">
            <v>21組/炉</v>
          </cell>
          <cell r="K314">
            <v>0</v>
          </cell>
          <cell r="L314">
            <v>22</v>
          </cell>
          <cell r="M314">
            <v>150</v>
          </cell>
          <cell r="N314">
            <v>3300</v>
          </cell>
          <cell r="O314">
            <v>22</v>
          </cell>
          <cell r="P314">
            <v>0</v>
          </cell>
          <cell r="Q314">
            <v>0</v>
          </cell>
        </row>
        <row r="315"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</row>
        <row r="316">
          <cell r="E316" t="str">
            <v>助燃ﾊﾞｰﾅｰ点検(1炉分)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 t="str">
            <v>　</v>
          </cell>
        </row>
        <row r="317">
          <cell r="E317" t="str">
            <v>材料費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</row>
        <row r="318">
          <cell r="E318" t="str">
            <v>平ﾍﾞﾙﾄ</v>
          </cell>
          <cell r="F318">
            <v>1</v>
          </cell>
          <cell r="G318" t="str">
            <v>本</v>
          </cell>
          <cell r="H318">
            <v>12000</v>
          </cell>
          <cell r="I318">
            <v>12000</v>
          </cell>
          <cell r="J318">
            <v>0</v>
          </cell>
          <cell r="K318">
            <v>0</v>
          </cell>
          <cell r="L318">
            <v>1</v>
          </cell>
          <cell r="M318">
            <v>10000</v>
          </cell>
          <cell r="N318">
            <v>10000</v>
          </cell>
          <cell r="O318">
            <v>0</v>
          </cell>
          <cell r="P318">
            <v>0</v>
          </cell>
          <cell r="Q318">
            <v>0</v>
          </cell>
        </row>
        <row r="319">
          <cell r="E319" t="str">
            <v>ﾍﾞｱﾘﾝｸﾞ(前後各1)､ｸﾞﾘｽ､ﾊﾟｯｷﾝ類､Oﾘﾝｸﾞ</v>
          </cell>
          <cell r="F319">
            <v>1</v>
          </cell>
          <cell r="G319" t="str">
            <v>式</v>
          </cell>
          <cell r="H319">
            <v>28000</v>
          </cell>
          <cell r="I319">
            <v>28000</v>
          </cell>
          <cell r="J319">
            <v>0</v>
          </cell>
          <cell r="K319">
            <v>0</v>
          </cell>
          <cell r="L319">
            <v>1</v>
          </cell>
          <cell r="M319">
            <v>20000</v>
          </cell>
          <cell r="N319">
            <v>20000</v>
          </cell>
          <cell r="O319">
            <v>0</v>
          </cell>
          <cell r="P319">
            <v>0</v>
          </cell>
          <cell r="Q319">
            <v>0</v>
          </cell>
        </row>
        <row r="320"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</row>
        <row r="321">
          <cell r="E321" t="str">
            <v>ﾌﾞﾘｯｼﾞ解除装置点検整備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 t="str">
            <v>ﾀｲﾖｰ KK-006</v>
          </cell>
        </row>
        <row r="322">
          <cell r="E322" t="str">
            <v>材料費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 t="str">
            <v>横中</v>
          </cell>
        </row>
        <row r="323">
          <cell r="E323" t="str">
            <v>ﾊﾟｯｷﾝ</v>
          </cell>
          <cell r="F323">
            <v>3</v>
          </cell>
          <cell r="G323" t="str">
            <v>組</v>
          </cell>
          <cell r="H323">
            <v>10500</v>
          </cell>
          <cell r="I323">
            <v>31500</v>
          </cell>
          <cell r="J323">
            <v>0</v>
          </cell>
          <cell r="K323">
            <v>0</v>
          </cell>
          <cell r="L323">
            <v>3</v>
          </cell>
          <cell r="M323">
            <v>7200</v>
          </cell>
          <cell r="N323">
            <v>21600</v>
          </cell>
          <cell r="O323">
            <v>0</v>
          </cell>
          <cell r="P323" t="str">
            <v>タイヨー</v>
          </cell>
          <cell r="Q323">
            <v>0</v>
          </cell>
        </row>
        <row r="324">
          <cell r="E324" t="str">
            <v>ﾌﾞｯｼｭ</v>
          </cell>
          <cell r="F324">
            <v>3</v>
          </cell>
          <cell r="G324" t="str">
            <v>個</v>
          </cell>
          <cell r="H324">
            <v>16000</v>
          </cell>
          <cell r="I324">
            <v>48000</v>
          </cell>
          <cell r="J324">
            <v>0</v>
          </cell>
          <cell r="K324">
            <v>0</v>
          </cell>
          <cell r="L324">
            <v>3</v>
          </cell>
          <cell r="M324">
            <v>10900</v>
          </cell>
          <cell r="N324">
            <v>32700</v>
          </cell>
          <cell r="O324">
            <v>0</v>
          </cell>
          <cell r="P324" t="str">
            <v>タイヨー</v>
          </cell>
          <cell r="Q324">
            <v>0</v>
          </cell>
        </row>
        <row r="325">
          <cell r="E325" t="str">
            <v>ｼﾞｬﾊﾞﾗ(CR)</v>
          </cell>
          <cell r="F325">
            <v>3</v>
          </cell>
          <cell r="G325" t="str">
            <v>個</v>
          </cell>
          <cell r="H325">
            <v>28500</v>
          </cell>
          <cell r="I325">
            <v>85500</v>
          </cell>
          <cell r="J325">
            <v>0</v>
          </cell>
          <cell r="K325">
            <v>0</v>
          </cell>
          <cell r="L325">
            <v>3</v>
          </cell>
          <cell r="M325">
            <v>19500</v>
          </cell>
          <cell r="N325">
            <v>58500</v>
          </cell>
          <cell r="O325">
            <v>0</v>
          </cell>
          <cell r="P325" t="str">
            <v>タイヨー</v>
          </cell>
          <cell r="Q325">
            <v>0</v>
          </cell>
        </row>
        <row r="326"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</row>
        <row r="327">
          <cell r="E327" t="str">
            <v>燃焼ｶﾞｽ冷却設備清掃点検整備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</row>
        <row r="328">
          <cell r="E328" t="str">
            <v>ﾎﾞｲﾗｰ点検整備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</row>
        <row r="329">
          <cell r="E329" t="str">
            <v>蒸気ﾄﾞﾗﾑ点検整備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</row>
        <row r="330">
          <cell r="E330" t="str">
            <v>材料費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</row>
        <row r="331">
          <cell r="E331" t="str">
            <v>ｶﾞｽｹｯﾄ T/#1804-NA</v>
          </cell>
          <cell r="F331">
            <v>3</v>
          </cell>
          <cell r="G331" t="str">
            <v>枚</v>
          </cell>
          <cell r="H331">
            <v>7290</v>
          </cell>
          <cell r="I331">
            <v>21870</v>
          </cell>
          <cell r="J331" t="str">
            <v>ﾏﾝﾎｰﾙ蓋</v>
          </cell>
          <cell r="K331">
            <v>0</v>
          </cell>
          <cell r="L331">
            <v>3</v>
          </cell>
          <cell r="M331">
            <v>6910</v>
          </cell>
          <cell r="N331">
            <v>20730</v>
          </cell>
          <cell r="O331">
            <v>0</v>
          </cell>
          <cell r="P331">
            <v>0</v>
          </cell>
          <cell r="Q331" t="str">
            <v>ﾆﾁｱｽ</v>
          </cell>
        </row>
        <row r="332">
          <cell r="E332" t="str">
            <v>ｹﾞｰｼﾞｶﾞﾗｽ t9</v>
          </cell>
          <cell r="F332">
            <v>24</v>
          </cell>
          <cell r="G332" t="str">
            <v>組</v>
          </cell>
          <cell r="H332">
            <v>5500</v>
          </cell>
          <cell r="I332">
            <v>132000</v>
          </cell>
          <cell r="J332" t="str">
            <v>液面計</v>
          </cell>
          <cell r="K332">
            <v>0</v>
          </cell>
          <cell r="L332">
            <v>24</v>
          </cell>
          <cell r="M332">
            <v>4400</v>
          </cell>
          <cell r="N332">
            <v>105600</v>
          </cell>
          <cell r="O332">
            <v>0</v>
          </cell>
          <cell r="P332">
            <v>0</v>
          </cell>
          <cell r="Q332" t="str">
            <v>文化貿易</v>
          </cell>
        </row>
        <row r="333">
          <cell r="E333" t="str">
            <v>ﾏｲｶﾌﾟﾚｰﾄﾊﾟｯｷﾝ #9x0.15t
ｸｯｼｮﾝﾊﾟｯｷﾝ #9 G#9800</v>
          </cell>
          <cell r="F333">
            <v>24</v>
          </cell>
          <cell r="G333" t="str">
            <v>組</v>
          </cell>
          <cell r="H333">
            <v>18200</v>
          </cell>
          <cell r="I333">
            <v>436800</v>
          </cell>
          <cell r="J333" t="str">
            <v>液面計</v>
          </cell>
          <cell r="K333">
            <v>0</v>
          </cell>
          <cell r="L333">
            <v>24</v>
          </cell>
          <cell r="M333">
            <v>14000</v>
          </cell>
          <cell r="N333">
            <v>336000</v>
          </cell>
          <cell r="O333">
            <v>0</v>
          </cell>
          <cell r="P333">
            <v>0</v>
          </cell>
          <cell r="Q333" t="str">
            <v>文化 P/#6631,G/#9800,MICAｾｯﾄ</v>
          </cell>
        </row>
        <row r="334">
          <cell r="E334" t="str">
            <v>ｶﾞｽｹｯﾄ T/#1834 30K-15A</v>
          </cell>
          <cell r="F334">
            <v>6</v>
          </cell>
          <cell r="G334" t="str">
            <v>枚</v>
          </cell>
          <cell r="H334">
            <v>250</v>
          </cell>
          <cell r="I334">
            <v>1500</v>
          </cell>
          <cell r="J334" t="str">
            <v>液面計</v>
          </cell>
          <cell r="K334">
            <v>0</v>
          </cell>
          <cell r="L334">
            <v>6</v>
          </cell>
          <cell r="M334">
            <v>185</v>
          </cell>
          <cell r="N334">
            <v>1110</v>
          </cell>
          <cell r="O334">
            <v>0</v>
          </cell>
          <cell r="P334">
            <v>0</v>
          </cell>
          <cell r="Q334" t="str">
            <v>ﾆﾁｱｽ SAY定価</v>
          </cell>
        </row>
        <row r="335">
          <cell r="E335" t="str">
            <v>ｶﾞｽｹｯﾄ T/#1834 30K-25A</v>
          </cell>
          <cell r="F335">
            <v>12</v>
          </cell>
          <cell r="G335" t="str">
            <v>枚</v>
          </cell>
          <cell r="H335">
            <v>260</v>
          </cell>
          <cell r="I335">
            <v>3120</v>
          </cell>
          <cell r="J335" t="str">
            <v>液面計</v>
          </cell>
          <cell r="K335">
            <v>0</v>
          </cell>
          <cell r="L335">
            <v>12</v>
          </cell>
          <cell r="M335">
            <v>210</v>
          </cell>
          <cell r="N335">
            <v>2520</v>
          </cell>
          <cell r="O335">
            <v>0</v>
          </cell>
          <cell r="P335">
            <v>0</v>
          </cell>
          <cell r="Q335" t="str">
            <v>ﾆﾁｱｽ SAY定価</v>
          </cell>
        </row>
        <row r="336">
          <cell r="E336" t="str">
            <v>ｶﾞｽｹｯﾄ P/#2600</v>
          </cell>
          <cell r="F336">
            <v>48</v>
          </cell>
          <cell r="G336" t="str">
            <v>枚</v>
          </cell>
          <cell r="H336">
            <v>1560</v>
          </cell>
          <cell r="I336">
            <v>74880</v>
          </cell>
          <cell r="J336" t="str">
            <v>液面計</v>
          </cell>
          <cell r="K336">
            <v>0</v>
          </cell>
          <cell r="L336">
            <v>48</v>
          </cell>
          <cell r="M336">
            <v>1200</v>
          </cell>
          <cell r="N336">
            <v>57600</v>
          </cell>
          <cell r="O336">
            <v>0</v>
          </cell>
          <cell r="P336">
            <v>0</v>
          </cell>
          <cell r="Q336" t="str">
            <v>文化貿易</v>
          </cell>
        </row>
        <row r="337">
          <cell r="E337" t="str">
            <v>ｸﾞﾗﾝﾄﾞﾊﾟｯｷﾝ φ18xφ10ｘ16t ﾉﾝｱｽ</v>
          </cell>
          <cell r="F337">
            <v>24</v>
          </cell>
          <cell r="G337" t="str">
            <v>個</v>
          </cell>
          <cell r="H337">
            <v>2880</v>
          </cell>
          <cell r="I337">
            <v>69120</v>
          </cell>
          <cell r="J337" t="str">
            <v>液面計</v>
          </cell>
          <cell r="K337">
            <v>0</v>
          </cell>
          <cell r="L337">
            <v>24</v>
          </cell>
          <cell r="M337">
            <v>2200</v>
          </cell>
          <cell r="N337">
            <v>52800</v>
          </cell>
          <cell r="O337">
            <v>0</v>
          </cell>
          <cell r="P337">
            <v>0</v>
          </cell>
          <cell r="Q337" t="str">
            <v>文化貿易</v>
          </cell>
        </row>
        <row r="338">
          <cell r="E338" t="str">
            <v>ｸﾞﾗﾝﾄﾞﾊﾟｯｷﾝ φ14xφ 8x12t ﾉﾝｱｽ</v>
          </cell>
          <cell r="F338">
            <v>24</v>
          </cell>
          <cell r="G338" t="str">
            <v>個</v>
          </cell>
          <cell r="H338">
            <v>2880</v>
          </cell>
          <cell r="I338">
            <v>69120</v>
          </cell>
          <cell r="J338" t="str">
            <v>液面計</v>
          </cell>
          <cell r="K338">
            <v>0</v>
          </cell>
          <cell r="L338">
            <v>24</v>
          </cell>
          <cell r="M338">
            <v>2200</v>
          </cell>
          <cell r="N338">
            <v>52800</v>
          </cell>
          <cell r="O338">
            <v>0</v>
          </cell>
          <cell r="P338">
            <v>0</v>
          </cell>
          <cell r="Q338" t="str">
            <v>文化貿易</v>
          </cell>
        </row>
        <row r="339">
          <cell r="E339" t="str">
            <v>ﾎﾞﾙﾄﾅｯﾄ SS400 M12x25L</v>
          </cell>
          <cell r="F339">
            <v>1014</v>
          </cell>
          <cell r="G339" t="str">
            <v>組</v>
          </cell>
          <cell r="H339">
            <v>10</v>
          </cell>
          <cell r="I339">
            <v>10140</v>
          </cell>
          <cell r="J339" t="str">
            <v>内部品</v>
          </cell>
          <cell r="K339">
            <v>0</v>
          </cell>
          <cell r="L339">
            <v>1014</v>
          </cell>
          <cell r="M339">
            <v>8</v>
          </cell>
          <cell r="N339">
            <v>8112</v>
          </cell>
          <cell r="O339">
            <v>0</v>
          </cell>
          <cell r="P339">
            <v>0</v>
          </cell>
          <cell r="Q339" t="str">
            <v>大関裸子</v>
          </cell>
        </row>
        <row r="340">
          <cell r="E340" t="str">
            <v>ﾎﾞﾙﾄﾅｯﾄ SS400 M12x30L</v>
          </cell>
          <cell r="F340">
            <v>60</v>
          </cell>
          <cell r="G340" t="str">
            <v>組</v>
          </cell>
          <cell r="H340">
            <v>10</v>
          </cell>
          <cell r="I340">
            <v>600</v>
          </cell>
          <cell r="J340" t="str">
            <v>内部品</v>
          </cell>
          <cell r="K340">
            <v>0</v>
          </cell>
          <cell r="L340">
            <v>60</v>
          </cell>
          <cell r="M340">
            <v>8</v>
          </cell>
          <cell r="N340">
            <v>480</v>
          </cell>
          <cell r="O340">
            <v>0</v>
          </cell>
          <cell r="P340">
            <v>0</v>
          </cell>
          <cell r="Q340" t="str">
            <v>大関裸子</v>
          </cell>
        </row>
        <row r="341">
          <cell r="E341" t="str">
            <v>ﾎﾞﾙﾄﾅｯﾄ SS400 M10x35L</v>
          </cell>
          <cell r="F341">
            <v>48</v>
          </cell>
          <cell r="G341" t="str">
            <v>組</v>
          </cell>
          <cell r="H341">
            <v>10</v>
          </cell>
          <cell r="I341">
            <v>480</v>
          </cell>
          <cell r="J341" t="str">
            <v>内部品</v>
          </cell>
          <cell r="K341">
            <v>0</v>
          </cell>
          <cell r="L341">
            <v>48</v>
          </cell>
          <cell r="M341">
            <v>7</v>
          </cell>
          <cell r="N341">
            <v>336</v>
          </cell>
          <cell r="O341">
            <v>0</v>
          </cell>
          <cell r="P341">
            <v>0</v>
          </cell>
          <cell r="Q341" t="str">
            <v>大関裸子</v>
          </cell>
        </row>
        <row r="342">
          <cell r="E342" t="str">
            <v>ﾎﾞﾙﾄﾅｯﾄ SS400 M16x50L</v>
          </cell>
          <cell r="F342">
            <v>48</v>
          </cell>
          <cell r="G342" t="str">
            <v>組</v>
          </cell>
          <cell r="H342">
            <v>30</v>
          </cell>
          <cell r="I342">
            <v>1440</v>
          </cell>
          <cell r="J342" t="str">
            <v>内部品</v>
          </cell>
          <cell r="K342">
            <v>0</v>
          </cell>
          <cell r="L342">
            <v>48</v>
          </cell>
          <cell r="M342">
            <v>18</v>
          </cell>
          <cell r="N342">
            <v>864</v>
          </cell>
          <cell r="O342">
            <v>0</v>
          </cell>
          <cell r="P342">
            <v>0</v>
          </cell>
          <cell r="Q342" t="str">
            <v>大関裸子</v>
          </cell>
        </row>
        <row r="343">
          <cell r="E343" t="str">
            <v>ﾎﾞﾙﾄﾅｯﾄ SS400 M20x65L</v>
          </cell>
          <cell r="F343">
            <v>48</v>
          </cell>
          <cell r="G343" t="str">
            <v>組</v>
          </cell>
          <cell r="H343">
            <v>50</v>
          </cell>
          <cell r="I343">
            <v>2400</v>
          </cell>
          <cell r="J343" t="str">
            <v>内部品</v>
          </cell>
          <cell r="K343">
            <v>0</v>
          </cell>
          <cell r="L343">
            <v>48</v>
          </cell>
          <cell r="M343">
            <v>36</v>
          </cell>
          <cell r="N343">
            <v>1728</v>
          </cell>
          <cell r="O343">
            <v>0</v>
          </cell>
          <cell r="P343">
            <v>0</v>
          </cell>
          <cell r="Q343" t="str">
            <v>大関裸子</v>
          </cell>
        </row>
        <row r="344">
          <cell r="E344" t="str">
            <v>Uﾎﾞﾙﾄﾅｯﾄ M16(U100)</v>
          </cell>
          <cell r="F344">
            <v>9</v>
          </cell>
          <cell r="G344" t="str">
            <v>組</v>
          </cell>
          <cell r="H344">
            <v>110</v>
          </cell>
          <cell r="I344">
            <v>990</v>
          </cell>
          <cell r="J344" t="str">
            <v>内部品</v>
          </cell>
          <cell r="K344">
            <v>0</v>
          </cell>
          <cell r="L344">
            <v>9</v>
          </cell>
          <cell r="M344">
            <v>95</v>
          </cell>
          <cell r="N344">
            <v>855</v>
          </cell>
          <cell r="O344">
            <v>0</v>
          </cell>
          <cell r="P344">
            <v>0</v>
          </cell>
          <cell r="Q344" t="str">
            <v>大関裸子</v>
          </cell>
        </row>
        <row r="345">
          <cell r="E345" t="str">
            <v>Uﾎﾞﾙﾄﾅｯﾄ M20(U200)</v>
          </cell>
          <cell r="F345">
            <v>18</v>
          </cell>
          <cell r="G345" t="str">
            <v>組</v>
          </cell>
          <cell r="H345">
            <v>340</v>
          </cell>
          <cell r="I345">
            <v>6120</v>
          </cell>
          <cell r="J345" t="str">
            <v>内部品</v>
          </cell>
          <cell r="K345">
            <v>0</v>
          </cell>
          <cell r="L345">
            <v>18</v>
          </cell>
          <cell r="M345">
            <v>280</v>
          </cell>
          <cell r="N345">
            <v>5040</v>
          </cell>
          <cell r="O345">
            <v>0</v>
          </cell>
          <cell r="P345">
            <v>0</v>
          </cell>
          <cell r="Q345" t="str">
            <v>大関裸子</v>
          </cell>
        </row>
        <row r="346">
          <cell r="E346" t="str">
            <v>ｶﾞｽｹｯﾄ T/#1100 5K-20A</v>
          </cell>
          <cell r="F346">
            <v>12</v>
          </cell>
          <cell r="G346" t="str">
            <v>枚</v>
          </cell>
          <cell r="H346">
            <v>90</v>
          </cell>
          <cell r="I346">
            <v>1080</v>
          </cell>
          <cell r="J346" t="str">
            <v>内部品</v>
          </cell>
          <cell r="K346">
            <v>0</v>
          </cell>
          <cell r="L346">
            <v>12</v>
          </cell>
          <cell r="M346">
            <v>30</v>
          </cell>
          <cell r="N346">
            <v>360</v>
          </cell>
          <cell r="O346">
            <v>0</v>
          </cell>
          <cell r="P346">
            <v>0</v>
          </cell>
          <cell r="Q346" t="str">
            <v>ﾆﾁｱｽ SAY定価</v>
          </cell>
        </row>
        <row r="347">
          <cell r="E347" t="str">
            <v>ｶﾞｽｹｯﾄ T/#1100 5K-100A</v>
          </cell>
          <cell r="F347">
            <v>6</v>
          </cell>
          <cell r="G347" t="str">
            <v>枚</v>
          </cell>
          <cell r="H347">
            <v>270</v>
          </cell>
          <cell r="I347">
            <v>1620</v>
          </cell>
          <cell r="J347" t="str">
            <v>内部品</v>
          </cell>
          <cell r="K347">
            <v>0</v>
          </cell>
          <cell r="L347">
            <v>6</v>
          </cell>
          <cell r="M347">
            <v>120</v>
          </cell>
          <cell r="N347">
            <v>720</v>
          </cell>
          <cell r="O347">
            <v>0</v>
          </cell>
          <cell r="P347">
            <v>0</v>
          </cell>
          <cell r="Q347" t="str">
            <v>ﾆﾁｱｽ SAY定価</v>
          </cell>
        </row>
        <row r="348">
          <cell r="E348" t="str">
            <v>ｶﾞｽｹｯﾄ T/#1100 5K-200A</v>
          </cell>
          <cell r="F348">
            <v>6</v>
          </cell>
          <cell r="G348" t="str">
            <v>枚</v>
          </cell>
          <cell r="H348">
            <v>650</v>
          </cell>
          <cell r="I348">
            <v>3900</v>
          </cell>
          <cell r="J348" t="str">
            <v>内部品</v>
          </cell>
          <cell r="K348">
            <v>0</v>
          </cell>
          <cell r="L348">
            <v>6</v>
          </cell>
          <cell r="M348">
            <v>260</v>
          </cell>
          <cell r="N348">
            <v>1560</v>
          </cell>
          <cell r="O348">
            <v>0</v>
          </cell>
          <cell r="P348">
            <v>0</v>
          </cell>
          <cell r="Q348" t="str">
            <v>ﾆﾁｱｽ SAY定価</v>
          </cell>
        </row>
        <row r="349"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</row>
        <row r="350">
          <cell r="E350" t="str">
            <v>ﾎﾞｲﾗ水管点検整備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</row>
        <row r="351">
          <cell r="E351" t="str">
            <v>材料費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</row>
        <row r="352">
          <cell r="E352" t="str">
            <v>ｶﾞｽｹｯﾄ T/#1834-NA JIS30K-40A</v>
          </cell>
          <cell r="F352">
            <v>36</v>
          </cell>
          <cell r="G352" t="str">
            <v>枚</v>
          </cell>
          <cell r="H352">
            <v>560</v>
          </cell>
          <cell r="I352">
            <v>20160</v>
          </cell>
          <cell r="J352">
            <v>0</v>
          </cell>
          <cell r="K352">
            <v>0</v>
          </cell>
          <cell r="L352">
            <v>36</v>
          </cell>
          <cell r="M352">
            <v>470</v>
          </cell>
          <cell r="N352">
            <v>16920</v>
          </cell>
          <cell r="O352">
            <v>0</v>
          </cell>
          <cell r="P352" t="str">
            <v>管寄付36</v>
          </cell>
          <cell r="Q352">
            <v>0</v>
          </cell>
        </row>
        <row r="353">
          <cell r="E353" t="str">
            <v>ｶﾞｽｹｯﾄ T/#1834-NA JIS30K-100A</v>
          </cell>
          <cell r="F353">
            <v>42</v>
          </cell>
          <cell r="G353" t="str">
            <v>枚</v>
          </cell>
          <cell r="H353">
            <v>960</v>
          </cell>
          <cell r="I353">
            <v>40320</v>
          </cell>
          <cell r="J353">
            <v>0</v>
          </cell>
          <cell r="K353">
            <v>0</v>
          </cell>
          <cell r="L353">
            <v>42</v>
          </cell>
          <cell r="M353">
            <v>800</v>
          </cell>
          <cell r="N353">
            <v>33600</v>
          </cell>
          <cell r="O353">
            <v>0</v>
          </cell>
          <cell r="P353" t="str">
            <v>管寄付42</v>
          </cell>
          <cell r="Q353">
            <v>0</v>
          </cell>
        </row>
        <row r="354">
          <cell r="E354" t="str">
            <v>ｶﾞｽｹｯﾄ T/#1834-NA JIS30K-150A</v>
          </cell>
          <cell r="F354">
            <v>36</v>
          </cell>
          <cell r="G354" t="str">
            <v>枚</v>
          </cell>
          <cell r="H354">
            <v>1600</v>
          </cell>
          <cell r="I354">
            <v>57600</v>
          </cell>
          <cell r="J354">
            <v>0</v>
          </cell>
          <cell r="K354">
            <v>0</v>
          </cell>
          <cell r="L354">
            <v>36</v>
          </cell>
          <cell r="M354">
            <v>1380</v>
          </cell>
          <cell r="N354">
            <v>49680</v>
          </cell>
          <cell r="O354">
            <v>0</v>
          </cell>
          <cell r="P354" t="str">
            <v>管寄30､管寄付6</v>
          </cell>
          <cell r="Q354">
            <v>0</v>
          </cell>
        </row>
        <row r="355">
          <cell r="E355" t="str">
            <v>ｶﾞｽｹｯﾄ T/#1834-NA JIS30K-200A</v>
          </cell>
          <cell r="F355">
            <v>36</v>
          </cell>
          <cell r="G355" t="str">
            <v>枚</v>
          </cell>
          <cell r="H355">
            <v>2000</v>
          </cell>
          <cell r="I355">
            <v>72000</v>
          </cell>
          <cell r="J355">
            <v>0</v>
          </cell>
          <cell r="K355">
            <v>0</v>
          </cell>
          <cell r="L355">
            <v>36</v>
          </cell>
          <cell r="M355">
            <v>1800</v>
          </cell>
          <cell r="N355">
            <v>64800</v>
          </cell>
          <cell r="O355">
            <v>0</v>
          </cell>
          <cell r="P355" t="str">
            <v>管寄36</v>
          </cell>
          <cell r="Q355">
            <v>0</v>
          </cell>
        </row>
        <row r="356">
          <cell r="E356" t="str">
            <v>ﾁｭｰﾌﾞﾌﾟﾛﾃｸﾀｰ　SUS304 sch40</v>
          </cell>
          <cell r="F356">
            <v>1</v>
          </cell>
          <cell r="G356" t="str">
            <v>組</v>
          </cell>
          <cell r="H356">
            <v>7000</v>
          </cell>
          <cell r="I356">
            <v>7000</v>
          </cell>
          <cell r="J356">
            <v>0</v>
          </cell>
          <cell r="K356">
            <v>0</v>
          </cell>
          <cell r="L356">
            <v>1</v>
          </cell>
          <cell r="M356">
            <v>5000</v>
          </cell>
          <cell r="N356">
            <v>5000</v>
          </cell>
          <cell r="O356">
            <v>0</v>
          </cell>
          <cell r="P356">
            <v>0</v>
          </cell>
          <cell r="Q356">
            <v>0</v>
          </cell>
        </row>
        <row r="357"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</row>
        <row r="358"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</row>
        <row r="359"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</row>
        <row r="360"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</row>
        <row r="361"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</row>
        <row r="362"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</row>
        <row r="363"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</row>
        <row r="364"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</row>
        <row r="365"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</row>
        <row r="366"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</row>
        <row r="367">
          <cell r="E367" t="str">
            <v>蒸気ﾄﾞﾗﾑ･過熱器等付着弁開放整備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 t="str">
            <v>(計装用元弁､連続ﾌﾞﾛｰ弁､液面元弁､ｴｱ抜き弁は除く［隔年のため］)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</row>
        <row r="368">
          <cell r="E368" t="str">
            <v>主蒸気弁3個､給水止め弁3個､給水逆止弁3個､水底吹出し弁18個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</row>
        <row r="369">
          <cell r="E369" t="str">
            <v>材料費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</row>
        <row r="370">
          <cell r="E370" t="str">
            <v>ｶﾞｽｹｯﾄ T/#1834R-GR 30K-150A</v>
          </cell>
          <cell r="F370">
            <v>3</v>
          </cell>
          <cell r="G370" t="str">
            <v>枚</v>
          </cell>
          <cell r="H370">
            <v>6840</v>
          </cell>
          <cell r="I370">
            <v>20520</v>
          </cell>
          <cell r="J370" t="str">
            <v>ボンネット</v>
          </cell>
          <cell r="K370">
            <v>0</v>
          </cell>
          <cell r="L370">
            <v>3</v>
          </cell>
          <cell r="M370">
            <v>5630</v>
          </cell>
          <cell r="N370">
            <v>486000</v>
          </cell>
          <cell r="O370">
            <v>0</v>
          </cell>
          <cell r="P370">
            <v>0</v>
          </cell>
          <cell r="Q370" t="str">
            <v>京浜ﾊﾞﾙﾌﾞ 安全弁等も含む</v>
          </cell>
        </row>
        <row r="371">
          <cell r="E371" t="str">
            <v>ｶﾞｽｹｯﾄ T/#1834R-GR 30K-100A</v>
          </cell>
          <cell r="F371">
            <v>6</v>
          </cell>
          <cell r="G371" t="str">
            <v>枚</v>
          </cell>
          <cell r="H371">
            <v>4540</v>
          </cell>
          <cell r="I371">
            <v>27240</v>
          </cell>
          <cell r="J371" t="str">
            <v>ボンネット</v>
          </cell>
          <cell r="K371">
            <v>0</v>
          </cell>
          <cell r="L371">
            <v>6</v>
          </cell>
          <cell r="M371">
            <v>3740</v>
          </cell>
          <cell r="N371">
            <v>0</v>
          </cell>
          <cell r="O371">
            <v>0</v>
          </cell>
          <cell r="P371" t="str">
            <v>上記に含む</v>
          </cell>
          <cell r="Q371" t="str">
            <v>京浜バルブ</v>
          </cell>
        </row>
        <row r="372">
          <cell r="E372" t="str">
            <v>ｶﾞｽｹｯﾄ T/#1834R-GR 30K-40A</v>
          </cell>
          <cell r="F372">
            <v>18</v>
          </cell>
          <cell r="G372" t="str">
            <v>枚</v>
          </cell>
          <cell r="H372">
            <v>2220</v>
          </cell>
          <cell r="I372">
            <v>39960</v>
          </cell>
          <cell r="J372" t="str">
            <v>ボンネット</v>
          </cell>
          <cell r="K372">
            <v>0</v>
          </cell>
          <cell r="L372">
            <v>18</v>
          </cell>
          <cell r="M372">
            <v>1830</v>
          </cell>
          <cell r="N372">
            <v>0</v>
          </cell>
          <cell r="O372">
            <v>0</v>
          </cell>
          <cell r="P372" t="str">
            <v>上記に含む</v>
          </cell>
          <cell r="Q372" t="str">
            <v>京浜バルブ</v>
          </cell>
        </row>
        <row r="373">
          <cell r="E373" t="str">
            <v>ｶﾞｽｹｯﾄ T/#1834 30K-40A</v>
          </cell>
          <cell r="F373">
            <v>36</v>
          </cell>
          <cell r="G373" t="str">
            <v>枚</v>
          </cell>
          <cell r="H373">
            <v>2220</v>
          </cell>
          <cell r="I373">
            <v>79920</v>
          </cell>
          <cell r="J373" t="str">
            <v>フランジ</v>
          </cell>
          <cell r="K373">
            <v>0</v>
          </cell>
          <cell r="L373">
            <v>36</v>
          </cell>
          <cell r="M373">
            <v>1830</v>
          </cell>
          <cell r="N373">
            <v>65880</v>
          </cell>
          <cell r="O373">
            <v>0</v>
          </cell>
          <cell r="P373">
            <v>0</v>
          </cell>
          <cell r="Q373" t="str">
            <v>ﾆﾁｱｽ SAY定価</v>
          </cell>
        </row>
        <row r="374">
          <cell r="E374" t="str">
            <v>ｸﾞﾗﾝﾄﾞﾊﾟｯｷﾝ 
P/#315 3mm､6mm､12mm</v>
          </cell>
          <cell r="F374">
            <v>3</v>
          </cell>
          <cell r="G374" t="str">
            <v>組</v>
          </cell>
          <cell r="H374">
            <v>1460</v>
          </cell>
          <cell r="I374">
            <v>4380</v>
          </cell>
          <cell r="J374">
            <v>0</v>
          </cell>
          <cell r="K374">
            <v>0</v>
          </cell>
          <cell r="L374">
            <v>3</v>
          </cell>
          <cell r="M374">
            <v>1200</v>
          </cell>
          <cell r="N374">
            <v>0</v>
          </cell>
          <cell r="O374">
            <v>0</v>
          </cell>
          <cell r="P374" t="str">
            <v>上記に含む</v>
          </cell>
          <cell r="Q374" t="str">
            <v>京浜バルブ</v>
          </cell>
        </row>
        <row r="375"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</row>
        <row r="376">
          <cell r="E376" t="str">
            <v>安全弁開放点検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</row>
        <row r="377">
          <cell r="E377" t="str">
            <v>蒸気ﾄﾞﾗﾑ3個､過熱器3個､脱気器2個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</row>
        <row r="378">
          <cell r="E378" t="str">
            <v>材料費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</row>
        <row r="379">
          <cell r="E379" t="str">
            <v>ｶﾞｽｹｯﾄ T/#1834-R JIS30K ﾄﾞﾗﾑ付</v>
          </cell>
          <cell r="F379">
            <v>3</v>
          </cell>
          <cell r="G379" t="str">
            <v>枚</v>
          </cell>
          <cell r="H379">
            <v>1750</v>
          </cell>
          <cell r="I379">
            <v>5250</v>
          </cell>
          <cell r="J379">
            <v>0</v>
          </cell>
          <cell r="K379">
            <v>0</v>
          </cell>
          <cell r="L379">
            <v>3</v>
          </cell>
          <cell r="M379">
            <v>1460</v>
          </cell>
          <cell r="N379">
            <v>4380</v>
          </cell>
          <cell r="O379">
            <v>0</v>
          </cell>
          <cell r="P379">
            <v>0</v>
          </cell>
          <cell r="Q379">
            <v>0</v>
          </cell>
        </row>
        <row r="380">
          <cell r="E380" t="str">
            <v>ｶﾞｽｹｯﾄ T/#1100 JIS10K ﾄﾞﾗﾑ付(出口)</v>
          </cell>
          <cell r="F380">
            <v>3</v>
          </cell>
          <cell r="G380" t="str">
            <v>枚</v>
          </cell>
          <cell r="H380">
            <v>300</v>
          </cell>
          <cell r="I380">
            <v>900</v>
          </cell>
          <cell r="J380">
            <v>0</v>
          </cell>
          <cell r="K380">
            <v>0</v>
          </cell>
          <cell r="L380">
            <v>3</v>
          </cell>
          <cell r="M380">
            <v>250</v>
          </cell>
          <cell r="N380">
            <v>750</v>
          </cell>
          <cell r="O380">
            <v>0</v>
          </cell>
          <cell r="P380">
            <v>0</v>
          </cell>
          <cell r="Q380">
            <v>0</v>
          </cell>
        </row>
        <row r="381">
          <cell r="E381" t="str">
            <v>ｶﾞｽｹｯﾄ T/#1834-R JIS30K 過熱器付</v>
          </cell>
          <cell r="F381">
            <v>3</v>
          </cell>
          <cell r="G381" t="str">
            <v>枚</v>
          </cell>
          <cell r="H381">
            <v>1450</v>
          </cell>
          <cell r="I381">
            <v>4350</v>
          </cell>
          <cell r="J381">
            <v>0</v>
          </cell>
          <cell r="K381">
            <v>0</v>
          </cell>
          <cell r="L381">
            <v>3</v>
          </cell>
          <cell r="M381">
            <v>1210</v>
          </cell>
          <cell r="N381">
            <v>3630</v>
          </cell>
          <cell r="O381">
            <v>0</v>
          </cell>
          <cell r="P381">
            <v>0</v>
          </cell>
          <cell r="Q381">
            <v>0</v>
          </cell>
        </row>
        <row r="382">
          <cell r="E382" t="str">
            <v>ｶﾞｽｹｯﾄ T/#1100 JIS10K 過熱器付(出口)</v>
          </cell>
          <cell r="F382">
            <v>3</v>
          </cell>
          <cell r="G382" t="str">
            <v>枚</v>
          </cell>
          <cell r="H382">
            <v>600</v>
          </cell>
          <cell r="I382">
            <v>1800</v>
          </cell>
          <cell r="J382">
            <v>0</v>
          </cell>
          <cell r="K382">
            <v>0</v>
          </cell>
          <cell r="L382">
            <v>3</v>
          </cell>
          <cell r="M382">
            <v>500</v>
          </cell>
          <cell r="N382">
            <v>1500</v>
          </cell>
          <cell r="O382">
            <v>0</v>
          </cell>
          <cell r="P382">
            <v>0</v>
          </cell>
          <cell r="Q382">
            <v>0</v>
          </cell>
        </row>
        <row r="383">
          <cell r="E383" t="str">
            <v>ｶﾞｽｹｯﾄ T/#1100 JIS10K 脱気器付</v>
          </cell>
          <cell r="F383">
            <v>2</v>
          </cell>
          <cell r="G383" t="str">
            <v>枚</v>
          </cell>
          <cell r="H383">
            <v>180</v>
          </cell>
          <cell r="I383">
            <v>360</v>
          </cell>
          <cell r="J383">
            <v>0</v>
          </cell>
          <cell r="K383">
            <v>0</v>
          </cell>
          <cell r="L383">
            <v>2</v>
          </cell>
          <cell r="M383">
            <v>150</v>
          </cell>
          <cell r="N383">
            <v>300</v>
          </cell>
          <cell r="O383">
            <v>0</v>
          </cell>
          <cell r="P383">
            <v>0</v>
          </cell>
          <cell r="Q383">
            <v>0</v>
          </cell>
        </row>
        <row r="384">
          <cell r="E384" t="str">
            <v>ｶﾞｽｹｯﾄ T/#1100 JIS10K 脱気器付(出口)</v>
          </cell>
          <cell r="F384">
            <v>2</v>
          </cell>
          <cell r="G384" t="str">
            <v>枚</v>
          </cell>
          <cell r="H384">
            <v>210</v>
          </cell>
          <cell r="I384">
            <v>420</v>
          </cell>
          <cell r="J384">
            <v>0</v>
          </cell>
          <cell r="K384">
            <v>0</v>
          </cell>
          <cell r="L384">
            <v>2</v>
          </cell>
          <cell r="M384">
            <v>180</v>
          </cell>
          <cell r="N384">
            <v>360</v>
          </cell>
          <cell r="O384">
            <v>0</v>
          </cell>
          <cell r="P384">
            <v>0</v>
          </cell>
          <cell r="Q384">
            <v>0</v>
          </cell>
        </row>
        <row r="385"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</row>
        <row r="386"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</row>
        <row r="387">
          <cell r="E387" t="str">
            <v>ﾎﾞｲﾗｰ給水ﾎﾟﾝﾌﾟ開放整備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</row>
        <row r="388">
          <cell r="E388" t="str">
            <v>材料費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</row>
        <row r="389">
          <cell r="E389" t="str">
            <v>ﾛｰﾗｰﾍﾞｱﾘﾝｸﾞ(ｱﾀﾞﾌﾟﾀ付)</v>
          </cell>
          <cell r="F389">
            <v>2</v>
          </cell>
          <cell r="G389" t="str">
            <v>台分</v>
          </cell>
          <cell r="H389">
            <v>9000</v>
          </cell>
          <cell r="I389">
            <v>18000</v>
          </cell>
          <cell r="J389">
            <v>0</v>
          </cell>
          <cell r="K389">
            <v>0</v>
          </cell>
          <cell r="L389">
            <v>2</v>
          </cell>
          <cell r="M389">
            <v>8000</v>
          </cell>
          <cell r="N389">
            <v>16000</v>
          </cell>
          <cell r="O389">
            <v>0</v>
          </cell>
          <cell r="P389">
            <v>0</v>
          </cell>
          <cell r="Q389" t="str">
            <v xml:space="preserve">酉島 </v>
          </cell>
        </row>
        <row r="390">
          <cell r="E390" t="str">
            <v>ﾊﾟｯｷﾝｽﾘｰﾌﾞ SUS420J2</v>
          </cell>
          <cell r="F390">
            <v>2</v>
          </cell>
          <cell r="G390" t="str">
            <v>台分</v>
          </cell>
          <cell r="H390">
            <v>60000</v>
          </cell>
          <cell r="I390">
            <v>120000</v>
          </cell>
          <cell r="J390">
            <v>0</v>
          </cell>
          <cell r="K390">
            <v>0</v>
          </cell>
          <cell r="L390">
            <v>2</v>
          </cell>
          <cell r="M390">
            <v>43000</v>
          </cell>
          <cell r="N390">
            <v>86000</v>
          </cell>
          <cell r="O390">
            <v>0</v>
          </cell>
          <cell r="P390">
            <v>0</v>
          </cell>
          <cell r="Q390" t="str">
            <v>酉島(本来は通常取替部品でない)</v>
          </cell>
        </row>
        <row r="391">
          <cell r="E391" t="str">
            <v>ｸﾞﾗﾝﾄﾞﾊﾟｯｷﾝ</v>
          </cell>
          <cell r="F391">
            <v>2</v>
          </cell>
          <cell r="G391" t="str">
            <v>台分</v>
          </cell>
          <cell r="H391">
            <v>10000</v>
          </cell>
          <cell r="I391">
            <v>20000</v>
          </cell>
          <cell r="J391">
            <v>0</v>
          </cell>
          <cell r="K391">
            <v>0</v>
          </cell>
          <cell r="L391">
            <v>2</v>
          </cell>
          <cell r="M391">
            <v>9000</v>
          </cell>
          <cell r="N391">
            <v>18000</v>
          </cell>
          <cell r="O391">
            <v>0</v>
          </cell>
          <cell r="P391">
            <v>0</v>
          </cell>
          <cell r="Q391" t="str">
            <v>酉島</v>
          </cell>
        </row>
        <row r="392">
          <cell r="E392" t="str">
            <v>ｼｰﾄﾊﾟｯｷﾝ・Oﾘﾝｸﾞ類</v>
          </cell>
          <cell r="F392">
            <v>2</v>
          </cell>
          <cell r="G392" t="str">
            <v>台分</v>
          </cell>
          <cell r="H392">
            <v>62150</v>
          </cell>
          <cell r="I392">
            <v>124300</v>
          </cell>
          <cell r="J392">
            <v>0</v>
          </cell>
          <cell r="K392">
            <v>0</v>
          </cell>
          <cell r="L392">
            <v>2</v>
          </cell>
          <cell r="M392">
            <v>56500</v>
          </cell>
          <cell r="N392">
            <v>113000</v>
          </cell>
          <cell r="O392">
            <v>0</v>
          </cell>
          <cell r="P392">
            <v>0</v>
          </cell>
          <cell r="Q392" t="str">
            <v>酉島</v>
          </cell>
        </row>
        <row r="393">
          <cell r="E393" t="str">
            <v>ｶｯﾌﾟﾘﾝｸﾞﾎﾞﾙﾄｾｯﾄ(O21-4*8)</v>
          </cell>
          <cell r="F393">
            <v>2</v>
          </cell>
          <cell r="G393" t="str">
            <v>台分</v>
          </cell>
          <cell r="H393">
            <v>5500</v>
          </cell>
          <cell r="I393">
            <v>11000</v>
          </cell>
          <cell r="J393">
            <v>0</v>
          </cell>
          <cell r="K393">
            <v>0</v>
          </cell>
          <cell r="L393">
            <v>2</v>
          </cell>
          <cell r="M393">
            <v>5000</v>
          </cell>
          <cell r="N393">
            <v>10000</v>
          </cell>
          <cell r="O393">
            <v>0</v>
          </cell>
          <cell r="P393">
            <v>0</v>
          </cell>
          <cell r="Q393" t="str">
            <v>酉島</v>
          </cell>
        </row>
        <row r="394">
          <cell r="E394" t="str">
            <v>ﾌﾗﾝｼﾞ用ｼｰﾄﾊﾟｯｷﾝ</v>
          </cell>
          <cell r="F394">
            <v>2</v>
          </cell>
          <cell r="G394" t="str">
            <v>台分</v>
          </cell>
          <cell r="H394">
            <v>11000</v>
          </cell>
          <cell r="I394">
            <v>22000</v>
          </cell>
          <cell r="J394">
            <v>0</v>
          </cell>
          <cell r="K394">
            <v>0</v>
          </cell>
          <cell r="L394">
            <v>2</v>
          </cell>
          <cell r="M394">
            <v>10000</v>
          </cell>
          <cell r="N394">
            <v>20000</v>
          </cell>
          <cell r="O394">
            <v>0</v>
          </cell>
          <cell r="P394">
            <v>0</v>
          </cell>
          <cell r="Q394" t="str">
            <v>酉島 以上通常取替部品</v>
          </cell>
        </row>
        <row r="395">
          <cell r="E395" t="str">
            <v>ﾊﾞﾗﾝｽｼｰﾄ 18％CR　</v>
          </cell>
          <cell r="F395">
            <v>2</v>
          </cell>
          <cell r="G395" t="str">
            <v>台分</v>
          </cell>
          <cell r="H395">
            <v>158000</v>
          </cell>
          <cell r="I395">
            <v>316000</v>
          </cell>
          <cell r="J395">
            <v>0</v>
          </cell>
          <cell r="K395">
            <v>0</v>
          </cell>
          <cell r="L395">
            <v>2</v>
          </cell>
          <cell r="M395">
            <v>117000</v>
          </cell>
          <cell r="N395">
            <v>234000</v>
          </cell>
          <cell r="O395">
            <v>0</v>
          </cell>
          <cell r="P395">
            <v>0</v>
          </cell>
          <cell r="Q395" t="str">
            <v>酉島</v>
          </cell>
        </row>
        <row r="396">
          <cell r="E396" t="str">
            <v>ﾊﾞﾗﾝｽｼﾞｽｸ 13％CR</v>
          </cell>
          <cell r="F396">
            <v>2</v>
          </cell>
          <cell r="G396" t="str">
            <v>台分</v>
          </cell>
          <cell r="H396">
            <v>85000</v>
          </cell>
          <cell r="I396">
            <v>170000</v>
          </cell>
          <cell r="J396">
            <v>0</v>
          </cell>
          <cell r="K396">
            <v>0</v>
          </cell>
          <cell r="L396">
            <v>2</v>
          </cell>
          <cell r="M396">
            <v>60000</v>
          </cell>
          <cell r="N396">
            <v>120000</v>
          </cell>
          <cell r="O396">
            <v>0</v>
          </cell>
          <cell r="P396">
            <v>0</v>
          </cell>
          <cell r="Q396" t="str">
            <v>酉島</v>
          </cell>
        </row>
        <row r="397">
          <cell r="E397" t="str">
            <v>ﾗｽﾄｶﾞｲﾄﾞﾍﾞｰﾝ SCS1</v>
          </cell>
          <cell r="F397">
            <v>2</v>
          </cell>
          <cell r="G397" t="str">
            <v>台分</v>
          </cell>
          <cell r="H397">
            <v>325000</v>
          </cell>
          <cell r="I397">
            <v>650000</v>
          </cell>
          <cell r="J397">
            <v>0</v>
          </cell>
          <cell r="K397">
            <v>0</v>
          </cell>
          <cell r="L397">
            <v>2</v>
          </cell>
          <cell r="M397">
            <v>240000</v>
          </cell>
          <cell r="N397">
            <v>480000</v>
          </cell>
          <cell r="O397">
            <v>0</v>
          </cell>
          <cell r="P397">
            <v>0</v>
          </cell>
          <cell r="Q397" t="str">
            <v>酉島</v>
          </cell>
        </row>
        <row r="398">
          <cell r="E398" t="str">
            <v>ｶﾞｲﾄﾞﾍﾞｰﾝ SCS1</v>
          </cell>
          <cell r="F398">
            <v>2</v>
          </cell>
          <cell r="G398" t="str">
            <v>台分</v>
          </cell>
          <cell r="H398">
            <v>365000</v>
          </cell>
          <cell r="I398">
            <v>730000</v>
          </cell>
          <cell r="J398">
            <v>0</v>
          </cell>
          <cell r="K398">
            <v>0</v>
          </cell>
          <cell r="L398">
            <v>2</v>
          </cell>
          <cell r="M398">
            <v>273000</v>
          </cell>
          <cell r="N398">
            <v>546000</v>
          </cell>
          <cell r="O398">
            <v>0</v>
          </cell>
          <cell r="P398">
            <v>0</v>
          </cell>
          <cell r="Q398" t="str">
            <v>酉島</v>
          </cell>
        </row>
        <row r="399">
          <cell r="E399" t="str">
            <v>ﾊﾟｯｷﾝﾎﾞｯｸｽ</v>
          </cell>
          <cell r="F399">
            <v>2</v>
          </cell>
          <cell r="G399" t="str">
            <v>台分</v>
          </cell>
          <cell r="H399">
            <v>70000</v>
          </cell>
          <cell r="I399">
            <v>140000</v>
          </cell>
          <cell r="J399" t="str">
            <v>No.1,3号</v>
          </cell>
          <cell r="K399">
            <v>0</v>
          </cell>
          <cell r="L399">
            <v>2</v>
          </cell>
          <cell r="M399">
            <v>50000</v>
          </cell>
          <cell r="N399">
            <v>100000</v>
          </cell>
          <cell r="O399">
            <v>0</v>
          </cell>
          <cell r="P399">
            <v>0</v>
          </cell>
          <cell r="Q399" t="str">
            <v xml:space="preserve">酉島 </v>
          </cell>
        </row>
        <row r="400">
          <cell r="E400" t="str">
            <v>ｼﾞｬｹｯﾄｶﾊﾞｰ</v>
          </cell>
          <cell r="F400">
            <v>2</v>
          </cell>
          <cell r="G400" t="str">
            <v>台分</v>
          </cell>
          <cell r="H400">
            <v>44800</v>
          </cell>
          <cell r="I400">
            <v>89600</v>
          </cell>
          <cell r="J400" t="str">
            <v>No.1,3号</v>
          </cell>
          <cell r="K400">
            <v>0</v>
          </cell>
          <cell r="L400">
            <v>2</v>
          </cell>
          <cell r="M400">
            <v>32000</v>
          </cell>
          <cell r="N400">
            <v>64000</v>
          </cell>
          <cell r="O400">
            <v>0</v>
          </cell>
          <cell r="P400">
            <v>0</v>
          </cell>
          <cell r="Q400" t="str">
            <v xml:space="preserve">酉島 </v>
          </cell>
        </row>
        <row r="401">
          <cell r="E401" t="str">
            <v>L型油面計</v>
          </cell>
          <cell r="F401">
            <v>6</v>
          </cell>
          <cell r="G401" t="str">
            <v>個</v>
          </cell>
          <cell r="H401">
            <v>3900</v>
          </cell>
          <cell r="I401">
            <v>23400</v>
          </cell>
          <cell r="J401">
            <v>0</v>
          </cell>
          <cell r="K401">
            <v>0</v>
          </cell>
          <cell r="L401">
            <v>6</v>
          </cell>
          <cell r="M401">
            <v>3000</v>
          </cell>
          <cell r="N401">
            <v>18000</v>
          </cell>
          <cell r="O401">
            <v>0</v>
          </cell>
          <cell r="P401" t="str">
            <v>概算</v>
          </cell>
          <cell r="Q401" t="str">
            <v>酉島</v>
          </cell>
        </row>
        <row r="402"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</row>
        <row r="403"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</row>
        <row r="404">
          <cell r="E404" t="str">
            <v>脱気器給水ﾎﾟﾝﾌﾟ開放整備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</row>
        <row r="405">
          <cell r="E405" t="str">
            <v>材料費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</row>
        <row r="406">
          <cell r="E406" t="str">
            <v>ﾍﾞｱﾘﾝｸﾞ</v>
          </cell>
          <cell r="F406">
            <v>2</v>
          </cell>
          <cell r="G406" t="str">
            <v>台分</v>
          </cell>
          <cell r="H406">
            <v>13200</v>
          </cell>
          <cell r="I406">
            <v>26400</v>
          </cell>
          <cell r="J406">
            <v>0</v>
          </cell>
          <cell r="K406">
            <v>0</v>
          </cell>
          <cell r="L406">
            <v>2</v>
          </cell>
          <cell r="M406">
            <v>12000</v>
          </cell>
          <cell r="N406">
            <v>24000</v>
          </cell>
          <cell r="O406">
            <v>0</v>
          </cell>
          <cell r="P406">
            <v>0</v>
          </cell>
          <cell r="Q406" t="str">
            <v>酉島</v>
          </cell>
        </row>
        <row r="407">
          <cell r="E407" t="str">
            <v>ﾊﾟｯｷﾝｽﾘｰﾌﾞ SUS316HCr</v>
          </cell>
          <cell r="F407">
            <v>2</v>
          </cell>
          <cell r="G407" t="str">
            <v>台分</v>
          </cell>
          <cell r="H407">
            <v>42500</v>
          </cell>
          <cell r="I407">
            <v>85000</v>
          </cell>
          <cell r="J407">
            <v>0</v>
          </cell>
          <cell r="K407">
            <v>0</v>
          </cell>
          <cell r="L407">
            <v>2</v>
          </cell>
          <cell r="M407">
            <v>30000</v>
          </cell>
          <cell r="N407">
            <v>60000</v>
          </cell>
          <cell r="O407">
            <v>0</v>
          </cell>
          <cell r="P407">
            <v>0</v>
          </cell>
          <cell r="Q407" t="str">
            <v>酉島</v>
          </cell>
        </row>
        <row r="408">
          <cell r="E408" t="str">
            <v>ｸﾞﾗﾝﾄﾞﾊﾟｯｷﾝ</v>
          </cell>
          <cell r="F408">
            <v>2</v>
          </cell>
          <cell r="G408" t="str">
            <v>台分</v>
          </cell>
          <cell r="H408">
            <v>6600</v>
          </cell>
          <cell r="I408">
            <v>13200</v>
          </cell>
          <cell r="J408">
            <v>0</v>
          </cell>
          <cell r="K408">
            <v>0</v>
          </cell>
          <cell r="L408">
            <v>2</v>
          </cell>
          <cell r="M408">
            <v>6000</v>
          </cell>
          <cell r="N408">
            <v>12000</v>
          </cell>
          <cell r="O408">
            <v>0</v>
          </cell>
          <cell r="P408">
            <v>0</v>
          </cell>
          <cell r="Q408" t="str">
            <v>酉島</v>
          </cell>
        </row>
        <row r="409">
          <cell r="E409" t="str">
            <v>ｼｰﾄﾊﾟｯｷﾝ類</v>
          </cell>
          <cell r="F409">
            <v>2</v>
          </cell>
          <cell r="G409" t="str">
            <v>台分</v>
          </cell>
          <cell r="H409">
            <v>11000</v>
          </cell>
          <cell r="I409">
            <v>22000</v>
          </cell>
          <cell r="J409">
            <v>0</v>
          </cell>
          <cell r="K409">
            <v>0</v>
          </cell>
          <cell r="L409">
            <v>2</v>
          </cell>
          <cell r="M409">
            <v>10000</v>
          </cell>
          <cell r="N409">
            <v>20000</v>
          </cell>
          <cell r="O409">
            <v>0</v>
          </cell>
          <cell r="P409">
            <v>0</v>
          </cell>
          <cell r="Q409" t="str">
            <v>酉島</v>
          </cell>
        </row>
        <row r="410">
          <cell r="E410" t="str">
            <v>ｶｯﾌﾟﾘﾝｸﾞﾎﾞﾙﾄｾｯﾄ(O21-4*8)</v>
          </cell>
          <cell r="F410">
            <v>2</v>
          </cell>
          <cell r="G410" t="str">
            <v>台分</v>
          </cell>
          <cell r="H410">
            <v>5500</v>
          </cell>
          <cell r="I410">
            <v>11000</v>
          </cell>
          <cell r="J410">
            <v>0</v>
          </cell>
          <cell r="K410">
            <v>0</v>
          </cell>
          <cell r="L410">
            <v>2</v>
          </cell>
          <cell r="M410">
            <v>5000</v>
          </cell>
          <cell r="N410">
            <v>10000</v>
          </cell>
          <cell r="O410">
            <v>0</v>
          </cell>
          <cell r="P410">
            <v>0</v>
          </cell>
          <cell r="Q410" t="str">
            <v>酉島</v>
          </cell>
        </row>
        <row r="411">
          <cell r="E411" t="str">
            <v>補修塗料</v>
          </cell>
          <cell r="F411">
            <v>2</v>
          </cell>
          <cell r="G411" t="str">
            <v>台分</v>
          </cell>
          <cell r="H411">
            <v>5000</v>
          </cell>
          <cell r="I411">
            <v>10000</v>
          </cell>
          <cell r="J411">
            <v>0</v>
          </cell>
          <cell r="K411">
            <v>0</v>
          </cell>
          <cell r="L411">
            <v>2</v>
          </cell>
          <cell r="M411">
            <v>5000</v>
          </cell>
          <cell r="N411">
            <v>10000</v>
          </cell>
          <cell r="O411">
            <v>0</v>
          </cell>
          <cell r="P411">
            <v>0</v>
          </cell>
          <cell r="Q411" t="str">
            <v>酉島</v>
          </cell>
        </row>
        <row r="412"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</row>
        <row r="413">
          <cell r="E413" t="str">
            <v>純水移送ﾎﾟﾝﾌﾟ開放整備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</row>
        <row r="414">
          <cell r="E414" t="str">
            <v>材料費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</row>
        <row r="415">
          <cell r="E415" t="str">
            <v>ﾒｶﾆｶﾙｼｰﾙ CER024</v>
          </cell>
          <cell r="F415">
            <v>1</v>
          </cell>
          <cell r="G415" t="str">
            <v>台分</v>
          </cell>
          <cell r="H415">
            <v>14400</v>
          </cell>
          <cell r="I415">
            <v>14400</v>
          </cell>
          <cell r="J415">
            <v>0</v>
          </cell>
          <cell r="K415">
            <v>0</v>
          </cell>
          <cell r="L415">
            <v>1</v>
          </cell>
          <cell r="M415">
            <v>12000</v>
          </cell>
          <cell r="N415">
            <v>12000</v>
          </cell>
          <cell r="O415">
            <v>0</v>
          </cell>
          <cell r="P415" t="str">
            <v>酉島</v>
          </cell>
          <cell r="Q415">
            <v>0</v>
          </cell>
        </row>
        <row r="416">
          <cell r="E416" t="str">
            <v>ｼｰﾄﾊﾟｯｷﾝ類</v>
          </cell>
          <cell r="F416">
            <v>1</v>
          </cell>
          <cell r="G416" t="str">
            <v>台分</v>
          </cell>
          <cell r="H416">
            <v>4550</v>
          </cell>
          <cell r="I416">
            <v>4550</v>
          </cell>
          <cell r="J416">
            <v>0</v>
          </cell>
          <cell r="K416">
            <v>0</v>
          </cell>
          <cell r="L416">
            <v>1</v>
          </cell>
          <cell r="M416">
            <v>4100</v>
          </cell>
          <cell r="N416">
            <v>4100</v>
          </cell>
          <cell r="O416">
            <v>0</v>
          </cell>
          <cell r="P416" t="str">
            <v>酉島</v>
          </cell>
          <cell r="Q416">
            <v>0</v>
          </cell>
        </row>
        <row r="417">
          <cell r="E417" t="str">
            <v>ｶｯﾌﾟﾘﾝｸﾞﾎﾞﾙﾄｾｯﾄ(O21-3*4)</v>
          </cell>
          <cell r="F417">
            <v>1</v>
          </cell>
          <cell r="G417" t="str">
            <v>台分</v>
          </cell>
          <cell r="H417">
            <v>2200</v>
          </cell>
          <cell r="I417">
            <v>2200</v>
          </cell>
          <cell r="J417">
            <v>0</v>
          </cell>
          <cell r="K417">
            <v>0</v>
          </cell>
          <cell r="L417">
            <v>1</v>
          </cell>
          <cell r="M417">
            <v>2000</v>
          </cell>
          <cell r="N417">
            <v>2000</v>
          </cell>
          <cell r="O417">
            <v>0</v>
          </cell>
          <cell r="P417" t="str">
            <v>酉島</v>
          </cell>
          <cell r="Q417">
            <v>0</v>
          </cell>
        </row>
        <row r="418">
          <cell r="E418" t="str">
            <v>ｼｬﾌﾄｾｯﾄ(ﾍﾞｱﾘﾝｸﾞ付)</v>
          </cell>
          <cell r="F418">
            <v>1</v>
          </cell>
          <cell r="G418" t="str">
            <v>台分</v>
          </cell>
          <cell r="H418">
            <v>30000</v>
          </cell>
          <cell r="I418">
            <v>30000</v>
          </cell>
          <cell r="J418">
            <v>0</v>
          </cell>
          <cell r="K418">
            <v>0</v>
          </cell>
          <cell r="L418">
            <v>1</v>
          </cell>
          <cell r="M418">
            <v>22800</v>
          </cell>
          <cell r="N418">
            <v>22800</v>
          </cell>
          <cell r="O418">
            <v>0</v>
          </cell>
          <cell r="P418" t="str">
            <v>酉島</v>
          </cell>
          <cell r="Q418">
            <v>0</v>
          </cell>
        </row>
        <row r="419">
          <cell r="E419" t="str">
            <v>ﾗﾋﾞﾘﾝｽ</v>
          </cell>
          <cell r="F419">
            <v>1</v>
          </cell>
          <cell r="G419" t="str">
            <v>台分</v>
          </cell>
          <cell r="H419">
            <v>1950</v>
          </cell>
          <cell r="I419">
            <v>1950</v>
          </cell>
          <cell r="J419">
            <v>0</v>
          </cell>
          <cell r="K419">
            <v>0</v>
          </cell>
          <cell r="L419">
            <v>1</v>
          </cell>
          <cell r="M419">
            <v>1500</v>
          </cell>
          <cell r="N419">
            <v>1500</v>
          </cell>
          <cell r="O419">
            <v>0</v>
          </cell>
          <cell r="P419" t="str">
            <v>酉島</v>
          </cell>
          <cell r="Q419">
            <v>0</v>
          </cell>
        </row>
        <row r="420">
          <cell r="E420" t="str">
            <v>ｹｰｽｳｴｱﾘﾝｸﾞ FC200</v>
          </cell>
          <cell r="F420">
            <v>1</v>
          </cell>
          <cell r="G420" t="str">
            <v>台分</v>
          </cell>
          <cell r="H420">
            <v>6500</v>
          </cell>
          <cell r="I420">
            <v>6500</v>
          </cell>
          <cell r="J420">
            <v>0</v>
          </cell>
          <cell r="K420">
            <v>0</v>
          </cell>
          <cell r="L420">
            <v>1</v>
          </cell>
          <cell r="M420">
            <v>5000</v>
          </cell>
          <cell r="N420">
            <v>5000</v>
          </cell>
          <cell r="O420">
            <v>0</v>
          </cell>
          <cell r="P420" t="str">
            <v>酉島</v>
          </cell>
          <cell r="Q420">
            <v>0</v>
          </cell>
        </row>
        <row r="421">
          <cell r="E421" t="str">
            <v>補修塗料</v>
          </cell>
          <cell r="F421">
            <v>1</v>
          </cell>
          <cell r="G421" t="str">
            <v>台分</v>
          </cell>
          <cell r="H421">
            <v>3000</v>
          </cell>
          <cell r="I421">
            <v>3000</v>
          </cell>
          <cell r="J421">
            <v>0</v>
          </cell>
          <cell r="K421">
            <v>0</v>
          </cell>
          <cell r="L421">
            <v>1</v>
          </cell>
          <cell r="M421">
            <v>3000</v>
          </cell>
          <cell r="N421">
            <v>3000</v>
          </cell>
          <cell r="O421">
            <v>0</v>
          </cell>
          <cell r="P421" t="str">
            <v>酉島</v>
          </cell>
          <cell r="Q421">
            <v>0</v>
          </cell>
        </row>
        <row r="422"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</row>
        <row r="423">
          <cell r="E423" t="str">
            <v>機器冷却水ﾎﾟﾝﾌﾟ開放整備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 t="str">
            <v>酉島</v>
          </cell>
        </row>
        <row r="424">
          <cell r="E424" t="str">
            <v>材料費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</row>
        <row r="425">
          <cell r="E425" t="str">
            <v>ﾍﾞｱﾘﾝｸﾞ</v>
          </cell>
          <cell r="F425">
            <v>2</v>
          </cell>
          <cell r="G425" t="str">
            <v>台分</v>
          </cell>
          <cell r="H425">
            <v>13200</v>
          </cell>
          <cell r="I425">
            <v>26400</v>
          </cell>
          <cell r="J425">
            <v>0</v>
          </cell>
          <cell r="K425">
            <v>0</v>
          </cell>
          <cell r="L425">
            <v>2</v>
          </cell>
          <cell r="M425">
            <v>12000</v>
          </cell>
          <cell r="N425">
            <v>24000</v>
          </cell>
          <cell r="O425">
            <v>0</v>
          </cell>
          <cell r="P425">
            <v>0</v>
          </cell>
          <cell r="Q425" t="str">
            <v>*1.1</v>
          </cell>
        </row>
        <row r="426">
          <cell r="E426" t="str">
            <v>ﾊﾟｯｷﾝｽﾘｰﾌﾞ</v>
          </cell>
          <cell r="F426">
            <v>2</v>
          </cell>
          <cell r="G426" t="str">
            <v>台分</v>
          </cell>
          <cell r="H426">
            <v>37800</v>
          </cell>
          <cell r="I426">
            <v>75600</v>
          </cell>
          <cell r="J426">
            <v>0</v>
          </cell>
          <cell r="K426">
            <v>0</v>
          </cell>
          <cell r="L426">
            <v>2</v>
          </cell>
          <cell r="M426">
            <v>27000</v>
          </cell>
          <cell r="N426">
            <v>54000</v>
          </cell>
          <cell r="O426">
            <v>0</v>
          </cell>
          <cell r="P426">
            <v>0</v>
          </cell>
          <cell r="Q426" t="str">
            <v>*1.4</v>
          </cell>
        </row>
        <row r="427">
          <cell r="E427" t="str">
            <v>ｵｲﾙｼｰﾙ</v>
          </cell>
          <cell r="F427">
            <v>2</v>
          </cell>
          <cell r="G427" t="str">
            <v>台分</v>
          </cell>
          <cell r="H427">
            <v>3000</v>
          </cell>
          <cell r="I427">
            <v>6000</v>
          </cell>
          <cell r="J427">
            <v>0</v>
          </cell>
          <cell r="K427">
            <v>0</v>
          </cell>
          <cell r="L427">
            <v>2</v>
          </cell>
          <cell r="M427">
            <v>2500</v>
          </cell>
          <cell r="N427">
            <v>5000</v>
          </cell>
          <cell r="O427">
            <v>0</v>
          </cell>
          <cell r="P427">
            <v>0</v>
          </cell>
          <cell r="Q427" t="str">
            <v>*1.2</v>
          </cell>
        </row>
        <row r="428">
          <cell r="E428" t="str">
            <v>ﾗﾝﾀﾝﾘﾝｸﾞ</v>
          </cell>
          <cell r="F428">
            <v>2</v>
          </cell>
          <cell r="G428" t="str">
            <v>台分</v>
          </cell>
          <cell r="H428">
            <v>6000</v>
          </cell>
          <cell r="I428">
            <v>12000</v>
          </cell>
          <cell r="J428">
            <v>0</v>
          </cell>
          <cell r="K428">
            <v>0</v>
          </cell>
          <cell r="L428">
            <v>2</v>
          </cell>
          <cell r="M428">
            <v>5000</v>
          </cell>
          <cell r="N428">
            <v>10000</v>
          </cell>
          <cell r="O428">
            <v>0</v>
          </cell>
          <cell r="P428">
            <v>0</v>
          </cell>
          <cell r="Q428" t="str">
            <v>*1.2</v>
          </cell>
        </row>
        <row r="429">
          <cell r="E429" t="str">
            <v>ｼｰﾄﾊﾟｯｷﾝ</v>
          </cell>
          <cell r="F429">
            <v>2</v>
          </cell>
          <cell r="G429" t="str">
            <v>台分</v>
          </cell>
          <cell r="H429">
            <v>8800</v>
          </cell>
          <cell r="I429">
            <v>17600</v>
          </cell>
          <cell r="J429">
            <v>0</v>
          </cell>
          <cell r="K429">
            <v>0</v>
          </cell>
          <cell r="L429">
            <v>2</v>
          </cell>
          <cell r="M429">
            <v>8000</v>
          </cell>
          <cell r="N429">
            <v>16000</v>
          </cell>
          <cell r="O429">
            <v>0</v>
          </cell>
          <cell r="P429">
            <v>0</v>
          </cell>
          <cell r="Q429" t="str">
            <v>*1.1</v>
          </cell>
        </row>
        <row r="430">
          <cell r="E430" t="str">
            <v>ｸﾞﾗﾝﾄﾞﾊﾟｯｷﾝ</v>
          </cell>
          <cell r="F430">
            <v>2</v>
          </cell>
          <cell r="G430" t="str">
            <v>台分</v>
          </cell>
          <cell r="H430">
            <v>6600</v>
          </cell>
          <cell r="I430">
            <v>13200</v>
          </cell>
          <cell r="J430">
            <v>0</v>
          </cell>
          <cell r="K430">
            <v>0</v>
          </cell>
          <cell r="L430">
            <v>2</v>
          </cell>
          <cell r="M430">
            <v>6000</v>
          </cell>
          <cell r="N430">
            <v>12000</v>
          </cell>
          <cell r="O430">
            <v>0</v>
          </cell>
          <cell r="P430">
            <v>0</v>
          </cell>
          <cell r="Q430" t="str">
            <v>*1.1</v>
          </cell>
        </row>
        <row r="431">
          <cell r="E431" t="str">
            <v>ｶ・ﾎﾞﾙﾄｾｯﾄ</v>
          </cell>
          <cell r="F431">
            <v>2</v>
          </cell>
          <cell r="G431" t="str">
            <v>台分</v>
          </cell>
          <cell r="H431">
            <v>8400</v>
          </cell>
          <cell r="I431">
            <v>16800</v>
          </cell>
          <cell r="J431">
            <v>0</v>
          </cell>
          <cell r="K431">
            <v>0</v>
          </cell>
          <cell r="L431">
            <v>2</v>
          </cell>
          <cell r="M431">
            <v>7000</v>
          </cell>
          <cell r="N431">
            <v>14000</v>
          </cell>
          <cell r="O431">
            <v>0</v>
          </cell>
          <cell r="P431">
            <v>0</v>
          </cell>
          <cell r="Q431" t="str">
            <v>*1.2</v>
          </cell>
        </row>
        <row r="432">
          <cell r="E432" t="str">
            <v>ﾌﾗﾝｼﾞ用ﾊﾟｯｷﾝ</v>
          </cell>
          <cell r="F432">
            <v>2</v>
          </cell>
          <cell r="G432" t="str">
            <v>台分</v>
          </cell>
          <cell r="H432">
            <v>2400</v>
          </cell>
          <cell r="I432">
            <v>4800</v>
          </cell>
          <cell r="J432">
            <v>0</v>
          </cell>
          <cell r="K432">
            <v>0</v>
          </cell>
          <cell r="L432">
            <v>2</v>
          </cell>
          <cell r="M432">
            <v>2000</v>
          </cell>
          <cell r="N432">
            <v>4000</v>
          </cell>
          <cell r="O432">
            <v>0</v>
          </cell>
          <cell r="P432">
            <v>0</v>
          </cell>
          <cell r="Q432" t="str">
            <v>*1.2</v>
          </cell>
        </row>
        <row r="433">
          <cell r="E433" t="str">
            <v>補修塗料</v>
          </cell>
          <cell r="F433">
            <v>2</v>
          </cell>
          <cell r="G433" t="str">
            <v>台分</v>
          </cell>
          <cell r="H433">
            <v>4000</v>
          </cell>
          <cell r="I433">
            <v>8000</v>
          </cell>
          <cell r="J433">
            <v>0</v>
          </cell>
          <cell r="K433">
            <v>0</v>
          </cell>
          <cell r="L433">
            <v>2</v>
          </cell>
          <cell r="M433">
            <v>4000</v>
          </cell>
          <cell r="N433">
            <v>8000</v>
          </cell>
          <cell r="O433">
            <v>0</v>
          </cell>
          <cell r="P433">
            <v>0</v>
          </cell>
          <cell r="Q433" t="str">
            <v>*1.0</v>
          </cell>
        </row>
        <row r="434"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</row>
        <row r="435">
          <cell r="E435" t="str">
            <v>ﾌﾟﾗﾝﾄ用揚水ﾎﾟﾝﾌﾟ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 t="str">
            <v>酉島</v>
          </cell>
        </row>
        <row r="436">
          <cell r="E436" t="str">
            <v>材料費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</row>
        <row r="437">
          <cell r="E437" t="str">
            <v>ｼｬﾌﾄｾｯﾄ（ﾍﾞｱﾘﾝｸﾞ付）</v>
          </cell>
          <cell r="F437">
            <v>2</v>
          </cell>
          <cell r="G437" t="str">
            <v>台分</v>
          </cell>
          <cell r="H437">
            <v>24400</v>
          </cell>
          <cell r="I437">
            <v>48800</v>
          </cell>
          <cell r="J437">
            <v>0</v>
          </cell>
          <cell r="K437">
            <v>0</v>
          </cell>
          <cell r="L437">
            <v>2</v>
          </cell>
          <cell r="M437">
            <v>22100</v>
          </cell>
          <cell r="N437">
            <v>44200</v>
          </cell>
          <cell r="O437">
            <v>0</v>
          </cell>
          <cell r="P437">
            <v>0</v>
          </cell>
          <cell r="Q437" t="str">
            <v>*1.1</v>
          </cell>
        </row>
        <row r="438">
          <cell r="E438" t="str">
            <v>ﾗﾝﾀﾝﾘﾝｸﾞ（ﾌﾟﾗｽﾁｯｸ）</v>
          </cell>
          <cell r="F438">
            <v>2</v>
          </cell>
          <cell r="G438" t="str">
            <v>台分</v>
          </cell>
          <cell r="H438">
            <v>2400</v>
          </cell>
          <cell r="I438">
            <v>4800</v>
          </cell>
          <cell r="J438">
            <v>0</v>
          </cell>
          <cell r="K438">
            <v>0</v>
          </cell>
          <cell r="L438">
            <v>2</v>
          </cell>
          <cell r="M438">
            <v>2000</v>
          </cell>
          <cell r="N438">
            <v>4000</v>
          </cell>
          <cell r="O438">
            <v>0</v>
          </cell>
          <cell r="P438">
            <v>0</v>
          </cell>
          <cell r="Q438" t="str">
            <v>*1.2</v>
          </cell>
        </row>
        <row r="439">
          <cell r="E439" t="str">
            <v>ｸﾞﾗﾝﾄﾞﾊﾟｯｷﾝ</v>
          </cell>
          <cell r="F439">
            <v>2</v>
          </cell>
          <cell r="G439" t="str">
            <v>台分</v>
          </cell>
          <cell r="H439">
            <v>4400</v>
          </cell>
          <cell r="I439">
            <v>8800</v>
          </cell>
          <cell r="J439">
            <v>0</v>
          </cell>
          <cell r="K439">
            <v>0</v>
          </cell>
          <cell r="L439">
            <v>2</v>
          </cell>
          <cell r="M439">
            <v>4000</v>
          </cell>
          <cell r="N439">
            <v>8000</v>
          </cell>
          <cell r="O439">
            <v>0</v>
          </cell>
          <cell r="P439">
            <v>0</v>
          </cell>
          <cell r="Q439" t="str">
            <v>*1.1</v>
          </cell>
        </row>
        <row r="440">
          <cell r="E440" t="str">
            <v>ｼｰﾄﾊﾟｯｷﾝ</v>
          </cell>
          <cell r="F440">
            <v>2</v>
          </cell>
          <cell r="G440" t="str">
            <v>台分</v>
          </cell>
          <cell r="H440">
            <v>4400</v>
          </cell>
          <cell r="I440">
            <v>8800</v>
          </cell>
          <cell r="J440">
            <v>0</v>
          </cell>
          <cell r="K440">
            <v>0</v>
          </cell>
          <cell r="L440">
            <v>2</v>
          </cell>
          <cell r="M440">
            <v>4000</v>
          </cell>
          <cell r="N440">
            <v>8000</v>
          </cell>
          <cell r="O440">
            <v>0</v>
          </cell>
          <cell r="P440">
            <v>0</v>
          </cell>
          <cell r="Q440" t="str">
            <v>*1.1</v>
          </cell>
        </row>
        <row r="441">
          <cell r="E441" t="str">
            <v>ｶ・ﾎﾞﾙﾄﾊﾟｯｷﾝ</v>
          </cell>
          <cell r="F441">
            <v>2</v>
          </cell>
          <cell r="G441" t="str">
            <v>台分</v>
          </cell>
          <cell r="H441">
            <v>2400</v>
          </cell>
          <cell r="I441">
            <v>4800</v>
          </cell>
          <cell r="J441">
            <v>0</v>
          </cell>
          <cell r="K441">
            <v>0</v>
          </cell>
          <cell r="L441">
            <v>2</v>
          </cell>
          <cell r="M441">
            <v>2000</v>
          </cell>
          <cell r="N441">
            <v>4000</v>
          </cell>
          <cell r="O441">
            <v>0</v>
          </cell>
          <cell r="P441">
            <v>0</v>
          </cell>
          <cell r="Q441" t="str">
            <v>*1.2</v>
          </cell>
        </row>
        <row r="442">
          <cell r="E442" t="str">
            <v>ﾗﾋﾞﾘﾝｽ</v>
          </cell>
          <cell r="F442">
            <v>2</v>
          </cell>
          <cell r="G442" t="str">
            <v>台分</v>
          </cell>
          <cell r="H442">
            <v>2600</v>
          </cell>
          <cell r="I442">
            <v>5200</v>
          </cell>
          <cell r="J442">
            <v>0</v>
          </cell>
          <cell r="K442">
            <v>0</v>
          </cell>
          <cell r="L442">
            <v>2</v>
          </cell>
          <cell r="M442">
            <v>2000</v>
          </cell>
          <cell r="N442">
            <v>4000</v>
          </cell>
          <cell r="O442">
            <v>0</v>
          </cell>
          <cell r="P442">
            <v>0</v>
          </cell>
          <cell r="Q442" t="str">
            <v>*1.3</v>
          </cell>
        </row>
        <row r="443">
          <cell r="E443" t="str">
            <v>補修塗料</v>
          </cell>
          <cell r="F443">
            <v>2</v>
          </cell>
          <cell r="G443" t="str">
            <v>台分</v>
          </cell>
          <cell r="H443">
            <v>3000</v>
          </cell>
          <cell r="I443">
            <v>6000</v>
          </cell>
          <cell r="J443">
            <v>0</v>
          </cell>
          <cell r="K443">
            <v>0</v>
          </cell>
          <cell r="L443">
            <v>2</v>
          </cell>
          <cell r="M443">
            <v>3000</v>
          </cell>
          <cell r="N443">
            <v>6000</v>
          </cell>
          <cell r="O443">
            <v>0</v>
          </cell>
          <cell r="P443">
            <v>0</v>
          </cell>
          <cell r="Q443" t="str">
            <v>*1.0</v>
          </cell>
        </row>
        <row r="444"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</row>
        <row r="445">
          <cell r="E445" t="str">
            <v>脱気器開放点検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</row>
        <row r="446">
          <cell r="E446" t="str">
            <v>材料費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</row>
        <row r="447">
          <cell r="E447" t="str">
            <v>ｶﾞｽｹｯﾄ T/#1100 5K-450A 3.0t FF</v>
          </cell>
          <cell r="F447">
            <v>4</v>
          </cell>
          <cell r="G447" t="str">
            <v>枚</v>
          </cell>
          <cell r="H447">
            <v>2500</v>
          </cell>
          <cell r="I447">
            <v>10000</v>
          </cell>
          <cell r="J447" t="str">
            <v>マンホール</v>
          </cell>
          <cell r="K447">
            <v>0</v>
          </cell>
          <cell r="L447">
            <v>4</v>
          </cell>
          <cell r="M447">
            <v>1500</v>
          </cell>
          <cell r="N447">
            <v>6000</v>
          </cell>
          <cell r="O447">
            <v>0</v>
          </cell>
          <cell r="P447">
            <v>0</v>
          </cell>
          <cell r="Q447" t="str">
            <v>上部2､下部2 SAY\2,000定価\4,900</v>
          </cell>
        </row>
        <row r="448">
          <cell r="E448" t="str">
            <v>ｶﾞｽｹｯﾄ T/#1100 φ88xφ75x1.5ｔ</v>
          </cell>
          <cell r="F448">
            <v>10</v>
          </cell>
          <cell r="G448" t="str">
            <v>枚</v>
          </cell>
          <cell r="H448">
            <v>180</v>
          </cell>
          <cell r="I448">
            <v>1800</v>
          </cell>
          <cell r="J448" t="str">
            <v>スプレーノズル</v>
          </cell>
          <cell r="K448">
            <v>0</v>
          </cell>
          <cell r="L448">
            <v>10</v>
          </cell>
          <cell r="M448">
            <v>150</v>
          </cell>
          <cell r="N448">
            <v>1500</v>
          </cell>
          <cell r="O448">
            <v>0</v>
          </cell>
          <cell r="P448">
            <v>0</v>
          </cell>
          <cell r="Q448">
            <v>0</v>
          </cell>
        </row>
        <row r="449">
          <cell r="E449" t="str">
            <v>ﾎﾞﾙﾄ SUS304 M10x25 頭部φ1.5穴付</v>
          </cell>
          <cell r="F449">
            <v>30</v>
          </cell>
          <cell r="G449" t="str">
            <v>本</v>
          </cell>
          <cell r="H449">
            <v>150</v>
          </cell>
          <cell r="I449">
            <v>4500</v>
          </cell>
          <cell r="J449" t="str">
            <v>スプレーノズル</v>
          </cell>
          <cell r="K449">
            <v>0</v>
          </cell>
          <cell r="L449">
            <v>30</v>
          </cell>
          <cell r="M449">
            <v>110</v>
          </cell>
          <cell r="N449">
            <v>3300</v>
          </cell>
          <cell r="O449">
            <v>0</v>
          </cell>
          <cell r="P449">
            <v>0</v>
          </cell>
          <cell r="Q449">
            <v>0</v>
          </cell>
        </row>
        <row r="450">
          <cell r="E450" t="str">
            <v>割ﾋﾟﾝ SUS304 φ3x30L</v>
          </cell>
          <cell r="F450">
            <v>10</v>
          </cell>
          <cell r="G450" t="str">
            <v>本</v>
          </cell>
          <cell r="H450">
            <v>10</v>
          </cell>
          <cell r="I450">
            <v>100</v>
          </cell>
          <cell r="J450" t="str">
            <v>スプレーノズル</v>
          </cell>
          <cell r="K450">
            <v>0</v>
          </cell>
          <cell r="L450">
            <v>10</v>
          </cell>
          <cell r="M450">
            <v>6</v>
          </cell>
          <cell r="N450">
            <v>60</v>
          </cell>
          <cell r="O450">
            <v>0</v>
          </cell>
          <cell r="P450">
            <v>0</v>
          </cell>
          <cell r="Q450">
            <v>0</v>
          </cell>
        </row>
        <row r="451"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</row>
        <row r="452">
          <cell r="E452" t="str">
            <v>ｽｰﾄﾌﾞﾛﾜ点検整備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</row>
        <row r="453">
          <cell r="E453" t="str">
            <v>材料費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</row>
        <row r="454">
          <cell r="E454" t="str">
            <v>ｸﾞﾗﾝﾄﾞﾊﾟｯｷﾝ T/#9077+2200</v>
          </cell>
          <cell r="F454">
            <v>3</v>
          </cell>
          <cell r="G454" t="str">
            <v>組</v>
          </cell>
          <cell r="H454">
            <v>6000</v>
          </cell>
          <cell r="I454">
            <v>18000</v>
          </cell>
          <cell r="J454" t="str">
            <v>主弁</v>
          </cell>
          <cell r="K454">
            <v>0</v>
          </cell>
          <cell r="L454">
            <v>3</v>
          </cell>
          <cell r="M454">
            <v>5000</v>
          </cell>
          <cell r="N454">
            <v>15000</v>
          </cell>
          <cell r="O454">
            <v>0</v>
          </cell>
          <cell r="P454">
            <v>0</v>
          </cell>
          <cell r="Q454" t="str">
            <v>ﾆﾁｱｽ SAYﾆﾁｱｽSAYx1.2</v>
          </cell>
        </row>
        <row r="455">
          <cell r="E455" t="str">
            <v xml:space="preserve">                                  φ37xφ24x52H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</row>
        <row r="456">
          <cell r="E456" t="str">
            <v>ｸﾞﾗﾝﾄﾞﾊﾟｯｷﾝ T/#9077+2200</v>
          </cell>
          <cell r="F456">
            <v>3</v>
          </cell>
          <cell r="G456" t="str">
            <v>組</v>
          </cell>
          <cell r="H456">
            <v>4020</v>
          </cell>
          <cell r="I456">
            <v>12060</v>
          </cell>
          <cell r="J456" t="str">
            <v>ﾄﾞﾚﾝ弁</v>
          </cell>
          <cell r="K456">
            <v>0</v>
          </cell>
          <cell r="L456">
            <v>3</v>
          </cell>
          <cell r="M456">
            <v>3350</v>
          </cell>
          <cell r="N456">
            <v>10050</v>
          </cell>
          <cell r="O456">
            <v>0</v>
          </cell>
          <cell r="P456">
            <v>0</v>
          </cell>
          <cell r="Q456" t="str">
            <v>ﾆﾁｱｽ SAYﾆﾁｱｽSAYx1.2</v>
          </cell>
        </row>
        <row r="457">
          <cell r="E457" t="str">
            <v xml:space="preserve">                     φ29xφ16x45.5H(7ﾘﾝｸﾞ)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</row>
        <row r="458">
          <cell r="E458" t="str">
            <v xml:space="preserve">ｸﾞﾗﾝﾄﾞﾊﾟｯｷﾝ T/#9077+1995 </v>
          </cell>
          <cell r="F458">
            <v>6</v>
          </cell>
          <cell r="G458" t="str">
            <v>組</v>
          </cell>
          <cell r="H458">
            <v>1560</v>
          </cell>
          <cell r="I458">
            <v>9360</v>
          </cell>
          <cell r="J458" t="str">
            <v>長抜差形</v>
          </cell>
          <cell r="K458">
            <v>0</v>
          </cell>
          <cell r="L458">
            <v>6</v>
          </cell>
          <cell r="M458">
            <v>1300</v>
          </cell>
          <cell r="N458">
            <v>7800</v>
          </cell>
          <cell r="O458">
            <v>0</v>
          </cell>
          <cell r="P458">
            <v>0</v>
          </cell>
          <cell r="Q458" t="str">
            <v>ﾆﾁｱｽ SAYﾆﾁｱｽSAYx1.2</v>
          </cell>
        </row>
        <row r="459">
          <cell r="E459" t="str">
            <v xml:space="preserve">                               φ28xφ16x28.5H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</row>
        <row r="460">
          <cell r="E460" t="str">
            <v xml:space="preserve">ｸﾞﾗﾝﾄﾞﾊﾟｯｷﾝ T/#9077+1995 </v>
          </cell>
          <cell r="F460">
            <v>6</v>
          </cell>
          <cell r="G460" t="str">
            <v>組</v>
          </cell>
          <cell r="H460">
            <v>12000</v>
          </cell>
          <cell r="I460">
            <v>72000</v>
          </cell>
          <cell r="J460" t="str">
            <v>長抜差形</v>
          </cell>
          <cell r="K460">
            <v>0</v>
          </cell>
          <cell r="L460">
            <v>6</v>
          </cell>
          <cell r="M460">
            <v>10000</v>
          </cell>
          <cell r="N460">
            <v>60000</v>
          </cell>
          <cell r="O460">
            <v>0</v>
          </cell>
          <cell r="P460">
            <v>0</v>
          </cell>
          <cell r="Q460" t="str">
            <v>ﾆﾁｱｽ SAYﾆﾁｱｽSAYx1.2</v>
          </cell>
        </row>
        <row r="461">
          <cell r="E461" t="str">
            <v xml:space="preserve">                           φ62.7xφ42.7x79H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</row>
        <row r="462">
          <cell r="E462" t="str">
            <v xml:space="preserve">ｸﾞﾗﾝﾄﾞﾊﾟｯｷﾝ T/#9077+1995 </v>
          </cell>
          <cell r="F462">
            <v>30</v>
          </cell>
          <cell r="G462" t="str">
            <v>組</v>
          </cell>
          <cell r="H462">
            <v>1560</v>
          </cell>
          <cell r="I462">
            <v>46800</v>
          </cell>
          <cell r="J462" t="str">
            <v>定置形</v>
          </cell>
          <cell r="K462">
            <v>0</v>
          </cell>
          <cell r="L462">
            <v>30</v>
          </cell>
          <cell r="M462">
            <v>1300</v>
          </cell>
          <cell r="N462">
            <v>39000</v>
          </cell>
          <cell r="O462">
            <v>0</v>
          </cell>
          <cell r="P462">
            <v>0</v>
          </cell>
          <cell r="Q462" t="str">
            <v>ﾆﾁｱｽ SAYﾆﾁｱｽSAYx1.2</v>
          </cell>
        </row>
        <row r="463">
          <cell r="E463" t="str">
            <v xml:space="preserve">                              φ28xφ16x28.5H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</row>
        <row r="464">
          <cell r="E464" t="str">
            <v xml:space="preserve">ｸﾞﾗﾝﾄﾞﾊﾟｯｷﾝ T/#9077+1995 </v>
          </cell>
          <cell r="F464">
            <v>30</v>
          </cell>
          <cell r="G464" t="str">
            <v>組</v>
          </cell>
          <cell r="H464">
            <v>5100</v>
          </cell>
          <cell r="I464">
            <v>153000</v>
          </cell>
          <cell r="J464" t="str">
            <v>定置形</v>
          </cell>
          <cell r="K464">
            <v>0</v>
          </cell>
          <cell r="L464">
            <v>30</v>
          </cell>
          <cell r="M464">
            <v>4250</v>
          </cell>
          <cell r="N464">
            <v>127500</v>
          </cell>
          <cell r="O464">
            <v>0</v>
          </cell>
          <cell r="P464">
            <v>0</v>
          </cell>
          <cell r="Q464" t="str">
            <v>ﾆﾁｱｽ SAYﾆﾁｱｽSAYx1.2</v>
          </cell>
        </row>
        <row r="465">
          <cell r="E465" t="str">
            <v xml:space="preserve">                                 φ76xφ60x35H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</row>
        <row r="466">
          <cell r="E466" t="str">
            <v>ｶﾞｽｹｯﾄ T/#1804 φ94xφ75.5 4.5t</v>
          </cell>
          <cell r="F466">
            <v>3</v>
          </cell>
          <cell r="G466" t="str">
            <v>枚</v>
          </cell>
          <cell r="H466">
            <v>980</v>
          </cell>
          <cell r="I466">
            <v>2940</v>
          </cell>
          <cell r="J466" t="str">
            <v>主弁</v>
          </cell>
          <cell r="K466">
            <v>0</v>
          </cell>
          <cell r="L466">
            <v>3</v>
          </cell>
          <cell r="M466">
            <v>820</v>
          </cell>
          <cell r="N466">
            <v>2460</v>
          </cell>
          <cell r="O466">
            <v>0</v>
          </cell>
          <cell r="P466">
            <v>0</v>
          </cell>
          <cell r="Q466" t="str">
            <v>ﾆﾁｱｽ SAYﾆﾁｱｽSAYx1.2</v>
          </cell>
        </row>
        <row r="467">
          <cell r="E467" t="str">
            <v>ｶﾞｽｹｯﾄ T/#1804 φ54.5xφ37 3.2t</v>
          </cell>
          <cell r="F467">
            <v>3</v>
          </cell>
          <cell r="G467" t="str">
            <v>枚</v>
          </cell>
          <cell r="H467">
            <v>360</v>
          </cell>
          <cell r="I467">
            <v>1080</v>
          </cell>
          <cell r="J467" t="str">
            <v>ﾄﾞﾚﾝ弁</v>
          </cell>
          <cell r="K467">
            <v>0</v>
          </cell>
          <cell r="L467">
            <v>3</v>
          </cell>
          <cell r="M467">
            <v>300</v>
          </cell>
          <cell r="N467">
            <v>900</v>
          </cell>
          <cell r="O467">
            <v>0</v>
          </cell>
          <cell r="P467">
            <v>0</v>
          </cell>
          <cell r="Q467" t="str">
            <v>ﾆﾁｱｽ SAYﾆﾁｱｽSAYx1.2</v>
          </cell>
        </row>
        <row r="468">
          <cell r="E468" t="str">
            <v>ｶﾞｽｹｯﾄ T/#1804 φ79xφ69 3.2t</v>
          </cell>
          <cell r="F468">
            <v>6</v>
          </cell>
          <cell r="G468" t="str">
            <v>枚</v>
          </cell>
          <cell r="H468">
            <v>630</v>
          </cell>
          <cell r="I468">
            <v>3780</v>
          </cell>
          <cell r="J468" t="str">
            <v>長抜差形</v>
          </cell>
          <cell r="K468">
            <v>0</v>
          </cell>
          <cell r="L468">
            <v>6</v>
          </cell>
          <cell r="M468">
            <v>530</v>
          </cell>
          <cell r="N468">
            <v>3180</v>
          </cell>
          <cell r="O468">
            <v>0</v>
          </cell>
          <cell r="P468">
            <v>0</v>
          </cell>
          <cell r="Q468" t="str">
            <v>ﾆﾁｱｽ SAYﾆﾁｱｽSAYx1.2</v>
          </cell>
        </row>
        <row r="469">
          <cell r="E469" t="str">
            <v>ｶﾞｽｹｯﾄ T/#1100 φ79xφ55 2t</v>
          </cell>
          <cell r="F469">
            <v>6</v>
          </cell>
          <cell r="G469" t="str">
            <v>枚</v>
          </cell>
          <cell r="H469">
            <v>180</v>
          </cell>
          <cell r="I469">
            <v>1080</v>
          </cell>
          <cell r="J469" t="str">
            <v>長抜差形</v>
          </cell>
          <cell r="K469">
            <v>0</v>
          </cell>
          <cell r="L469">
            <v>6</v>
          </cell>
          <cell r="M469">
            <v>150</v>
          </cell>
          <cell r="N469">
            <v>900</v>
          </cell>
          <cell r="O469">
            <v>0</v>
          </cell>
          <cell r="P469">
            <v>0</v>
          </cell>
          <cell r="Q469" t="str">
            <v>ﾆﾁｱｽ SAYﾆﾁｱｽSAYx1.2</v>
          </cell>
        </row>
        <row r="470">
          <cell r="E470" t="str">
            <v>ｶﾞｽｹｯﾄ T/#1100 φ104xφ54 2t</v>
          </cell>
          <cell r="F470">
            <v>6</v>
          </cell>
          <cell r="G470" t="str">
            <v>枚</v>
          </cell>
          <cell r="H470">
            <v>210</v>
          </cell>
          <cell r="I470">
            <v>1260</v>
          </cell>
          <cell r="J470" t="str">
            <v>長抜差形</v>
          </cell>
          <cell r="K470">
            <v>0</v>
          </cell>
          <cell r="L470">
            <v>6</v>
          </cell>
          <cell r="M470">
            <v>180</v>
          </cell>
          <cell r="N470">
            <v>1080</v>
          </cell>
          <cell r="O470">
            <v>0</v>
          </cell>
          <cell r="P470">
            <v>0</v>
          </cell>
          <cell r="Q470" t="str">
            <v>ﾆﾁｱｽ SAYﾆﾁｱｽSAYx1.2</v>
          </cell>
        </row>
        <row r="471">
          <cell r="E471" t="str">
            <v>ｶﾞｽｹｯﾄ T/#1100 φ28xφ16 1.5t</v>
          </cell>
          <cell r="F471">
            <v>18</v>
          </cell>
          <cell r="G471" t="str">
            <v>枚</v>
          </cell>
          <cell r="H471">
            <v>100</v>
          </cell>
          <cell r="I471">
            <v>1800</v>
          </cell>
          <cell r="J471" t="str">
            <v>長抜差形</v>
          </cell>
          <cell r="K471">
            <v>0</v>
          </cell>
          <cell r="L471">
            <v>18</v>
          </cell>
          <cell r="M471">
            <v>90</v>
          </cell>
          <cell r="N471">
            <v>1620</v>
          </cell>
          <cell r="O471">
            <v>0</v>
          </cell>
          <cell r="P471">
            <v>0</v>
          </cell>
          <cell r="Q471" t="str">
            <v>ﾆﾁｱｽ SAYﾆﾁｱｽSAYx1.2</v>
          </cell>
        </row>
        <row r="472">
          <cell r="E472" t="str">
            <v>ｶﾞｽｹｯﾄ T/#1100 φ62.7xφ42.7 1.5t</v>
          </cell>
          <cell r="F472">
            <v>42</v>
          </cell>
          <cell r="G472" t="str">
            <v>枚</v>
          </cell>
          <cell r="H472">
            <v>160</v>
          </cell>
          <cell r="I472">
            <v>6720</v>
          </cell>
          <cell r="J472" t="str">
            <v>長抜差形</v>
          </cell>
          <cell r="K472">
            <v>0</v>
          </cell>
          <cell r="L472">
            <v>42</v>
          </cell>
          <cell r="M472">
            <v>140</v>
          </cell>
          <cell r="N472">
            <v>5880</v>
          </cell>
          <cell r="O472">
            <v>0</v>
          </cell>
          <cell r="P472">
            <v>0</v>
          </cell>
          <cell r="Q472" t="str">
            <v>ﾆﾁｱｽ SAYﾆﾁｱｽSAYx1.2</v>
          </cell>
        </row>
        <row r="473">
          <cell r="E473" t="str">
            <v>ｶﾞｽｹｯﾄ T/#1834-NA 20K-50A</v>
          </cell>
          <cell r="F473">
            <v>24</v>
          </cell>
          <cell r="G473" t="str">
            <v>枚</v>
          </cell>
          <cell r="H473">
            <v>400</v>
          </cell>
          <cell r="I473">
            <v>9600</v>
          </cell>
          <cell r="J473" t="str">
            <v>長抜差形</v>
          </cell>
          <cell r="K473">
            <v>0</v>
          </cell>
          <cell r="L473">
            <v>24</v>
          </cell>
          <cell r="M473">
            <v>335</v>
          </cell>
          <cell r="N473">
            <v>8040</v>
          </cell>
          <cell r="O473">
            <v>0</v>
          </cell>
          <cell r="P473">
            <v>0</v>
          </cell>
          <cell r="Q473" t="str">
            <v>ﾆﾁｱｽ SAYﾆﾁｱｽSAYx1.2</v>
          </cell>
        </row>
        <row r="474">
          <cell r="E474" t="str">
            <v>ｶﾞｽｹｯﾄ T/#1804 φ79xφ69 3.2t</v>
          </cell>
          <cell r="F474">
            <v>30</v>
          </cell>
          <cell r="G474" t="str">
            <v>枚</v>
          </cell>
          <cell r="H474">
            <v>630</v>
          </cell>
          <cell r="I474">
            <v>18900</v>
          </cell>
          <cell r="J474" t="str">
            <v>定置形</v>
          </cell>
          <cell r="K474">
            <v>0</v>
          </cell>
          <cell r="L474">
            <v>30</v>
          </cell>
          <cell r="M474">
            <v>530</v>
          </cell>
          <cell r="N474">
            <v>15900</v>
          </cell>
          <cell r="O474">
            <v>0</v>
          </cell>
          <cell r="P474">
            <v>0</v>
          </cell>
          <cell r="Q474" t="str">
            <v>ﾆﾁｱｽ SAYﾆﾁｱｽSAYx1.2</v>
          </cell>
        </row>
        <row r="475">
          <cell r="E475" t="str">
            <v>ｶﾞｽｹｯﾄ T/#1100 φ60xφ48 2t</v>
          </cell>
          <cell r="F475">
            <v>30</v>
          </cell>
          <cell r="G475" t="str">
            <v>枚</v>
          </cell>
          <cell r="H475">
            <v>160</v>
          </cell>
          <cell r="I475">
            <v>4800</v>
          </cell>
          <cell r="J475" t="str">
            <v>定置形</v>
          </cell>
          <cell r="K475">
            <v>0</v>
          </cell>
          <cell r="L475">
            <v>30</v>
          </cell>
          <cell r="M475">
            <v>140</v>
          </cell>
          <cell r="N475">
            <v>4200</v>
          </cell>
          <cell r="O475">
            <v>0</v>
          </cell>
          <cell r="P475">
            <v>0</v>
          </cell>
          <cell r="Q475" t="str">
            <v>ﾆﾁｱｽ SAYﾆﾁｱｽSAYx1.2</v>
          </cell>
        </row>
        <row r="476">
          <cell r="E476" t="str">
            <v>ｶﾞｽｹｯﾄ T/#1100 φ28xφ16 1.5t</v>
          </cell>
          <cell r="F476">
            <v>90</v>
          </cell>
          <cell r="G476" t="str">
            <v>枚</v>
          </cell>
          <cell r="H476">
            <v>100</v>
          </cell>
          <cell r="I476">
            <v>9000</v>
          </cell>
          <cell r="J476" t="str">
            <v>定置形</v>
          </cell>
          <cell r="K476">
            <v>0</v>
          </cell>
          <cell r="L476">
            <v>90</v>
          </cell>
          <cell r="M476">
            <v>90</v>
          </cell>
          <cell r="N476">
            <v>8100</v>
          </cell>
          <cell r="O476">
            <v>0</v>
          </cell>
          <cell r="P476">
            <v>0</v>
          </cell>
          <cell r="Q476" t="str">
            <v>ﾆﾁｱｽ SAYﾆﾁｱｽSAYx1.2</v>
          </cell>
        </row>
        <row r="477">
          <cell r="E477" t="str">
            <v>ｶﾞｽｹｯﾄ T/#1100 φ76xφ60 1.5t</v>
          </cell>
          <cell r="F477">
            <v>90</v>
          </cell>
          <cell r="G477" t="str">
            <v>枚</v>
          </cell>
          <cell r="H477">
            <v>180</v>
          </cell>
          <cell r="I477">
            <v>16200</v>
          </cell>
          <cell r="J477" t="str">
            <v>定置形</v>
          </cell>
          <cell r="K477">
            <v>0</v>
          </cell>
          <cell r="L477">
            <v>90</v>
          </cell>
          <cell r="M477">
            <v>150</v>
          </cell>
          <cell r="N477">
            <v>13500</v>
          </cell>
          <cell r="O477">
            <v>0</v>
          </cell>
          <cell r="P477">
            <v>0</v>
          </cell>
          <cell r="Q477" t="str">
            <v>ﾆﾁｱｽ SAYﾆﾁｱｽSAYx1.2</v>
          </cell>
        </row>
        <row r="478">
          <cell r="E478" t="str">
            <v>ｶﾞｽｹｯﾄ T/#1834-NA 20K-50A</v>
          </cell>
          <cell r="F478">
            <v>60</v>
          </cell>
          <cell r="G478" t="str">
            <v>枚</v>
          </cell>
          <cell r="H478">
            <v>400</v>
          </cell>
          <cell r="I478">
            <v>24000</v>
          </cell>
          <cell r="J478" t="str">
            <v>定置形</v>
          </cell>
          <cell r="K478">
            <v>0</v>
          </cell>
          <cell r="L478">
            <v>60</v>
          </cell>
          <cell r="M478">
            <v>335</v>
          </cell>
          <cell r="N478">
            <v>20100</v>
          </cell>
          <cell r="O478">
            <v>0</v>
          </cell>
          <cell r="P478">
            <v>0</v>
          </cell>
          <cell r="Q478" t="str">
            <v>ﾆﾁｱｽ SAYﾆﾁｱｽSAYx1.2</v>
          </cell>
        </row>
        <row r="479">
          <cell r="E479" t="str">
            <v>Oﾘﾝｸﾞ G25､P38､G55､G230</v>
          </cell>
          <cell r="F479">
            <v>3</v>
          </cell>
          <cell r="G479" t="str">
            <v>組</v>
          </cell>
          <cell r="H479">
            <v>2760</v>
          </cell>
          <cell r="I479">
            <v>8280</v>
          </cell>
          <cell r="J479" t="str">
            <v>主弁用</v>
          </cell>
          <cell r="K479">
            <v>0</v>
          </cell>
          <cell r="L479">
            <v>3</v>
          </cell>
          <cell r="M479">
            <v>2300</v>
          </cell>
          <cell r="N479">
            <v>6900</v>
          </cell>
          <cell r="O479">
            <v>0</v>
          </cell>
          <cell r="P479">
            <v>0</v>
          </cell>
          <cell r="Q479" t="str">
            <v>各1個/炉=各3個 太陽x1.2</v>
          </cell>
        </row>
        <row r="480">
          <cell r="E480" t="str">
            <v>Oﾘﾝｸﾞ P215(2個/炉)</v>
          </cell>
          <cell r="F480">
            <v>3</v>
          </cell>
          <cell r="G480" t="str">
            <v>組</v>
          </cell>
          <cell r="H480">
            <v>1800</v>
          </cell>
          <cell r="I480">
            <v>5400</v>
          </cell>
          <cell r="J480" t="str">
            <v>主弁用</v>
          </cell>
          <cell r="K480">
            <v>0</v>
          </cell>
          <cell r="L480">
            <v>3</v>
          </cell>
          <cell r="M480">
            <v>1500</v>
          </cell>
          <cell r="N480">
            <v>4500</v>
          </cell>
          <cell r="O480">
            <v>0</v>
          </cell>
          <cell r="P480">
            <v>0</v>
          </cell>
          <cell r="Q480" t="str">
            <v>2個/炉=6個 太陽x1.2</v>
          </cell>
        </row>
        <row r="481">
          <cell r="E481" t="str">
            <v>Oﾘﾝｸﾞ P20､P26､G45､P110</v>
          </cell>
          <cell r="F481">
            <v>3</v>
          </cell>
          <cell r="G481" t="str">
            <v>組</v>
          </cell>
          <cell r="H481">
            <v>600</v>
          </cell>
          <cell r="I481">
            <v>1800</v>
          </cell>
          <cell r="J481" t="str">
            <v>ﾄﾞﾚﾝ弁用</v>
          </cell>
          <cell r="K481">
            <v>0</v>
          </cell>
          <cell r="L481">
            <v>3</v>
          </cell>
          <cell r="M481">
            <v>500</v>
          </cell>
          <cell r="N481">
            <v>1500</v>
          </cell>
          <cell r="O481">
            <v>0</v>
          </cell>
          <cell r="P481">
            <v>0</v>
          </cell>
          <cell r="Q481" t="str">
            <v>太陽x1.2</v>
          </cell>
        </row>
        <row r="482">
          <cell r="E482" t="str">
            <v>Oﾘﾝｸﾞ G120(2個/炉)</v>
          </cell>
          <cell r="F482">
            <v>3</v>
          </cell>
          <cell r="G482" t="str">
            <v>組</v>
          </cell>
          <cell r="H482">
            <v>600</v>
          </cell>
          <cell r="I482">
            <v>1800</v>
          </cell>
          <cell r="J482" t="str">
            <v>ﾄﾞﾚﾝ弁用</v>
          </cell>
          <cell r="K482">
            <v>0</v>
          </cell>
          <cell r="L482">
            <v>3</v>
          </cell>
          <cell r="M482">
            <v>500</v>
          </cell>
          <cell r="N482">
            <v>1500</v>
          </cell>
          <cell r="O482">
            <v>0</v>
          </cell>
          <cell r="P482">
            <v>0</v>
          </cell>
          <cell r="Q482" t="str">
            <v>太陽x1.2</v>
          </cell>
        </row>
        <row r="483"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</row>
        <row r="484">
          <cell r="E484" t="str">
            <v>排ｶﾞｽ処理設備清掃点検整備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</row>
        <row r="485">
          <cell r="E485" t="str">
            <v>バグフィルタ整備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</row>
        <row r="486">
          <cell r="E486" t="str">
            <v>材料費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</row>
        <row r="487">
          <cell r="E487" t="str">
            <v>ﾏﾝﾎｰﾙﾊﾟｯｷﾝ</v>
          </cell>
          <cell r="F487">
            <v>12</v>
          </cell>
          <cell r="G487" t="str">
            <v>枚</v>
          </cell>
          <cell r="H487">
            <v>24000</v>
          </cell>
          <cell r="I487">
            <v>288000</v>
          </cell>
          <cell r="J487">
            <v>0</v>
          </cell>
          <cell r="K487">
            <v>0</v>
          </cell>
          <cell r="L487">
            <v>12</v>
          </cell>
          <cell r="M487">
            <v>17000</v>
          </cell>
          <cell r="N487">
            <v>204000</v>
          </cell>
          <cell r="O487">
            <v>0</v>
          </cell>
          <cell r="P487">
            <v>0</v>
          </cell>
          <cell r="Q487">
            <v>0</v>
          </cell>
        </row>
        <row r="488">
          <cell r="E488" t="str">
            <v>入口ﾀﾞﾝﾊﾟｼｰﾙﾊﾟｯｷﾝｶﾞｲﾄﾞ(1号炉)</v>
          </cell>
          <cell r="F488">
            <v>1</v>
          </cell>
          <cell r="G488" t="str">
            <v>基</v>
          </cell>
          <cell r="H488" t="e">
            <v>#DIV/0!</v>
          </cell>
          <cell r="I488" t="e">
            <v>#DIV/0!</v>
          </cell>
          <cell r="J488">
            <v>0</v>
          </cell>
          <cell r="K488">
            <v>0</v>
          </cell>
          <cell r="L488">
            <v>1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</row>
        <row r="489">
          <cell r="E489" t="str">
            <v>入口ﾀﾞｸﾄｴｷｽﾊﾟﾝｼｮﾝ(１号炉)</v>
          </cell>
          <cell r="F489">
            <v>1</v>
          </cell>
          <cell r="G489" t="str">
            <v>組</v>
          </cell>
          <cell r="H489" t="e">
            <v>#DIV/0!</v>
          </cell>
          <cell r="I489" t="e">
            <v>#DIV/0!</v>
          </cell>
          <cell r="J489">
            <v>0</v>
          </cell>
          <cell r="K489">
            <v>0</v>
          </cell>
          <cell r="L489">
            <v>1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</row>
        <row r="490"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</row>
        <row r="491">
          <cell r="E491" t="str">
            <v>調温塔開放点検(ﾉｽﾞﾙ交換含まず)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</row>
        <row r="492">
          <cell r="E492" t="str">
            <v>材料費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</row>
        <row r="493">
          <cell r="E493" t="str">
            <v>ｶﾞｽｹｯﾄ T/#1374 500x□450x25Wx3.2ｔ</v>
          </cell>
          <cell r="F493">
            <v>3</v>
          </cell>
          <cell r="G493" t="str">
            <v>枚</v>
          </cell>
          <cell r="H493">
            <v>9000</v>
          </cell>
          <cell r="I493">
            <v>27000</v>
          </cell>
          <cell r="J493" t="str">
            <v>M/H煙道入口</v>
          </cell>
          <cell r="K493">
            <v>0</v>
          </cell>
          <cell r="L493">
            <v>3</v>
          </cell>
          <cell r="M493">
            <v>7500</v>
          </cell>
          <cell r="N493">
            <v>22500</v>
          </cell>
          <cell r="O493">
            <v>0</v>
          </cell>
          <cell r="P493" t="str">
            <v>ﾆﾁｱｽ(予想)x1.2</v>
          </cell>
          <cell r="Q493">
            <v>0</v>
          </cell>
        </row>
        <row r="494">
          <cell r="E494" t="str">
            <v>ｶﾞｽｹｯﾄ T/#1374 545x505PCD</v>
          </cell>
          <cell r="F494">
            <v>3</v>
          </cell>
          <cell r="G494" t="str">
            <v>枚</v>
          </cell>
          <cell r="H494">
            <v>14400</v>
          </cell>
          <cell r="I494">
            <v>43200</v>
          </cell>
          <cell r="J494" t="str">
            <v>M/H煙道出口</v>
          </cell>
          <cell r="K494">
            <v>0</v>
          </cell>
          <cell r="L494">
            <v>3</v>
          </cell>
          <cell r="M494">
            <v>12000</v>
          </cell>
          <cell r="N494">
            <v>36000</v>
          </cell>
          <cell r="O494">
            <v>0</v>
          </cell>
          <cell r="P494" t="str">
            <v>ﾆﾁｱｽx1.2</v>
          </cell>
          <cell r="Q494">
            <v>0</v>
          </cell>
        </row>
        <row r="495">
          <cell r="E495" t="str">
            <v xml:space="preserve">                                      xφ445x3.2t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</row>
        <row r="496">
          <cell r="E496" t="str">
            <v>ｶﾞｽｹｯﾄ T/#1374 600x560PCD</v>
          </cell>
          <cell r="F496">
            <v>3</v>
          </cell>
          <cell r="G496" t="str">
            <v>枚</v>
          </cell>
          <cell r="H496">
            <v>4680</v>
          </cell>
          <cell r="I496">
            <v>14040</v>
          </cell>
          <cell r="J496" t="str">
            <v>上部点検口</v>
          </cell>
          <cell r="K496">
            <v>0</v>
          </cell>
          <cell r="L496">
            <v>3</v>
          </cell>
          <cell r="M496">
            <v>3900</v>
          </cell>
          <cell r="N496">
            <v>11700</v>
          </cell>
          <cell r="O496">
            <v>0</v>
          </cell>
          <cell r="P496" t="str">
            <v>ﾆﾁｱｽx1.2</v>
          </cell>
          <cell r="Q496">
            <v>0</v>
          </cell>
        </row>
        <row r="497">
          <cell r="E497" t="str">
            <v xml:space="preserve">                                      xφ520x3.2t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</row>
        <row r="498">
          <cell r="E498" t="str">
            <v>ｶﾞｽｹｯﾄ T/#1374 900x□700x45Wx3.2t</v>
          </cell>
          <cell r="F498">
            <v>3</v>
          </cell>
          <cell r="G498" t="str">
            <v>枚</v>
          </cell>
          <cell r="H498">
            <v>10800</v>
          </cell>
          <cell r="I498">
            <v>32400</v>
          </cell>
          <cell r="J498" t="str">
            <v>下部点検蓋</v>
          </cell>
          <cell r="K498">
            <v>0</v>
          </cell>
          <cell r="L498">
            <v>3</v>
          </cell>
          <cell r="M498">
            <v>9000</v>
          </cell>
          <cell r="N498">
            <v>27000</v>
          </cell>
          <cell r="O498">
            <v>0</v>
          </cell>
          <cell r="P498" t="str">
            <v>ﾆﾁｱｽx1.2</v>
          </cell>
          <cell r="Q498">
            <v>0</v>
          </cell>
        </row>
        <row r="499">
          <cell r="E499" t="str">
            <v>ﾉｽﾞﾙﾁｯﾌﾟ</v>
          </cell>
          <cell r="F499">
            <v>12</v>
          </cell>
          <cell r="G499" t="str">
            <v>個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</row>
        <row r="500"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</row>
        <row r="501">
          <cell r="E501" t="str">
            <v>調温水ﾎﾟﾝﾌﾟ開放整備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</row>
        <row r="502">
          <cell r="E502" t="str">
            <v>材料費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</row>
        <row r="503">
          <cell r="E503" t="str">
            <v>ﾎﾞｰﾙﾍﾞｱﾘﾝｸﾞ</v>
          </cell>
          <cell r="F503">
            <v>2</v>
          </cell>
          <cell r="G503" t="str">
            <v>台分</v>
          </cell>
          <cell r="H503">
            <v>4200</v>
          </cell>
          <cell r="I503">
            <v>8400</v>
          </cell>
          <cell r="J503">
            <v>0</v>
          </cell>
          <cell r="K503">
            <v>0</v>
          </cell>
          <cell r="L503">
            <v>2</v>
          </cell>
          <cell r="M503">
            <v>3500</v>
          </cell>
          <cell r="N503">
            <v>7000</v>
          </cell>
          <cell r="O503">
            <v>0</v>
          </cell>
          <cell r="P503">
            <v>0</v>
          </cell>
          <cell r="Q503">
            <v>0</v>
          </cell>
        </row>
        <row r="504">
          <cell r="E504" t="str">
            <v>ﾊﾟｯｷﾝｽﾘｰﾌﾞ BC6</v>
          </cell>
          <cell r="F504">
            <v>2</v>
          </cell>
          <cell r="G504" t="str">
            <v>台分</v>
          </cell>
          <cell r="H504">
            <v>27300</v>
          </cell>
          <cell r="I504">
            <v>54600</v>
          </cell>
          <cell r="J504">
            <v>0</v>
          </cell>
          <cell r="K504">
            <v>0</v>
          </cell>
          <cell r="L504">
            <v>2</v>
          </cell>
          <cell r="M504">
            <v>21000</v>
          </cell>
          <cell r="N504">
            <v>42000</v>
          </cell>
          <cell r="O504">
            <v>0</v>
          </cell>
          <cell r="P504">
            <v>0</v>
          </cell>
          <cell r="Q504">
            <v>0</v>
          </cell>
        </row>
        <row r="505">
          <cell r="E505" t="str">
            <v>ｸﾞﾗﾝﾄﾞﾊﾟｯｷﾝ</v>
          </cell>
          <cell r="F505">
            <v>2</v>
          </cell>
          <cell r="G505" t="str">
            <v>台分</v>
          </cell>
          <cell r="H505">
            <v>5400</v>
          </cell>
          <cell r="I505">
            <v>10800</v>
          </cell>
          <cell r="J505">
            <v>0</v>
          </cell>
          <cell r="K505">
            <v>0</v>
          </cell>
          <cell r="L505">
            <v>2</v>
          </cell>
          <cell r="M505">
            <v>4500</v>
          </cell>
          <cell r="N505">
            <v>9000</v>
          </cell>
          <cell r="O505">
            <v>0</v>
          </cell>
          <cell r="P505">
            <v>0</v>
          </cell>
          <cell r="Q505">
            <v>0</v>
          </cell>
        </row>
        <row r="506">
          <cell r="E506" t="str">
            <v>ｼｰﾄﾊﾟｯｷﾝ･Oﾘﾝｸﾞ類</v>
          </cell>
          <cell r="F506">
            <v>2</v>
          </cell>
          <cell r="G506" t="str">
            <v>台分</v>
          </cell>
          <cell r="H506">
            <v>3300</v>
          </cell>
          <cell r="I506">
            <v>6600</v>
          </cell>
          <cell r="J506">
            <v>0</v>
          </cell>
          <cell r="K506">
            <v>0</v>
          </cell>
          <cell r="L506">
            <v>2</v>
          </cell>
          <cell r="M506">
            <v>3000</v>
          </cell>
          <cell r="N506">
            <v>6000</v>
          </cell>
          <cell r="O506">
            <v>0</v>
          </cell>
          <cell r="P506">
            <v>0</v>
          </cell>
          <cell r="Q506">
            <v>0</v>
          </cell>
        </row>
        <row r="507">
          <cell r="E507" t="str">
            <v>ｶｯﾌﾟﾘﾝｸﾞﾎﾞﾙﾄｾｯﾄ(O21-3*4)</v>
          </cell>
          <cell r="F507">
            <v>2</v>
          </cell>
          <cell r="G507" t="str">
            <v>台分</v>
          </cell>
          <cell r="H507">
            <v>2200</v>
          </cell>
          <cell r="I507">
            <v>4400</v>
          </cell>
          <cell r="J507">
            <v>0</v>
          </cell>
          <cell r="K507">
            <v>0</v>
          </cell>
          <cell r="L507">
            <v>2</v>
          </cell>
          <cell r="M507">
            <v>2000</v>
          </cell>
          <cell r="N507">
            <v>4000</v>
          </cell>
          <cell r="O507">
            <v>0</v>
          </cell>
          <cell r="P507">
            <v>0</v>
          </cell>
          <cell r="Q507">
            <v>0</v>
          </cell>
        </row>
        <row r="508">
          <cell r="E508" t="str">
            <v>ﾌﾗﾝｼﾞ用ﾊﾟｯｷﾝ</v>
          </cell>
          <cell r="F508">
            <v>2</v>
          </cell>
          <cell r="G508" t="str">
            <v>台分</v>
          </cell>
          <cell r="H508">
            <v>1200</v>
          </cell>
          <cell r="I508">
            <v>2400</v>
          </cell>
          <cell r="J508">
            <v>0</v>
          </cell>
          <cell r="K508">
            <v>0</v>
          </cell>
          <cell r="L508">
            <v>2</v>
          </cell>
          <cell r="M508">
            <v>1000</v>
          </cell>
          <cell r="N508">
            <v>2000</v>
          </cell>
          <cell r="O508">
            <v>0</v>
          </cell>
          <cell r="P508">
            <v>0</v>
          </cell>
          <cell r="Q508">
            <v>0</v>
          </cell>
        </row>
        <row r="509">
          <cell r="E509" t="str">
            <v>補修塗料</v>
          </cell>
          <cell r="F509">
            <v>2</v>
          </cell>
          <cell r="G509" t="str">
            <v>台分</v>
          </cell>
          <cell r="H509">
            <v>4000</v>
          </cell>
          <cell r="I509">
            <v>8000</v>
          </cell>
          <cell r="J509">
            <v>0</v>
          </cell>
          <cell r="K509">
            <v>0</v>
          </cell>
          <cell r="L509">
            <v>2</v>
          </cell>
          <cell r="M509">
            <v>4000</v>
          </cell>
          <cell r="N509">
            <v>8000</v>
          </cell>
          <cell r="O509">
            <v>0</v>
          </cell>
          <cell r="P509">
            <v>0</v>
          </cell>
          <cell r="Q509">
            <v>0</v>
          </cell>
        </row>
        <row r="510"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</row>
        <row r="511">
          <cell r="E511" t="str">
            <v>消石灰定量供給装置整備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</row>
        <row r="512">
          <cell r="E512" t="str">
            <v>材料費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</row>
        <row r="513">
          <cell r="E513" t="str">
            <v>Oﾘﾝｸﾞ P-105</v>
          </cell>
          <cell r="F513">
            <v>1</v>
          </cell>
          <cell r="G513" t="str">
            <v>個</v>
          </cell>
          <cell r="H513">
            <v>200</v>
          </cell>
          <cell r="I513">
            <v>200</v>
          </cell>
          <cell r="J513">
            <v>0</v>
          </cell>
          <cell r="K513">
            <v>0</v>
          </cell>
          <cell r="L513">
            <v>1</v>
          </cell>
          <cell r="M513">
            <v>200</v>
          </cell>
          <cell r="N513">
            <v>200</v>
          </cell>
          <cell r="O513">
            <v>0</v>
          </cell>
          <cell r="P513">
            <v>0</v>
          </cell>
          <cell r="Q513">
            <v>0</v>
          </cell>
        </row>
        <row r="514">
          <cell r="E514" t="str">
            <v>Oﾘﾝｸﾞ G-135</v>
          </cell>
          <cell r="F514">
            <v>1</v>
          </cell>
          <cell r="G514" t="str">
            <v>個</v>
          </cell>
          <cell r="H514">
            <v>200</v>
          </cell>
          <cell r="I514">
            <v>200</v>
          </cell>
          <cell r="J514">
            <v>0</v>
          </cell>
          <cell r="K514">
            <v>0</v>
          </cell>
          <cell r="L514">
            <v>1</v>
          </cell>
          <cell r="M514">
            <v>200</v>
          </cell>
          <cell r="N514">
            <v>200</v>
          </cell>
          <cell r="O514">
            <v>0</v>
          </cell>
          <cell r="P514">
            <v>0</v>
          </cell>
          <cell r="Q514">
            <v>0</v>
          </cell>
        </row>
        <row r="515">
          <cell r="E515" t="str">
            <v>Oﾘﾝｸﾞ P-70</v>
          </cell>
          <cell r="F515">
            <v>3</v>
          </cell>
          <cell r="G515" t="str">
            <v>個</v>
          </cell>
          <cell r="H515">
            <v>100</v>
          </cell>
          <cell r="I515">
            <v>300</v>
          </cell>
          <cell r="J515">
            <v>0</v>
          </cell>
          <cell r="K515">
            <v>0</v>
          </cell>
          <cell r="L515">
            <v>3</v>
          </cell>
          <cell r="M515">
            <v>100</v>
          </cell>
          <cell r="N515">
            <v>300</v>
          </cell>
          <cell r="O515">
            <v>0</v>
          </cell>
          <cell r="P515">
            <v>0</v>
          </cell>
          <cell r="Q515">
            <v>0</v>
          </cell>
        </row>
        <row r="516">
          <cell r="E516" t="str">
            <v>Oﾘﾝｸﾞ G-85</v>
          </cell>
          <cell r="F516">
            <v>3</v>
          </cell>
          <cell r="G516" t="str">
            <v>個</v>
          </cell>
          <cell r="H516">
            <v>100</v>
          </cell>
          <cell r="I516">
            <v>300</v>
          </cell>
          <cell r="J516">
            <v>0</v>
          </cell>
          <cell r="K516">
            <v>0</v>
          </cell>
          <cell r="L516">
            <v>3</v>
          </cell>
          <cell r="M516">
            <v>100</v>
          </cell>
          <cell r="N516">
            <v>300</v>
          </cell>
          <cell r="O516">
            <v>0</v>
          </cell>
          <cell r="P516">
            <v>0</v>
          </cell>
          <cell r="Q516">
            <v>0</v>
          </cell>
        </row>
        <row r="517">
          <cell r="E517" t="str">
            <v>Vﾘﾝｸﾞ V-110A</v>
          </cell>
          <cell r="F517">
            <v>1</v>
          </cell>
          <cell r="G517" t="str">
            <v>個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1</v>
          </cell>
          <cell r="M517">
            <v>1000</v>
          </cell>
          <cell r="N517">
            <v>1000</v>
          </cell>
          <cell r="O517">
            <v>0</v>
          </cell>
          <cell r="P517">
            <v>0</v>
          </cell>
          <cell r="Q517">
            <v>0</v>
          </cell>
        </row>
        <row r="518">
          <cell r="E518" t="str">
            <v>Vﾘﾝｸﾞ V-199A</v>
          </cell>
          <cell r="F518">
            <v>3</v>
          </cell>
          <cell r="G518" t="str">
            <v>個</v>
          </cell>
          <cell r="H518">
            <v>8000</v>
          </cell>
          <cell r="I518">
            <v>24000</v>
          </cell>
          <cell r="J518">
            <v>0</v>
          </cell>
          <cell r="K518">
            <v>0</v>
          </cell>
          <cell r="L518">
            <v>3</v>
          </cell>
          <cell r="M518">
            <v>7000</v>
          </cell>
          <cell r="N518">
            <v>21000</v>
          </cell>
          <cell r="O518">
            <v>0</v>
          </cell>
          <cell r="P518">
            <v>0</v>
          </cell>
          <cell r="Q518">
            <v>0</v>
          </cell>
        </row>
        <row r="519">
          <cell r="E519" t="str">
            <v>ｸﾞﾗﾝﾄﾞﾊﾟｯｷﾝ □19x2.3m</v>
          </cell>
          <cell r="F519">
            <v>1</v>
          </cell>
          <cell r="G519" t="str">
            <v>本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1</v>
          </cell>
          <cell r="M519">
            <v>30000</v>
          </cell>
          <cell r="N519">
            <v>30000</v>
          </cell>
          <cell r="O519">
            <v>0</v>
          </cell>
          <cell r="P519">
            <v>0</v>
          </cell>
          <cell r="Q519">
            <v>0</v>
          </cell>
        </row>
        <row r="520">
          <cell r="E520" t="str">
            <v>ｸﾞﾗﾝﾄﾞﾊﾟｯｷﾝ □9.5x1.5m</v>
          </cell>
          <cell r="F520">
            <v>3</v>
          </cell>
          <cell r="G520" t="str">
            <v>本</v>
          </cell>
          <cell r="H520">
            <v>7500</v>
          </cell>
          <cell r="I520">
            <v>22500</v>
          </cell>
          <cell r="J520">
            <v>0</v>
          </cell>
          <cell r="K520">
            <v>0</v>
          </cell>
          <cell r="L520">
            <v>3</v>
          </cell>
          <cell r="M520">
            <v>7500</v>
          </cell>
          <cell r="N520">
            <v>22500</v>
          </cell>
          <cell r="O520">
            <v>0</v>
          </cell>
          <cell r="P520">
            <v>0</v>
          </cell>
          <cell r="Q520">
            <v>0</v>
          </cell>
        </row>
        <row r="521">
          <cell r="E521" t="str">
            <v>供給機取合ﾊﾟｯｷﾝ</v>
          </cell>
          <cell r="F521">
            <v>3</v>
          </cell>
          <cell r="G521" t="str">
            <v>式</v>
          </cell>
          <cell r="H521">
            <v>12000</v>
          </cell>
          <cell r="I521">
            <v>36000</v>
          </cell>
          <cell r="J521">
            <v>0</v>
          </cell>
          <cell r="K521">
            <v>0</v>
          </cell>
          <cell r="L521">
            <v>3</v>
          </cell>
          <cell r="M521">
            <v>10000</v>
          </cell>
          <cell r="N521">
            <v>30000</v>
          </cell>
          <cell r="O521">
            <v>0</v>
          </cell>
          <cell r="P521">
            <v>0</v>
          </cell>
          <cell r="Q521">
            <v>0</v>
          </cell>
        </row>
        <row r="522"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</row>
        <row r="523">
          <cell r="E523" t="str">
            <v>特殊助剤定量供給装置整備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</row>
        <row r="524">
          <cell r="E524" t="str">
            <v>材料費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</row>
        <row r="525">
          <cell r="E525" t="str">
            <v>Oﾘﾝｸﾞ P-105</v>
          </cell>
          <cell r="F525">
            <v>1</v>
          </cell>
          <cell r="G525" t="str">
            <v>個</v>
          </cell>
          <cell r="H525">
            <v>200</v>
          </cell>
          <cell r="I525">
            <v>200</v>
          </cell>
          <cell r="J525">
            <v>0</v>
          </cell>
          <cell r="K525">
            <v>0</v>
          </cell>
          <cell r="L525">
            <v>1</v>
          </cell>
          <cell r="M525">
            <v>200</v>
          </cell>
          <cell r="N525">
            <v>200</v>
          </cell>
          <cell r="O525">
            <v>0</v>
          </cell>
          <cell r="P525">
            <v>0</v>
          </cell>
          <cell r="Q525">
            <v>0</v>
          </cell>
        </row>
        <row r="526">
          <cell r="E526" t="str">
            <v>Oﾘﾝｸﾞ G-135</v>
          </cell>
          <cell r="F526">
            <v>1</v>
          </cell>
          <cell r="G526" t="str">
            <v>個</v>
          </cell>
          <cell r="H526">
            <v>200</v>
          </cell>
          <cell r="I526">
            <v>200</v>
          </cell>
          <cell r="J526">
            <v>0</v>
          </cell>
          <cell r="K526">
            <v>0</v>
          </cell>
          <cell r="L526">
            <v>1</v>
          </cell>
          <cell r="M526">
            <v>200</v>
          </cell>
          <cell r="N526">
            <v>200</v>
          </cell>
          <cell r="O526">
            <v>0</v>
          </cell>
          <cell r="P526">
            <v>0</v>
          </cell>
          <cell r="Q526">
            <v>0</v>
          </cell>
        </row>
        <row r="527">
          <cell r="E527" t="str">
            <v>Oﾘﾝｸﾞ P-70</v>
          </cell>
          <cell r="F527">
            <v>3</v>
          </cell>
          <cell r="G527" t="str">
            <v>個</v>
          </cell>
          <cell r="H527">
            <v>100</v>
          </cell>
          <cell r="I527">
            <v>300</v>
          </cell>
          <cell r="J527">
            <v>0</v>
          </cell>
          <cell r="K527">
            <v>0</v>
          </cell>
          <cell r="L527">
            <v>3</v>
          </cell>
          <cell r="M527">
            <v>100</v>
          </cell>
          <cell r="N527">
            <v>300</v>
          </cell>
          <cell r="O527">
            <v>0</v>
          </cell>
          <cell r="P527">
            <v>0</v>
          </cell>
          <cell r="Q527">
            <v>0</v>
          </cell>
        </row>
        <row r="528">
          <cell r="E528" t="str">
            <v>Oﾘﾝｸﾞ G-85</v>
          </cell>
          <cell r="F528">
            <v>3</v>
          </cell>
          <cell r="G528" t="str">
            <v>個</v>
          </cell>
          <cell r="H528">
            <v>100</v>
          </cell>
          <cell r="I528">
            <v>300</v>
          </cell>
          <cell r="J528">
            <v>0</v>
          </cell>
          <cell r="K528">
            <v>0</v>
          </cell>
          <cell r="L528">
            <v>3</v>
          </cell>
          <cell r="M528">
            <v>100</v>
          </cell>
          <cell r="N528">
            <v>300</v>
          </cell>
          <cell r="O528">
            <v>0</v>
          </cell>
          <cell r="P528">
            <v>0</v>
          </cell>
          <cell r="Q528">
            <v>0</v>
          </cell>
        </row>
        <row r="529">
          <cell r="E529" t="str">
            <v>Vﾘﾝｸﾞ V-110A</v>
          </cell>
          <cell r="F529">
            <v>1</v>
          </cell>
          <cell r="G529" t="str">
            <v>個</v>
          </cell>
          <cell r="H529">
            <v>1200</v>
          </cell>
          <cell r="I529">
            <v>1200</v>
          </cell>
          <cell r="J529">
            <v>0</v>
          </cell>
          <cell r="K529">
            <v>0</v>
          </cell>
          <cell r="L529">
            <v>1</v>
          </cell>
          <cell r="M529">
            <v>1000</v>
          </cell>
          <cell r="N529">
            <v>1000</v>
          </cell>
          <cell r="O529">
            <v>0</v>
          </cell>
          <cell r="P529">
            <v>0</v>
          </cell>
          <cell r="Q529">
            <v>0</v>
          </cell>
        </row>
        <row r="530">
          <cell r="E530" t="str">
            <v>Vﾘﾝｸﾞ V-199A</v>
          </cell>
          <cell r="F530">
            <v>3</v>
          </cell>
          <cell r="G530" t="str">
            <v>個</v>
          </cell>
          <cell r="H530">
            <v>8000</v>
          </cell>
          <cell r="I530">
            <v>24000</v>
          </cell>
          <cell r="J530">
            <v>0</v>
          </cell>
          <cell r="K530">
            <v>0</v>
          </cell>
          <cell r="L530">
            <v>3</v>
          </cell>
          <cell r="M530">
            <v>7000</v>
          </cell>
          <cell r="N530">
            <v>21000</v>
          </cell>
          <cell r="O530">
            <v>0</v>
          </cell>
          <cell r="P530">
            <v>0</v>
          </cell>
          <cell r="Q530">
            <v>0</v>
          </cell>
        </row>
        <row r="531">
          <cell r="E531" t="str">
            <v>ｸﾞﾗﾝﾄﾞﾊﾟｯｷﾝ □19x2.3m</v>
          </cell>
          <cell r="F531">
            <v>1</v>
          </cell>
          <cell r="G531" t="str">
            <v>本</v>
          </cell>
          <cell r="H531">
            <v>30000</v>
          </cell>
          <cell r="I531">
            <v>30000</v>
          </cell>
          <cell r="J531">
            <v>0</v>
          </cell>
          <cell r="K531">
            <v>0</v>
          </cell>
          <cell r="L531">
            <v>1</v>
          </cell>
          <cell r="M531">
            <v>30000</v>
          </cell>
          <cell r="N531">
            <v>30000</v>
          </cell>
          <cell r="O531">
            <v>0</v>
          </cell>
          <cell r="P531">
            <v>0</v>
          </cell>
          <cell r="Q531">
            <v>0</v>
          </cell>
        </row>
        <row r="532">
          <cell r="E532" t="str">
            <v>ｸﾞﾗﾝﾄﾞﾊﾟｯｷﾝ □9.5x1.5m</v>
          </cell>
          <cell r="F532">
            <v>3</v>
          </cell>
          <cell r="G532" t="str">
            <v>本</v>
          </cell>
          <cell r="H532">
            <v>7500</v>
          </cell>
          <cell r="I532">
            <v>22500</v>
          </cell>
          <cell r="J532">
            <v>0</v>
          </cell>
          <cell r="K532">
            <v>0</v>
          </cell>
          <cell r="L532">
            <v>3</v>
          </cell>
          <cell r="M532">
            <v>7500</v>
          </cell>
          <cell r="N532">
            <v>22500</v>
          </cell>
          <cell r="O532">
            <v>0</v>
          </cell>
          <cell r="P532">
            <v>0</v>
          </cell>
          <cell r="Q532">
            <v>0</v>
          </cell>
        </row>
        <row r="533">
          <cell r="E533" t="str">
            <v>供給機取合ﾊﾟｯｷﾝ</v>
          </cell>
          <cell r="F533">
            <v>3</v>
          </cell>
          <cell r="G533" t="str">
            <v>式</v>
          </cell>
          <cell r="H533">
            <v>12000</v>
          </cell>
          <cell r="I533">
            <v>36000</v>
          </cell>
          <cell r="J533">
            <v>0</v>
          </cell>
          <cell r="K533">
            <v>0</v>
          </cell>
          <cell r="L533">
            <v>3</v>
          </cell>
          <cell r="M533">
            <v>10000</v>
          </cell>
          <cell r="N533">
            <v>30000</v>
          </cell>
          <cell r="O533">
            <v>0</v>
          </cell>
          <cell r="P533">
            <v>0</v>
          </cell>
          <cell r="Q533">
            <v>0</v>
          </cell>
        </row>
        <row r="534"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</row>
        <row r="535">
          <cell r="E535" t="str">
            <v>余熱利用設備点検整備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</row>
        <row r="536">
          <cell r="E536" t="str">
            <v>高圧蒸気溜開放点検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</row>
        <row r="537">
          <cell r="E537" t="str">
            <v>材料費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</row>
        <row r="538">
          <cell r="E538" t="str">
            <v>ｶﾞｽｹｯﾄ T/#1834 20K-500A</v>
          </cell>
          <cell r="F538">
            <v>4</v>
          </cell>
          <cell r="G538" t="str">
            <v>枚</v>
          </cell>
          <cell r="H538">
            <v>13000</v>
          </cell>
          <cell r="I538">
            <v>52000</v>
          </cell>
          <cell r="J538">
            <v>0</v>
          </cell>
          <cell r="K538">
            <v>0</v>
          </cell>
          <cell r="L538">
            <v>4</v>
          </cell>
          <cell r="M538">
            <v>8700</v>
          </cell>
          <cell r="N538">
            <v>34800</v>
          </cell>
          <cell r="O538">
            <v>0</v>
          </cell>
          <cell r="P538">
            <v>0</v>
          </cell>
          <cell r="Q538">
            <v>0</v>
          </cell>
        </row>
        <row r="539"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</row>
        <row r="540">
          <cell r="E540" t="str">
            <v>高圧蒸気溜周り弁類開放整備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</row>
        <row r="541">
          <cell r="E541" t="str">
            <v>材料費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</row>
        <row r="542">
          <cell r="E542" t="str">
            <v>ｶﾞｽｹｯﾄ T/#1834 20k-200A</v>
          </cell>
          <cell r="F542">
            <v>8</v>
          </cell>
          <cell r="G542" t="str">
            <v>枚</v>
          </cell>
          <cell r="H542">
            <v>1560</v>
          </cell>
          <cell r="I542">
            <v>12480</v>
          </cell>
          <cell r="J542">
            <v>0</v>
          </cell>
          <cell r="K542">
            <v>0</v>
          </cell>
          <cell r="L542">
            <v>8</v>
          </cell>
          <cell r="M542">
            <v>1040</v>
          </cell>
          <cell r="N542">
            <v>8320</v>
          </cell>
          <cell r="O542">
            <v>0</v>
          </cell>
          <cell r="P542">
            <v>0</v>
          </cell>
          <cell r="Q542">
            <v>0</v>
          </cell>
        </row>
        <row r="543">
          <cell r="E543" t="str">
            <v>ｶﾞｽｹｯﾄ T/#1834 20k-150A</v>
          </cell>
          <cell r="F543">
            <v>12</v>
          </cell>
          <cell r="G543" t="str">
            <v>枚</v>
          </cell>
          <cell r="H543">
            <v>1250</v>
          </cell>
          <cell r="I543">
            <v>15000</v>
          </cell>
          <cell r="J543">
            <v>0</v>
          </cell>
          <cell r="K543">
            <v>0</v>
          </cell>
          <cell r="L543">
            <v>12</v>
          </cell>
          <cell r="M543">
            <v>830</v>
          </cell>
          <cell r="N543">
            <v>9960</v>
          </cell>
          <cell r="O543">
            <v>0</v>
          </cell>
          <cell r="P543">
            <v>0</v>
          </cell>
          <cell r="Q543">
            <v>0</v>
          </cell>
        </row>
        <row r="544">
          <cell r="E544" t="str">
            <v>ｶﾞｽｹｯﾄ T/#1834 20k-100A</v>
          </cell>
          <cell r="F544">
            <v>8</v>
          </cell>
          <cell r="G544" t="str">
            <v>枚</v>
          </cell>
          <cell r="H544">
            <v>760</v>
          </cell>
          <cell r="I544">
            <v>6080</v>
          </cell>
          <cell r="J544">
            <v>0</v>
          </cell>
          <cell r="K544">
            <v>0</v>
          </cell>
          <cell r="L544">
            <v>8</v>
          </cell>
          <cell r="M544">
            <v>505</v>
          </cell>
          <cell r="N544">
            <v>4040</v>
          </cell>
          <cell r="O544">
            <v>0</v>
          </cell>
          <cell r="P544">
            <v>0</v>
          </cell>
          <cell r="Q544">
            <v>0</v>
          </cell>
        </row>
        <row r="545">
          <cell r="E545" t="str">
            <v>ｶﾞｽｹｯﾄ T/#1834 20k- 80A</v>
          </cell>
          <cell r="F545">
            <v>8</v>
          </cell>
          <cell r="G545" t="str">
            <v>枚</v>
          </cell>
          <cell r="H545">
            <v>540</v>
          </cell>
          <cell r="I545">
            <v>4320</v>
          </cell>
          <cell r="J545">
            <v>0</v>
          </cell>
          <cell r="K545">
            <v>0</v>
          </cell>
          <cell r="L545">
            <v>8</v>
          </cell>
          <cell r="M545">
            <v>355</v>
          </cell>
          <cell r="N545">
            <v>2840</v>
          </cell>
          <cell r="O545">
            <v>0</v>
          </cell>
          <cell r="P545">
            <v>0</v>
          </cell>
          <cell r="Q545">
            <v>0</v>
          </cell>
        </row>
        <row r="546">
          <cell r="E546" t="str">
            <v>ｶﾞｽｹｯﾄ T/#1834 20k- 25A</v>
          </cell>
          <cell r="F546">
            <v>8</v>
          </cell>
          <cell r="G546" t="str">
            <v>枚</v>
          </cell>
          <cell r="H546">
            <v>290</v>
          </cell>
          <cell r="I546">
            <v>2320</v>
          </cell>
          <cell r="J546">
            <v>0</v>
          </cell>
          <cell r="K546">
            <v>0</v>
          </cell>
          <cell r="L546">
            <v>8</v>
          </cell>
          <cell r="M546">
            <v>195</v>
          </cell>
          <cell r="N546">
            <v>1560</v>
          </cell>
          <cell r="O546">
            <v>0</v>
          </cell>
          <cell r="P546">
            <v>0</v>
          </cell>
          <cell r="Q546">
            <v>0</v>
          </cell>
        </row>
        <row r="547">
          <cell r="E547" t="str">
            <v>ｶﾞｽｹｯﾄ T/#1834 20k- 15A</v>
          </cell>
          <cell r="F547">
            <v>8</v>
          </cell>
          <cell r="G547" t="str">
            <v>枚</v>
          </cell>
          <cell r="H547">
            <v>250</v>
          </cell>
          <cell r="I547">
            <v>2000</v>
          </cell>
          <cell r="J547">
            <v>0</v>
          </cell>
          <cell r="K547">
            <v>0</v>
          </cell>
          <cell r="L547">
            <v>8</v>
          </cell>
          <cell r="M547">
            <v>165</v>
          </cell>
          <cell r="N547">
            <v>1320</v>
          </cell>
          <cell r="O547">
            <v>0</v>
          </cell>
          <cell r="P547">
            <v>0</v>
          </cell>
          <cell r="Q547">
            <v>0</v>
          </cell>
        </row>
        <row r="548">
          <cell r="E548" t="str">
            <v>ｶﾞｽｹｯﾄ T/#1834-R-GR-SS 20k-200A</v>
          </cell>
          <cell r="F548">
            <v>4</v>
          </cell>
          <cell r="G548" t="str">
            <v>枚</v>
          </cell>
          <cell r="H548">
            <v>4530</v>
          </cell>
          <cell r="I548">
            <v>18120</v>
          </cell>
          <cell r="J548">
            <v>0</v>
          </cell>
          <cell r="K548">
            <v>0</v>
          </cell>
          <cell r="L548">
            <v>4</v>
          </cell>
          <cell r="M548">
            <v>3020</v>
          </cell>
          <cell r="N548">
            <v>12080</v>
          </cell>
          <cell r="O548">
            <v>0</v>
          </cell>
          <cell r="P548" t="str">
            <v>ＨＥＣ</v>
          </cell>
          <cell r="Q548" t="str">
            <v>京浜手配コスト？</v>
          </cell>
        </row>
        <row r="549">
          <cell r="E549" t="str">
            <v>ｶﾞｽｹｯﾄ T/#1834-R-GR-SS 20k-150A</v>
          </cell>
          <cell r="F549">
            <v>6</v>
          </cell>
          <cell r="G549" t="str">
            <v>枚</v>
          </cell>
          <cell r="H549">
            <v>3330</v>
          </cell>
          <cell r="I549">
            <v>19980</v>
          </cell>
          <cell r="J549">
            <v>0</v>
          </cell>
          <cell r="K549">
            <v>0</v>
          </cell>
          <cell r="L549">
            <v>6</v>
          </cell>
          <cell r="M549">
            <v>2220</v>
          </cell>
          <cell r="N549">
            <v>13320</v>
          </cell>
          <cell r="O549">
            <v>0</v>
          </cell>
          <cell r="P549" t="str">
            <v>ＨＥＣ</v>
          </cell>
          <cell r="Q549" t="str">
            <v>京浜</v>
          </cell>
        </row>
        <row r="550">
          <cell r="E550" t="str">
            <v>ｶﾞｽｹｯﾄ T/#1100 20k-100A</v>
          </cell>
          <cell r="F550">
            <v>4</v>
          </cell>
          <cell r="G550" t="str">
            <v>枚</v>
          </cell>
          <cell r="H550">
            <v>230</v>
          </cell>
          <cell r="I550">
            <v>920</v>
          </cell>
          <cell r="J550">
            <v>0</v>
          </cell>
          <cell r="K550">
            <v>0</v>
          </cell>
          <cell r="L550">
            <v>4</v>
          </cell>
          <cell r="M550">
            <v>150</v>
          </cell>
          <cell r="N550">
            <v>600</v>
          </cell>
          <cell r="O550">
            <v>0</v>
          </cell>
          <cell r="P550" t="str">
            <v>ＨＥＣ</v>
          </cell>
          <cell r="Q550" t="str">
            <v>京浜</v>
          </cell>
        </row>
        <row r="551">
          <cell r="E551" t="str">
            <v>ｶﾞｽｹｯﾄ T/#1100 20k- 80A</v>
          </cell>
          <cell r="F551">
            <v>4</v>
          </cell>
          <cell r="G551" t="str">
            <v>枚</v>
          </cell>
          <cell r="H551">
            <v>170</v>
          </cell>
          <cell r="I551">
            <v>680</v>
          </cell>
          <cell r="J551">
            <v>0</v>
          </cell>
          <cell r="K551">
            <v>0</v>
          </cell>
          <cell r="L551">
            <v>4</v>
          </cell>
          <cell r="M551">
            <v>110</v>
          </cell>
          <cell r="N551">
            <v>440</v>
          </cell>
          <cell r="O551">
            <v>0</v>
          </cell>
          <cell r="P551" t="str">
            <v>ＨＥＣ</v>
          </cell>
          <cell r="Q551" t="str">
            <v>京浜</v>
          </cell>
        </row>
        <row r="552">
          <cell r="E552" t="str">
            <v>ｶﾞｽｹｯﾄ T/#1834-R-GR-SS 20k- 25A</v>
          </cell>
          <cell r="F552">
            <v>4</v>
          </cell>
          <cell r="G552" t="str">
            <v>枚</v>
          </cell>
          <cell r="H552">
            <v>740</v>
          </cell>
          <cell r="I552">
            <v>2960</v>
          </cell>
          <cell r="J552">
            <v>0</v>
          </cell>
          <cell r="K552">
            <v>0</v>
          </cell>
          <cell r="L552">
            <v>4</v>
          </cell>
          <cell r="M552">
            <v>490</v>
          </cell>
          <cell r="N552">
            <v>1960</v>
          </cell>
          <cell r="O552">
            <v>0</v>
          </cell>
          <cell r="P552" t="str">
            <v>ＨＥＣ</v>
          </cell>
          <cell r="Q552" t="str">
            <v>京浜</v>
          </cell>
        </row>
        <row r="553">
          <cell r="E553" t="str">
            <v>ｶﾞｽｹｯﾄ T/#1834-R-GR-SS 20k- 20A</v>
          </cell>
          <cell r="F553">
            <v>10</v>
          </cell>
          <cell r="G553" t="str">
            <v>枚</v>
          </cell>
          <cell r="H553">
            <v>680</v>
          </cell>
          <cell r="I553">
            <v>6800</v>
          </cell>
          <cell r="J553">
            <v>0</v>
          </cell>
          <cell r="K553">
            <v>0</v>
          </cell>
          <cell r="L553">
            <v>10</v>
          </cell>
          <cell r="M553">
            <v>455</v>
          </cell>
          <cell r="N553">
            <v>4550</v>
          </cell>
          <cell r="O553">
            <v>0</v>
          </cell>
          <cell r="P553" t="str">
            <v>ＨＥＣ</v>
          </cell>
          <cell r="Q553" t="str">
            <v>京浜</v>
          </cell>
        </row>
        <row r="554">
          <cell r="E554" t="str">
            <v>ｶﾞｽｹｯﾄ T/#1834-R-GR-SS 20k- 15A</v>
          </cell>
          <cell r="F554">
            <v>4</v>
          </cell>
          <cell r="G554" t="str">
            <v>枚</v>
          </cell>
          <cell r="H554">
            <v>650</v>
          </cell>
          <cell r="I554">
            <v>2600</v>
          </cell>
          <cell r="J554">
            <v>0</v>
          </cell>
          <cell r="K554">
            <v>0</v>
          </cell>
          <cell r="L554">
            <v>4</v>
          </cell>
          <cell r="M554">
            <v>430</v>
          </cell>
          <cell r="N554">
            <v>1720</v>
          </cell>
          <cell r="O554">
            <v>0</v>
          </cell>
          <cell r="P554" t="str">
            <v>ＨＥＣ</v>
          </cell>
          <cell r="Q554" t="str">
            <v>京浜</v>
          </cell>
        </row>
        <row r="555">
          <cell r="E555" t="str">
            <v>ｸﾞﾗﾝﾄﾞﾊﾟｯｷﾝ　P/#315 　各種</v>
          </cell>
          <cell r="F555">
            <v>1</v>
          </cell>
          <cell r="G555" t="str">
            <v>組</v>
          </cell>
          <cell r="H555">
            <v>14000</v>
          </cell>
          <cell r="I555">
            <v>14000</v>
          </cell>
          <cell r="J555">
            <v>0</v>
          </cell>
          <cell r="K555">
            <v>0</v>
          </cell>
          <cell r="L555">
            <v>1</v>
          </cell>
          <cell r="M555">
            <v>10000</v>
          </cell>
          <cell r="N555">
            <v>10000</v>
          </cell>
          <cell r="O555">
            <v>0</v>
          </cell>
          <cell r="P555" t="str">
            <v>こすと？</v>
          </cell>
          <cell r="Q555" t="str">
            <v>京浜</v>
          </cell>
        </row>
        <row r="556"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</row>
        <row r="557">
          <cell r="E557" t="str">
            <v>ｺﾝﾃﾞﾝｻｰ点検整備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</row>
        <row r="558">
          <cell r="E558" t="str">
            <v>材料費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</row>
        <row r="559">
          <cell r="E559" t="str">
            <v>ﾌﾟﾗｸﾞｶﾞｽｹｯﾄ</v>
          </cell>
          <cell r="F559">
            <v>1</v>
          </cell>
          <cell r="G559" t="str">
            <v>式</v>
          </cell>
          <cell r="H559">
            <v>45000</v>
          </cell>
          <cell r="I559">
            <v>45000</v>
          </cell>
          <cell r="J559">
            <v>0</v>
          </cell>
          <cell r="K559">
            <v>0</v>
          </cell>
          <cell r="L559">
            <v>1</v>
          </cell>
          <cell r="M559">
            <v>35000</v>
          </cell>
          <cell r="N559">
            <v>35000</v>
          </cell>
          <cell r="O559">
            <v>0</v>
          </cell>
          <cell r="P559">
            <v>0</v>
          </cell>
          <cell r="Q559">
            <v>0</v>
          </cell>
        </row>
        <row r="560">
          <cell r="E560" t="str">
            <v>ﾌｧﾝﾌﾞﾚｰﾄﾞ取付ﾎﾞﾙﾄ</v>
          </cell>
          <cell r="F560">
            <v>1</v>
          </cell>
          <cell r="G560" t="str">
            <v>式</v>
          </cell>
          <cell r="H560" t="e">
            <v>#DIV/0!</v>
          </cell>
          <cell r="I560" t="e">
            <v>#DIV/0!</v>
          </cell>
          <cell r="J560">
            <v>0</v>
          </cell>
          <cell r="K560">
            <v>0</v>
          </cell>
          <cell r="L560">
            <v>1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</row>
        <row r="561">
          <cell r="E561" t="str">
            <v>ﾗﾋﾞﾘﾝｽﾊﾟｯｷﾝ(高圧ｺﾝﾃﾞﾝｻ)</v>
          </cell>
          <cell r="F561">
            <v>2</v>
          </cell>
          <cell r="G561" t="str">
            <v>組</v>
          </cell>
          <cell r="H561">
            <v>27000</v>
          </cell>
          <cell r="I561">
            <v>54000</v>
          </cell>
          <cell r="J561">
            <v>0</v>
          </cell>
          <cell r="K561">
            <v>0</v>
          </cell>
          <cell r="L561">
            <v>2</v>
          </cell>
          <cell r="M561">
            <v>18000</v>
          </cell>
          <cell r="N561">
            <v>36000</v>
          </cell>
          <cell r="O561">
            <v>0</v>
          </cell>
          <cell r="P561">
            <v>0</v>
          </cell>
          <cell r="Q561">
            <v>0</v>
          </cell>
        </row>
        <row r="562"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</row>
        <row r="563">
          <cell r="E563" t="str">
            <v>復水ﾀﾝｸ開放点検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</row>
        <row r="564">
          <cell r="E564" t="str">
            <v>材料費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</row>
        <row r="565">
          <cell r="E565" t="str">
            <v>ｶﾞｽｹｯﾄ T/#1993 φ545xφ460xP505</v>
          </cell>
          <cell r="F565">
            <v>1</v>
          </cell>
          <cell r="G565" t="str">
            <v>枚</v>
          </cell>
          <cell r="H565">
            <v>9000</v>
          </cell>
          <cell r="I565">
            <v>9000</v>
          </cell>
          <cell r="J565">
            <v>0</v>
          </cell>
          <cell r="K565">
            <v>0</v>
          </cell>
          <cell r="L565">
            <v>1</v>
          </cell>
          <cell r="M565">
            <v>6000</v>
          </cell>
          <cell r="N565">
            <v>6000</v>
          </cell>
          <cell r="O565">
            <v>0</v>
          </cell>
          <cell r="P565" t="str">
            <v>ニチアス</v>
          </cell>
          <cell r="Q565">
            <v>0</v>
          </cell>
        </row>
        <row r="566"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</row>
        <row r="567">
          <cell r="E567" t="str">
            <v>排気復水ﾀﾝｸ開放点検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</row>
        <row r="568">
          <cell r="E568" t="str">
            <v>材料費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</row>
        <row r="569">
          <cell r="E569" t="str">
            <v>ｶﾞｽｹｯﾄ T/#1993 φ533xφ508</v>
          </cell>
          <cell r="F569">
            <v>1</v>
          </cell>
          <cell r="G569" t="str">
            <v>枚</v>
          </cell>
          <cell r="H569">
            <v>8500</v>
          </cell>
          <cell r="I569">
            <v>8500</v>
          </cell>
          <cell r="J569">
            <v>0</v>
          </cell>
          <cell r="K569">
            <v>0</v>
          </cell>
          <cell r="L569">
            <v>1</v>
          </cell>
          <cell r="M569">
            <v>5000</v>
          </cell>
          <cell r="N569">
            <v>5000</v>
          </cell>
          <cell r="O569">
            <v>0</v>
          </cell>
          <cell r="P569">
            <v>0</v>
          </cell>
          <cell r="Q569" t="str">
            <v>ﾆﾁｱｽ(予想)</v>
          </cell>
        </row>
        <row r="570"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</row>
        <row r="571">
          <cell r="E571" t="str">
            <v>排気復水ﾎﾟﾝﾌﾟ点検整備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 t="str">
            <v>酉島</v>
          </cell>
        </row>
        <row r="572">
          <cell r="E572" t="str">
            <v>材料費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</row>
        <row r="573">
          <cell r="E573" t="str">
            <v>ﾍﾞｱﾘﾝｸﾞ</v>
          </cell>
          <cell r="F573">
            <v>2</v>
          </cell>
          <cell r="G573" t="str">
            <v>台分</v>
          </cell>
          <cell r="H573">
            <v>14000</v>
          </cell>
          <cell r="I573">
            <v>28000</v>
          </cell>
          <cell r="J573">
            <v>0</v>
          </cell>
          <cell r="K573">
            <v>0</v>
          </cell>
          <cell r="L573">
            <v>2</v>
          </cell>
          <cell r="M573">
            <v>12000</v>
          </cell>
          <cell r="N573">
            <v>24000</v>
          </cell>
          <cell r="O573">
            <v>0</v>
          </cell>
          <cell r="P573">
            <v>0</v>
          </cell>
          <cell r="Q573">
            <v>0</v>
          </cell>
        </row>
        <row r="574">
          <cell r="E574" t="str">
            <v>ﾊﾟｯｷﾝｽﾘｰﾌﾞ SUS316LCr</v>
          </cell>
          <cell r="F574">
            <v>2</v>
          </cell>
          <cell r="G574" t="str">
            <v>台分</v>
          </cell>
          <cell r="H574">
            <v>45500</v>
          </cell>
          <cell r="I574">
            <v>91000</v>
          </cell>
          <cell r="J574">
            <v>0</v>
          </cell>
          <cell r="K574">
            <v>0</v>
          </cell>
          <cell r="L574">
            <v>2</v>
          </cell>
          <cell r="M574">
            <v>35000</v>
          </cell>
          <cell r="N574">
            <v>70000</v>
          </cell>
          <cell r="O574">
            <v>0</v>
          </cell>
          <cell r="P574">
            <v>0</v>
          </cell>
          <cell r="Q574">
            <v>0</v>
          </cell>
        </row>
        <row r="575">
          <cell r="E575" t="str">
            <v>ﾗﾝﾀﾝﾘﾝｸﾞ FC200</v>
          </cell>
          <cell r="F575">
            <v>2</v>
          </cell>
          <cell r="G575" t="str">
            <v>台分</v>
          </cell>
          <cell r="H575">
            <v>5400</v>
          </cell>
          <cell r="I575">
            <v>10800</v>
          </cell>
          <cell r="J575">
            <v>0</v>
          </cell>
          <cell r="K575">
            <v>0</v>
          </cell>
          <cell r="L575">
            <v>2</v>
          </cell>
          <cell r="M575">
            <v>4500</v>
          </cell>
          <cell r="N575">
            <v>9000</v>
          </cell>
          <cell r="O575">
            <v>0</v>
          </cell>
          <cell r="P575">
            <v>0</v>
          </cell>
          <cell r="Q575">
            <v>0</v>
          </cell>
        </row>
        <row r="576">
          <cell r="E576" t="str">
            <v>ｸﾞﾗﾝﾄﾞﾊﾟｯｷﾝ</v>
          </cell>
          <cell r="F576">
            <v>2</v>
          </cell>
          <cell r="G576" t="str">
            <v>台分</v>
          </cell>
          <cell r="H576">
            <v>3300</v>
          </cell>
          <cell r="I576">
            <v>6600</v>
          </cell>
          <cell r="J576">
            <v>0</v>
          </cell>
          <cell r="K576">
            <v>0</v>
          </cell>
          <cell r="L576">
            <v>2</v>
          </cell>
          <cell r="M576">
            <v>3000</v>
          </cell>
          <cell r="N576">
            <v>6000</v>
          </cell>
          <cell r="O576">
            <v>0</v>
          </cell>
          <cell r="P576">
            <v>0</v>
          </cell>
          <cell r="Q576">
            <v>0</v>
          </cell>
        </row>
        <row r="577">
          <cell r="E577" t="str">
            <v>ｼｰﾄﾊﾟｯｷﾝ</v>
          </cell>
          <cell r="F577">
            <v>2</v>
          </cell>
          <cell r="G577" t="str">
            <v>台分</v>
          </cell>
          <cell r="H577">
            <v>6600</v>
          </cell>
          <cell r="I577">
            <v>13200</v>
          </cell>
          <cell r="J577">
            <v>0</v>
          </cell>
          <cell r="K577">
            <v>0</v>
          </cell>
          <cell r="L577">
            <v>2</v>
          </cell>
          <cell r="M577">
            <v>6000</v>
          </cell>
          <cell r="N577">
            <v>12000</v>
          </cell>
          <cell r="O577">
            <v>0</v>
          </cell>
          <cell r="P577">
            <v>0</v>
          </cell>
          <cell r="Q577">
            <v>0</v>
          </cell>
        </row>
        <row r="578">
          <cell r="E578" t="str">
            <v>ｶｯﾌﾟﾘﾝｸﾞﾎﾞﾙﾄｾｯﾄ(O21-3*4)</v>
          </cell>
          <cell r="F578">
            <v>2</v>
          </cell>
          <cell r="G578" t="str">
            <v>台分</v>
          </cell>
          <cell r="H578">
            <v>2200</v>
          </cell>
          <cell r="I578">
            <v>4400</v>
          </cell>
          <cell r="J578">
            <v>0</v>
          </cell>
          <cell r="K578">
            <v>0</v>
          </cell>
          <cell r="L578">
            <v>2</v>
          </cell>
          <cell r="M578">
            <v>2000</v>
          </cell>
          <cell r="N578">
            <v>4000</v>
          </cell>
          <cell r="O578">
            <v>0</v>
          </cell>
          <cell r="P578">
            <v>0</v>
          </cell>
          <cell r="Q578">
            <v>0</v>
          </cell>
        </row>
        <row r="579">
          <cell r="E579" t="str">
            <v>補修塗料</v>
          </cell>
          <cell r="F579">
            <v>2</v>
          </cell>
          <cell r="G579" t="str">
            <v>台分</v>
          </cell>
          <cell r="H579">
            <v>3000</v>
          </cell>
          <cell r="I579">
            <v>6000</v>
          </cell>
          <cell r="J579">
            <v>0</v>
          </cell>
          <cell r="K579">
            <v>0</v>
          </cell>
          <cell r="L579">
            <v>2</v>
          </cell>
          <cell r="M579">
            <v>3000</v>
          </cell>
          <cell r="N579">
            <v>6000</v>
          </cell>
          <cell r="O579">
            <v>0</v>
          </cell>
          <cell r="P579">
            <v>0</v>
          </cell>
          <cell r="Q579">
            <v>0</v>
          </cell>
        </row>
        <row r="580"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</row>
        <row r="581">
          <cell r="E581" t="str">
            <v>ﾄﾞﾚﾝ回収ﾀﾝｸ開放点検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</row>
        <row r="582">
          <cell r="E582" t="str">
            <v>材料費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</row>
        <row r="583">
          <cell r="E583" t="str">
            <v>ｶﾞｽｹｯﾄ T/#1993 φ533xφ508</v>
          </cell>
          <cell r="F583">
            <v>1</v>
          </cell>
          <cell r="G583" t="str">
            <v>式</v>
          </cell>
          <cell r="H583">
            <v>8500</v>
          </cell>
          <cell r="I583">
            <v>8500</v>
          </cell>
          <cell r="J583">
            <v>0</v>
          </cell>
          <cell r="K583">
            <v>0</v>
          </cell>
          <cell r="L583">
            <v>1</v>
          </cell>
          <cell r="M583">
            <v>5000</v>
          </cell>
          <cell r="N583">
            <v>5000</v>
          </cell>
          <cell r="O583">
            <v>0</v>
          </cell>
          <cell r="P583">
            <v>0</v>
          </cell>
          <cell r="Q583" t="str">
            <v>ﾆﾁｱｽ(予想)</v>
          </cell>
        </row>
        <row r="584"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</row>
        <row r="585">
          <cell r="E585" t="str">
            <v>ﾄﾞﾚﾝ回収ﾎﾟﾝﾌﾟ点検整備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 t="str">
            <v>酉島</v>
          </cell>
        </row>
        <row r="586">
          <cell r="E586" t="str">
            <v>材料費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</row>
        <row r="587">
          <cell r="E587" t="str">
            <v>ﾍﾞｱﾘﾝｸﾞ</v>
          </cell>
          <cell r="F587">
            <v>2</v>
          </cell>
          <cell r="G587" t="str">
            <v>台分</v>
          </cell>
          <cell r="H587">
            <v>3800</v>
          </cell>
          <cell r="I587">
            <v>7600</v>
          </cell>
          <cell r="J587">
            <v>0</v>
          </cell>
          <cell r="K587">
            <v>0</v>
          </cell>
          <cell r="L587">
            <v>2</v>
          </cell>
          <cell r="M587">
            <v>3200</v>
          </cell>
          <cell r="N587">
            <v>6400</v>
          </cell>
          <cell r="O587">
            <v>0</v>
          </cell>
          <cell r="P587">
            <v>0</v>
          </cell>
          <cell r="Q587">
            <v>0</v>
          </cell>
        </row>
        <row r="588">
          <cell r="E588" t="str">
            <v>ﾊﾟｯｷﾝｽﾘｰﾌﾞ SUS316HCr</v>
          </cell>
          <cell r="F588">
            <v>2</v>
          </cell>
          <cell r="G588" t="str">
            <v>台分</v>
          </cell>
          <cell r="H588">
            <v>45500</v>
          </cell>
          <cell r="I588">
            <v>91000</v>
          </cell>
          <cell r="J588">
            <v>0</v>
          </cell>
          <cell r="K588">
            <v>0</v>
          </cell>
          <cell r="L588">
            <v>2</v>
          </cell>
          <cell r="M588">
            <v>35000</v>
          </cell>
          <cell r="N588">
            <v>70000</v>
          </cell>
          <cell r="O588">
            <v>0</v>
          </cell>
          <cell r="P588">
            <v>0</v>
          </cell>
          <cell r="Q588">
            <v>0</v>
          </cell>
        </row>
        <row r="589">
          <cell r="E589" t="str">
            <v>ﾗﾝﾀﾝﾘﾝｸﾞ FC200</v>
          </cell>
          <cell r="F589">
            <v>2</v>
          </cell>
          <cell r="G589" t="str">
            <v>台分</v>
          </cell>
          <cell r="H589">
            <v>5400</v>
          </cell>
          <cell r="I589">
            <v>10800</v>
          </cell>
          <cell r="J589">
            <v>0</v>
          </cell>
          <cell r="K589">
            <v>0</v>
          </cell>
          <cell r="L589">
            <v>2</v>
          </cell>
          <cell r="M589">
            <v>4500</v>
          </cell>
          <cell r="N589">
            <v>9000</v>
          </cell>
          <cell r="O589">
            <v>0</v>
          </cell>
          <cell r="P589">
            <v>0</v>
          </cell>
          <cell r="Q589">
            <v>0</v>
          </cell>
        </row>
        <row r="590">
          <cell r="E590" t="str">
            <v>ｸﾞﾗﾝﾄﾞﾊﾟｯｷﾝ</v>
          </cell>
          <cell r="F590">
            <v>2</v>
          </cell>
          <cell r="G590" t="str">
            <v>台分</v>
          </cell>
          <cell r="H590">
            <v>3300</v>
          </cell>
          <cell r="I590">
            <v>6600</v>
          </cell>
          <cell r="J590">
            <v>0</v>
          </cell>
          <cell r="K590">
            <v>0</v>
          </cell>
          <cell r="L590">
            <v>2</v>
          </cell>
          <cell r="M590">
            <v>3000</v>
          </cell>
          <cell r="N590">
            <v>6000</v>
          </cell>
          <cell r="O590">
            <v>0</v>
          </cell>
          <cell r="P590">
            <v>0</v>
          </cell>
          <cell r="Q590">
            <v>0</v>
          </cell>
        </row>
        <row r="591">
          <cell r="E591" t="str">
            <v>ｼｰﾄﾊﾟｯｷﾝ</v>
          </cell>
          <cell r="F591">
            <v>2</v>
          </cell>
          <cell r="G591" t="str">
            <v>台分</v>
          </cell>
          <cell r="H591">
            <v>6600</v>
          </cell>
          <cell r="I591">
            <v>13200</v>
          </cell>
          <cell r="J591">
            <v>0</v>
          </cell>
          <cell r="K591">
            <v>0</v>
          </cell>
          <cell r="L591">
            <v>2</v>
          </cell>
          <cell r="M591">
            <v>6000</v>
          </cell>
          <cell r="N591">
            <v>12000</v>
          </cell>
          <cell r="O591">
            <v>0</v>
          </cell>
          <cell r="P591">
            <v>0</v>
          </cell>
          <cell r="Q591">
            <v>0</v>
          </cell>
        </row>
        <row r="592">
          <cell r="E592" t="str">
            <v>ｶｯﾌﾟﾘﾝｸﾞﾎﾞﾙﾄｾｯﾄ(O21-3*4)</v>
          </cell>
          <cell r="F592">
            <v>2</v>
          </cell>
          <cell r="G592" t="str">
            <v>台分</v>
          </cell>
          <cell r="H592">
            <v>2200</v>
          </cell>
          <cell r="I592">
            <v>4400</v>
          </cell>
          <cell r="J592">
            <v>0</v>
          </cell>
          <cell r="K592">
            <v>0</v>
          </cell>
          <cell r="L592">
            <v>2</v>
          </cell>
          <cell r="M592">
            <v>2000</v>
          </cell>
          <cell r="N592">
            <v>4000</v>
          </cell>
          <cell r="O592">
            <v>0</v>
          </cell>
          <cell r="P592">
            <v>0</v>
          </cell>
          <cell r="Q592">
            <v>0</v>
          </cell>
        </row>
        <row r="593">
          <cell r="E593" t="str">
            <v>補修塗料</v>
          </cell>
          <cell r="F593">
            <v>2</v>
          </cell>
          <cell r="G593" t="str">
            <v>台分</v>
          </cell>
          <cell r="H593">
            <v>3000</v>
          </cell>
          <cell r="I593">
            <v>6000</v>
          </cell>
          <cell r="J593">
            <v>0</v>
          </cell>
          <cell r="K593">
            <v>0</v>
          </cell>
          <cell r="L593">
            <v>2</v>
          </cell>
          <cell r="M593">
            <v>3000</v>
          </cell>
          <cell r="N593">
            <v>6000</v>
          </cell>
          <cell r="O593">
            <v>0</v>
          </cell>
          <cell r="P593">
            <v>0</v>
          </cell>
          <cell r="Q593">
            <v>0</v>
          </cell>
        </row>
        <row r="594"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</row>
        <row r="595">
          <cell r="E595" t="str">
            <v>純水装置点検整備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 t="str">
            <v>ﾘﾝｶｲ</v>
          </cell>
        </row>
        <row r="596">
          <cell r="E596" t="str">
            <v>材料費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</row>
        <row r="597">
          <cell r="E597" t="str">
            <v>ｲｵﾝ交換樹脂補充材(ｶﾁｵﾝ)</v>
          </cell>
          <cell r="F597">
            <v>440</v>
          </cell>
          <cell r="G597" t="str">
            <v>㍑</v>
          </cell>
          <cell r="H597">
            <v>1050</v>
          </cell>
          <cell r="I597">
            <v>462000</v>
          </cell>
          <cell r="J597">
            <v>0</v>
          </cell>
          <cell r="K597">
            <v>0</v>
          </cell>
          <cell r="L597">
            <v>440</v>
          </cell>
          <cell r="M597">
            <v>700</v>
          </cell>
          <cell r="N597">
            <v>308000</v>
          </cell>
          <cell r="O597">
            <v>0</v>
          </cell>
          <cell r="P597">
            <v>0</v>
          </cell>
          <cell r="Q597">
            <v>0</v>
          </cell>
        </row>
        <row r="598">
          <cell r="E598" t="str">
            <v>ｲｵﾝ交換樹脂補充材(ｱﾆｵﾝ)</v>
          </cell>
          <cell r="F598">
            <v>880</v>
          </cell>
          <cell r="G598" t="str">
            <v>㍑</v>
          </cell>
          <cell r="H598">
            <v>2700</v>
          </cell>
          <cell r="I598">
            <v>2376000</v>
          </cell>
          <cell r="J598">
            <v>0</v>
          </cell>
          <cell r="K598">
            <v>0</v>
          </cell>
          <cell r="L598">
            <v>880</v>
          </cell>
          <cell r="M598">
            <v>1800</v>
          </cell>
          <cell r="N598">
            <v>1584000</v>
          </cell>
          <cell r="O598">
            <v>0</v>
          </cell>
          <cell r="P598">
            <v>0</v>
          </cell>
          <cell r="Q598">
            <v>0</v>
          </cell>
        </row>
        <row r="599">
          <cell r="E599" t="str">
            <v>塩酸及び苛性ｿｰﾀﾞｰ用ﾊﾟｯｷﾝ</v>
          </cell>
          <cell r="F599">
            <v>1</v>
          </cell>
          <cell r="G599" t="str">
            <v>式</v>
          </cell>
          <cell r="H599">
            <v>15000</v>
          </cell>
          <cell r="I599">
            <v>15000</v>
          </cell>
          <cell r="J599">
            <v>0</v>
          </cell>
          <cell r="K599">
            <v>0</v>
          </cell>
          <cell r="L599">
            <v>1</v>
          </cell>
          <cell r="M599">
            <v>11000</v>
          </cell>
          <cell r="N599">
            <v>11000</v>
          </cell>
          <cell r="O599">
            <v>0</v>
          </cell>
          <cell r="P599">
            <v>0</v>
          </cell>
          <cell r="Q599">
            <v>0</v>
          </cell>
        </row>
        <row r="600">
          <cell r="E600" t="str">
            <v>ﾀﾞｲﾔﾌﾗﾑ(EPDM)</v>
          </cell>
          <cell r="F600">
            <v>3</v>
          </cell>
          <cell r="G600" t="str">
            <v>枚</v>
          </cell>
          <cell r="H600">
            <v>9100</v>
          </cell>
          <cell r="I600">
            <v>27300</v>
          </cell>
          <cell r="J600">
            <v>0</v>
          </cell>
          <cell r="K600">
            <v>0</v>
          </cell>
          <cell r="L600">
            <v>3</v>
          </cell>
          <cell r="M600">
            <v>6100</v>
          </cell>
          <cell r="N600">
            <v>18300</v>
          </cell>
          <cell r="O600">
            <v>0</v>
          </cell>
          <cell r="P600">
            <v>0</v>
          </cell>
          <cell r="Q600">
            <v>0</v>
          </cell>
        </row>
        <row r="601">
          <cell r="E601" t="str">
            <v>ﾀﾞｲﾔﾌﾗﾑ(ﾃﾌﾛﾝ)</v>
          </cell>
          <cell r="F601">
            <v>1</v>
          </cell>
          <cell r="G601" t="str">
            <v>枚</v>
          </cell>
          <cell r="H601">
            <v>15000</v>
          </cell>
          <cell r="I601">
            <v>15000</v>
          </cell>
          <cell r="J601">
            <v>0</v>
          </cell>
          <cell r="K601">
            <v>0</v>
          </cell>
          <cell r="L601">
            <v>1</v>
          </cell>
          <cell r="M601">
            <v>10600</v>
          </cell>
          <cell r="N601">
            <v>10600</v>
          </cell>
          <cell r="O601">
            <v>0</v>
          </cell>
          <cell r="P601">
            <v>0</v>
          </cell>
          <cell r="Q601">
            <v>0</v>
          </cell>
        </row>
        <row r="602">
          <cell r="E602" t="str">
            <v>ﾁｬｯｷ弁用ﾊﾟｯｷﾝ</v>
          </cell>
          <cell r="F602">
            <v>1</v>
          </cell>
          <cell r="G602" t="str">
            <v>枚</v>
          </cell>
          <cell r="H602">
            <v>5500</v>
          </cell>
          <cell r="I602">
            <v>5500</v>
          </cell>
          <cell r="J602">
            <v>0</v>
          </cell>
          <cell r="K602">
            <v>0</v>
          </cell>
          <cell r="L602">
            <v>1</v>
          </cell>
          <cell r="M602">
            <v>5000</v>
          </cell>
          <cell r="N602">
            <v>5000</v>
          </cell>
          <cell r="O602">
            <v>0</v>
          </cell>
          <cell r="P602">
            <v>0</v>
          </cell>
          <cell r="Q602">
            <v>0</v>
          </cell>
        </row>
        <row r="603">
          <cell r="E603" t="str">
            <v>ｲｵﾝ交換塔上部ﾏﾝﾎｰﾙﾊﾟｯｷﾝ</v>
          </cell>
          <cell r="F603">
            <v>1</v>
          </cell>
          <cell r="G603" t="str">
            <v>枚</v>
          </cell>
          <cell r="H603">
            <v>10000</v>
          </cell>
          <cell r="I603">
            <v>10000</v>
          </cell>
          <cell r="J603">
            <v>0</v>
          </cell>
          <cell r="K603">
            <v>0</v>
          </cell>
          <cell r="L603">
            <v>1</v>
          </cell>
          <cell r="M603">
            <v>8000</v>
          </cell>
          <cell r="N603">
            <v>8000</v>
          </cell>
          <cell r="O603">
            <v>0</v>
          </cell>
          <cell r="P603">
            <v>0</v>
          </cell>
          <cell r="Q603">
            <v>0</v>
          </cell>
        </row>
        <row r="604">
          <cell r="E604" t="str">
            <v>減水流量計ﾊﾟｯｷﾝ</v>
          </cell>
          <cell r="F604">
            <v>1</v>
          </cell>
          <cell r="G604" t="str">
            <v>組</v>
          </cell>
          <cell r="H604">
            <v>800</v>
          </cell>
          <cell r="I604">
            <v>800</v>
          </cell>
          <cell r="J604">
            <v>0</v>
          </cell>
          <cell r="K604">
            <v>0</v>
          </cell>
          <cell r="L604">
            <v>1</v>
          </cell>
          <cell r="M604">
            <v>600</v>
          </cell>
          <cell r="N604">
            <v>600</v>
          </cell>
          <cell r="O604">
            <v>0</v>
          </cell>
          <cell r="P604" t="str">
            <v>コスト？</v>
          </cell>
          <cell r="Q604">
            <v>0</v>
          </cell>
        </row>
        <row r="605"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</row>
        <row r="606">
          <cell r="E606" t="str">
            <v>通風設備点検整備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</row>
        <row r="607">
          <cell r="E607" t="str">
            <v>誘引通風機清掃点検調整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</row>
        <row r="608">
          <cell r="E608" t="str">
            <v>材料費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</row>
        <row r="609">
          <cell r="E609" t="str">
            <v>ﾏﾝﾎｰﾙﾊﾟｯｷﾝ</v>
          </cell>
          <cell r="F609">
            <v>1</v>
          </cell>
          <cell r="G609" t="str">
            <v>式</v>
          </cell>
          <cell r="H609">
            <v>12000</v>
          </cell>
          <cell r="I609">
            <v>12000</v>
          </cell>
          <cell r="J609">
            <v>0</v>
          </cell>
          <cell r="K609">
            <v>0</v>
          </cell>
          <cell r="L609">
            <v>1</v>
          </cell>
          <cell r="M609">
            <v>12000</v>
          </cell>
          <cell r="N609">
            <v>12000</v>
          </cell>
          <cell r="O609">
            <v>0</v>
          </cell>
          <cell r="P609" t="str">
            <v>ニチアス</v>
          </cell>
          <cell r="Q609">
            <v>0</v>
          </cell>
        </row>
        <row r="610"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</row>
        <row r="611">
          <cell r="E611" t="str">
            <v>押込み送風機清掃点検調整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</row>
        <row r="612">
          <cell r="E612" t="str">
            <v>材料費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</row>
        <row r="613">
          <cell r="E613" t="str">
            <v>ﾏﾝﾎｰﾙﾊﾟｯｷﾝ</v>
          </cell>
          <cell r="F613">
            <v>1</v>
          </cell>
          <cell r="G613" t="str">
            <v>式</v>
          </cell>
          <cell r="H613">
            <v>12000</v>
          </cell>
          <cell r="I613">
            <v>12000</v>
          </cell>
          <cell r="J613">
            <v>0</v>
          </cell>
          <cell r="K613">
            <v>0</v>
          </cell>
          <cell r="L613">
            <v>1</v>
          </cell>
          <cell r="M613">
            <v>12000</v>
          </cell>
          <cell r="N613">
            <v>12000</v>
          </cell>
          <cell r="O613">
            <v>0</v>
          </cell>
          <cell r="P613" t="str">
            <v>ニチアス</v>
          </cell>
          <cell r="Q613">
            <v>0</v>
          </cell>
        </row>
        <row r="614"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</row>
        <row r="615">
          <cell r="E615" t="str">
            <v>炉温調整用送風機清掃点検調整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</row>
        <row r="616">
          <cell r="E616" t="str">
            <v>材料費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</row>
        <row r="617">
          <cell r="E617" t="str">
            <v>ﾏﾝﾎｰﾙﾊﾟｯｷﾝ</v>
          </cell>
          <cell r="F617">
            <v>1</v>
          </cell>
          <cell r="G617" t="str">
            <v>式</v>
          </cell>
          <cell r="H617">
            <v>12000</v>
          </cell>
          <cell r="I617">
            <v>12000</v>
          </cell>
          <cell r="J617">
            <v>0</v>
          </cell>
          <cell r="K617">
            <v>0</v>
          </cell>
          <cell r="L617">
            <v>1</v>
          </cell>
          <cell r="M617">
            <v>12000</v>
          </cell>
          <cell r="N617">
            <v>12000</v>
          </cell>
          <cell r="O617">
            <v>0</v>
          </cell>
          <cell r="P617" t="str">
            <v>ニチアス</v>
          </cell>
          <cell r="Q617">
            <v>0</v>
          </cell>
        </row>
        <row r="618"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</row>
        <row r="619">
          <cell r="E619" t="str">
            <v>火格子段落部ﾚﾝｶﾞ壁冷却用送風機清掃点検調整(1炉分)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</row>
        <row r="620">
          <cell r="E620" t="str">
            <v>材料費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</row>
        <row r="621">
          <cell r="E621" t="str">
            <v>ﾏﾝﾎｰﾙﾊﾟｯｷﾝ</v>
          </cell>
          <cell r="F621">
            <v>1</v>
          </cell>
          <cell r="G621" t="str">
            <v>式</v>
          </cell>
          <cell r="H621">
            <v>4000</v>
          </cell>
          <cell r="I621">
            <v>4000</v>
          </cell>
          <cell r="J621">
            <v>0</v>
          </cell>
          <cell r="K621">
            <v>0</v>
          </cell>
          <cell r="L621">
            <v>1</v>
          </cell>
          <cell r="M621">
            <v>4000</v>
          </cell>
          <cell r="N621">
            <v>4000</v>
          </cell>
          <cell r="O621">
            <v>0</v>
          </cell>
          <cell r="P621">
            <v>0</v>
          </cell>
          <cell r="Q621">
            <v>0</v>
          </cell>
        </row>
        <row r="622">
          <cell r="E622" t="str">
            <v>ﾍﾞｱﾘﾝｸﾞ　#6314C3</v>
          </cell>
          <cell r="F622">
            <v>2</v>
          </cell>
          <cell r="G622" t="str">
            <v>個</v>
          </cell>
          <cell r="H622">
            <v>6890</v>
          </cell>
          <cell r="I622">
            <v>13780</v>
          </cell>
          <cell r="J622">
            <v>0</v>
          </cell>
          <cell r="K622">
            <v>0</v>
          </cell>
          <cell r="L622">
            <v>2</v>
          </cell>
          <cell r="M622">
            <v>2480</v>
          </cell>
          <cell r="N622">
            <v>4960</v>
          </cell>
          <cell r="O622">
            <v>0</v>
          </cell>
          <cell r="P622" t="str">
            <v>HECコスト</v>
          </cell>
          <cell r="Q622">
            <v>0</v>
          </cell>
        </row>
        <row r="623"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</row>
        <row r="624">
          <cell r="E624" t="str">
            <v>蒸気式空気余熱器開放点検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</row>
        <row r="625">
          <cell r="E625" t="str">
            <v>材料費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</row>
        <row r="626">
          <cell r="E626" t="str">
            <v>ﾔｰﾝﾛｰﾌﾟ T/#8402 φ4.8</v>
          </cell>
          <cell r="F626">
            <v>1</v>
          </cell>
          <cell r="G626" t="str">
            <v>組</v>
          </cell>
          <cell r="H626">
            <v>8000</v>
          </cell>
          <cell r="I626">
            <v>8000</v>
          </cell>
          <cell r="J626">
            <v>0</v>
          </cell>
          <cell r="K626">
            <v>0</v>
          </cell>
          <cell r="L626">
            <v>1</v>
          </cell>
          <cell r="M626">
            <v>8000</v>
          </cell>
          <cell r="N626">
            <v>8000</v>
          </cell>
          <cell r="O626">
            <v>0</v>
          </cell>
          <cell r="P626" t="str">
            <v>ﾆﾁｱｽ（予想）</v>
          </cell>
          <cell r="Q626">
            <v>0</v>
          </cell>
        </row>
        <row r="627">
          <cell r="E627" t="str">
            <v>玉型弁（鋳鋼） 20k-50A　</v>
          </cell>
          <cell r="F627">
            <v>1</v>
          </cell>
          <cell r="G627" t="str">
            <v>個</v>
          </cell>
          <cell r="H627">
            <v>88000</v>
          </cell>
          <cell r="I627">
            <v>88000</v>
          </cell>
          <cell r="J627">
            <v>0</v>
          </cell>
          <cell r="K627">
            <v>0</v>
          </cell>
          <cell r="L627">
            <v>1</v>
          </cell>
          <cell r="M627">
            <v>44000</v>
          </cell>
          <cell r="N627">
            <v>44000</v>
          </cell>
          <cell r="O627">
            <v>0</v>
          </cell>
          <cell r="P627" t="str">
            <v>参考（KITZ*0.5</v>
          </cell>
          <cell r="Q627" t="str">
            <v>大阪バルブ</v>
          </cell>
        </row>
        <row r="628">
          <cell r="E628" t="str">
            <v>ｶﾞｽｹｯﾄ　T/#1834　20k-50A</v>
          </cell>
          <cell r="F628">
            <v>2</v>
          </cell>
          <cell r="G628" t="str">
            <v>個</v>
          </cell>
          <cell r="H628">
            <v>420</v>
          </cell>
          <cell r="I628">
            <v>840</v>
          </cell>
          <cell r="J628">
            <v>0</v>
          </cell>
          <cell r="K628">
            <v>0</v>
          </cell>
          <cell r="L628">
            <v>2</v>
          </cell>
          <cell r="M628">
            <v>280</v>
          </cell>
          <cell r="N628">
            <v>560</v>
          </cell>
          <cell r="O628">
            <v>0</v>
          </cell>
          <cell r="P628">
            <v>0</v>
          </cell>
          <cell r="Q628" t="str">
            <v>*1.5</v>
          </cell>
        </row>
        <row r="629"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</row>
        <row r="630">
          <cell r="E630" t="str">
            <v>調温塔入口EXP　G-EX-3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</row>
        <row r="631">
          <cell r="E631" t="str">
            <v>ｴｷｽﾊﾟﾝｼｮﾝ(G-EX-3)
φ1340×300</v>
          </cell>
          <cell r="F631">
            <v>3</v>
          </cell>
          <cell r="G631" t="str">
            <v>基</v>
          </cell>
          <cell r="H631">
            <v>680000</v>
          </cell>
          <cell r="I631">
            <v>2040000</v>
          </cell>
          <cell r="J631">
            <v>0</v>
          </cell>
          <cell r="K631">
            <v>0</v>
          </cell>
          <cell r="L631">
            <v>3</v>
          </cell>
          <cell r="M631">
            <v>400000</v>
          </cell>
          <cell r="N631">
            <v>1200000</v>
          </cell>
          <cell r="O631">
            <v>0</v>
          </cell>
          <cell r="P631">
            <v>0</v>
          </cell>
          <cell r="Q631">
            <v>0</v>
          </cell>
        </row>
        <row r="632">
          <cell r="E632" t="str">
            <v>G-EX-3用ｶﾞｽｹｯﾄ 3.2t</v>
          </cell>
          <cell r="F632">
            <v>6</v>
          </cell>
          <cell r="G632" t="str">
            <v>枚</v>
          </cell>
          <cell r="H632">
            <v>35000</v>
          </cell>
          <cell r="I632">
            <v>210000</v>
          </cell>
          <cell r="J632">
            <v>0</v>
          </cell>
          <cell r="K632">
            <v>0</v>
          </cell>
          <cell r="L632">
            <v>6</v>
          </cell>
          <cell r="M632">
            <v>25000</v>
          </cell>
          <cell r="N632">
            <v>150000</v>
          </cell>
          <cell r="O632">
            <v>0</v>
          </cell>
          <cell r="P632">
            <v>0</v>
          </cell>
          <cell r="Q632">
            <v>0</v>
          </cell>
        </row>
        <row r="633">
          <cell r="E633" t="str">
            <v>ﾎﾞﾙﾄ･ﾅｯﾄ･SW　M16×75</v>
          </cell>
          <cell r="F633">
            <v>48</v>
          </cell>
          <cell r="G633" t="str">
            <v>組</v>
          </cell>
          <cell r="H633">
            <v>60</v>
          </cell>
          <cell r="I633">
            <v>2880</v>
          </cell>
          <cell r="J633">
            <v>0</v>
          </cell>
          <cell r="K633">
            <v>0</v>
          </cell>
          <cell r="L633">
            <v>48</v>
          </cell>
          <cell r="M633">
            <v>50</v>
          </cell>
          <cell r="N633">
            <v>2400</v>
          </cell>
          <cell r="O633">
            <v>0</v>
          </cell>
          <cell r="P633">
            <v>0</v>
          </cell>
          <cell r="Q633">
            <v>0</v>
          </cell>
        </row>
        <row r="634"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</row>
        <row r="635">
          <cell r="E635" t="str">
            <v>灰出し設備点検整備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 t="str">
            <v>不二ｻｯｼ</v>
          </cell>
        </row>
        <row r="636">
          <cell r="E636" t="str">
            <v>灰固化装置点検整備(灰押出し成形)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</row>
        <row r="637">
          <cell r="E637" t="str">
            <v>材料費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</row>
        <row r="638">
          <cell r="E638" t="str">
            <v>ｸﾞﾗﾝﾄﾞﾊﾟｯｷﾝ(3m/箱)</v>
          </cell>
          <cell r="F638">
            <v>6</v>
          </cell>
          <cell r="G638" t="str">
            <v>箱</v>
          </cell>
          <cell r="H638">
            <v>20000</v>
          </cell>
          <cell r="I638">
            <v>120000</v>
          </cell>
          <cell r="J638">
            <v>0</v>
          </cell>
          <cell r="K638">
            <v>0</v>
          </cell>
          <cell r="L638">
            <v>6</v>
          </cell>
          <cell r="M638">
            <v>15000</v>
          </cell>
          <cell r="N638">
            <v>90000</v>
          </cell>
          <cell r="O638">
            <v>0</v>
          </cell>
          <cell r="P638">
            <v>0</v>
          </cell>
          <cell r="Q638">
            <v>0</v>
          </cell>
        </row>
        <row r="639">
          <cell r="E639" t="str">
            <v>肉盛用溶接棒(5㎏)</v>
          </cell>
          <cell r="F639">
            <v>1</v>
          </cell>
          <cell r="G639" t="str">
            <v>式</v>
          </cell>
          <cell r="H639">
            <v>50000</v>
          </cell>
          <cell r="I639">
            <v>50000</v>
          </cell>
          <cell r="J639">
            <v>0</v>
          </cell>
          <cell r="K639">
            <v>0</v>
          </cell>
          <cell r="L639">
            <v>1</v>
          </cell>
          <cell r="M639">
            <v>50000</v>
          </cell>
          <cell r="N639">
            <v>50000</v>
          </cell>
          <cell r="O639">
            <v>0</v>
          </cell>
          <cell r="P639">
            <v>0</v>
          </cell>
          <cell r="Q639">
            <v>0</v>
          </cell>
        </row>
        <row r="640">
          <cell r="E640" t="str">
            <v>混練機ﾎｯﾊﾟ用ﾌﾚｷ
640×400×140H</v>
          </cell>
          <cell r="F640">
            <v>1</v>
          </cell>
          <cell r="G640" t="str">
            <v>式</v>
          </cell>
          <cell r="H640">
            <v>70000</v>
          </cell>
          <cell r="I640">
            <v>70000</v>
          </cell>
          <cell r="J640">
            <v>0</v>
          </cell>
          <cell r="K640">
            <v>0</v>
          </cell>
          <cell r="L640">
            <v>1</v>
          </cell>
          <cell r="M640">
            <v>50000</v>
          </cell>
          <cell r="N640">
            <v>50000</v>
          </cell>
          <cell r="O640">
            <v>0</v>
          </cell>
          <cell r="P640">
            <v>0</v>
          </cell>
          <cell r="Q640">
            <v>0</v>
          </cell>
        </row>
        <row r="641">
          <cell r="E641" t="str">
            <v>混練機ﾎｯﾊﾟ用ﾌﾚｷ
400×400×100H</v>
          </cell>
          <cell r="F641">
            <v>1</v>
          </cell>
          <cell r="G641" t="str">
            <v>式</v>
          </cell>
          <cell r="H641">
            <v>56000</v>
          </cell>
          <cell r="I641">
            <v>56000</v>
          </cell>
          <cell r="J641">
            <v>0</v>
          </cell>
          <cell r="K641">
            <v>0</v>
          </cell>
          <cell r="L641">
            <v>1</v>
          </cell>
          <cell r="M641">
            <v>40000</v>
          </cell>
          <cell r="N641">
            <v>40000</v>
          </cell>
          <cell r="O641">
            <v>0</v>
          </cell>
          <cell r="P641">
            <v>0</v>
          </cell>
          <cell r="Q641">
            <v>0</v>
          </cell>
        </row>
        <row r="642">
          <cell r="E642" t="str">
            <v>ｵｲﾙ（ﾀﾞｽﾄ定量供給用）</v>
          </cell>
          <cell r="F642">
            <v>11</v>
          </cell>
          <cell r="G642" t="str">
            <v>㍑</v>
          </cell>
          <cell r="H642">
            <v>200</v>
          </cell>
          <cell r="I642">
            <v>2200</v>
          </cell>
          <cell r="J642">
            <v>0</v>
          </cell>
          <cell r="K642">
            <v>0</v>
          </cell>
          <cell r="L642">
            <v>11</v>
          </cell>
          <cell r="M642">
            <v>120</v>
          </cell>
          <cell r="N642">
            <v>1320</v>
          </cell>
          <cell r="O642">
            <v>0</v>
          </cell>
          <cell r="P642" t="str">
            <v>コスト予想</v>
          </cell>
          <cell r="Q642">
            <v>0</v>
          </cell>
        </row>
        <row r="643">
          <cell r="E643" t="str">
            <v>ｵｲﾙ（混錬機,押出成型器用）</v>
          </cell>
          <cell r="F643">
            <v>219</v>
          </cell>
          <cell r="G643" t="str">
            <v>㍑</v>
          </cell>
          <cell r="H643">
            <v>200</v>
          </cell>
          <cell r="I643">
            <v>43800</v>
          </cell>
          <cell r="J643">
            <v>0</v>
          </cell>
          <cell r="K643">
            <v>0</v>
          </cell>
          <cell r="L643">
            <v>219</v>
          </cell>
          <cell r="M643">
            <v>120</v>
          </cell>
          <cell r="N643">
            <v>26280</v>
          </cell>
          <cell r="O643">
            <v>0</v>
          </cell>
          <cell r="P643" t="str">
            <v>コスト予想</v>
          </cell>
          <cell r="Q643">
            <v>0</v>
          </cell>
        </row>
        <row r="644">
          <cell r="E644" t="str">
            <v>ｵｲﾙ（供給ｺﾝﾍﾞｱ,搬送ｺﾝﾍﾞｱ用）</v>
          </cell>
          <cell r="F644">
            <v>7</v>
          </cell>
          <cell r="G644" t="str">
            <v>㍑</v>
          </cell>
          <cell r="H644">
            <v>200</v>
          </cell>
          <cell r="I644">
            <v>1400</v>
          </cell>
          <cell r="J644">
            <v>0</v>
          </cell>
          <cell r="K644">
            <v>0</v>
          </cell>
          <cell r="L644">
            <v>7</v>
          </cell>
          <cell r="M644">
            <v>120</v>
          </cell>
          <cell r="N644">
            <v>840</v>
          </cell>
          <cell r="O644">
            <v>0</v>
          </cell>
          <cell r="P644" t="str">
            <v>コスト予想</v>
          </cell>
          <cell r="Q644">
            <v>0</v>
          </cell>
        </row>
        <row r="645">
          <cell r="E645" t="str">
            <v>ﾀﾞｲｽ</v>
          </cell>
          <cell r="F645">
            <v>10</v>
          </cell>
          <cell r="G645" t="str">
            <v>個</v>
          </cell>
          <cell r="H645" t="e">
            <v>#DIV/0!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</row>
        <row r="646"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</row>
        <row r="647">
          <cell r="E647" t="str">
            <v>灰押し出機清掃点検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</row>
        <row r="648">
          <cell r="E648" t="str">
            <v>材料費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</row>
        <row r="649">
          <cell r="E649" t="str">
            <v>ﾊﾟｯｷﾝ</v>
          </cell>
          <cell r="F649">
            <v>3</v>
          </cell>
          <cell r="G649" t="str">
            <v>組</v>
          </cell>
          <cell r="H649">
            <v>13500</v>
          </cell>
          <cell r="I649">
            <v>40500</v>
          </cell>
          <cell r="J649" t="str">
            <v>シリンダ用</v>
          </cell>
          <cell r="K649">
            <v>0</v>
          </cell>
          <cell r="L649">
            <v>3</v>
          </cell>
          <cell r="M649">
            <v>9100</v>
          </cell>
          <cell r="N649">
            <v>27300</v>
          </cell>
          <cell r="O649">
            <v>0</v>
          </cell>
          <cell r="P649" t="str">
            <v>タイヨー</v>
          </cell>
          <cell r="Q649">
            <v>0</v>
          </cell>
        </row>
        <row r="650">
          <cell r="E650" t="str">
            <v>ｼﾞｬﾊﾞﾗ</v>
          </cell>
          <cell r="F650">
            <v>3</v>
          </cell>
          <cell r="G650" t="str">
            <v>組</v>
          </cell>
          <cell r="H650">
            <v>21500</v>
          </cell>
          <cell r="I650">
            <v>64500</v>
          </cell>
          <cell r="J650" t="str">
            <v>シリンダ用</v>
          </cell>
          <cell r="K650">
            <v>0</v>
          </cell>
          <cell r="L650">
            <v>3</v>
          </cell>
          <cell r="M650">
            <v>14500</v>
          </cell>
          <cell r="N650">
            <v>43500</v>
          </cell>
          <cell r="O650">
            <v>0</v>
          </cell>
          <cell r="P650" t="str">
            <v>タイヨー</v>
          </cell>
          <cell r="Q650">
            <v>0</v>
          </cell>
        </row>
        <row r="651">
          <cell r="E651" t="str">
            <v>ﾌﾞｯｼｭ　140H</v>
          </cell>
          <cell r="F651">
            <v>3</v>
          </cell>
          <cell r="G651" t="str">
            <v>個</v>
          </cell>
          <cell r="H651">
            <v>28000</v>
          </cell>
          <cell r="I651">
            <v>84000</v>
          </cell>
          <cell r="J651" t="str">
            <v>シリンダ用</v>
          </cell>
          <cell r="K651">
            <v>0</v>
          </cell>
          <cell r="L651">
            <v>3</v>
          </cell>
          <cell r="M651">
            <v>18700</v>
          </cell>
          <cell r="N651">
            <v>56100</v>
          </cell>
          <cell r="O651">
            <v>0</v>
          </cell>
          <cell r="P651" t="str">
            <v>タイヨー</v>
          </cell>
          <cell r="Q651">
            <v>0</v>
          </cell>
        </row>
        <row r="652">
          <cell r="E652" t="str">
            <v>ｶﾞｽｹｯﾄ T/#1050RC 6t</v>
          </cell>
          <cell r="F652">
            <v>3</v>
          </cell>
          <cell r="G652" t="str">
            <v>枚</v>
          </cell>
          <cell r="H652">
            <v>33000</v>
          </cell>
          <cell r="I652">
            <v>99000</v>
          </cell>
          <cell r="J652" t="str">
            <v>ﾏﾝﾎｰﾙ</v>
          </cell>
          <cell r="K652">
            <v>0</v>
          </cell>
          <cell r="L652">
            <v>3</v>
          </cell>
          <cell r="M652">
            <v>22000</v>
          </cell>
          <cell r="N652">
            <v>66000</v>
          </cell>
          <cell r="O652">
            <v>0</v>
          </cell>
          <cell r="P652" t="str">
            <v>ﾆﾁｱｽ</v>
          </cell>
          <cell r="Q652">
            <v>0</v>
          </cell>
        </row>
        <row r="653"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</row>
        <row r="654">
          <cell r="E654" t="str">
            <v>ｺﾝﾌﾟﾚｯｻｰ及びﾎﾟﾝﾌﾟ開放点検整備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</row>
        <row r="655">
          <cell r="E655" t="str">
            <v>調温塔用ｺﾝﾌﾟﾚｯｻｰ開放点検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</row>
        <row r="656">
          <cell r="E656" t="str">
            <v>材料費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</row>
        <row r="657">
          <cell r="E657" t="str">
            <v>ｱﾝﾛｰﾀﾞﾎﾞﾃﾞｨﾊﾟｯｷﾝ</v>
          </cell>
          <cell r="F657">
            <v>4</v>
          </cell>
          <cell r="G657" t="str">
            <v>個</v>
          </cell>
          <cell r="H657">
            <v>1350</v>
          </cell>
          <cell r="I657">
            <v>5400</v>
          </cell>
          <cell r="J657">
            <v>0</v>
          </cell>
          <cell r="K657">
            <v>0</v>
          </cell>
          <cell r="L657">
            <v>4</v>
          </cell>
          <cell r="M657">
            <v>900</v>
          </cell>
          <cell r="N657">
            <v>3600</v>
          </cell>
          <cell r="O657">
            <v>0</v>
          </cell>
          <cell r="P657">
            <v>0</v>
          </cell>
          <cell r="Q657">
            <v>0</v>
          </cell>
        </row>
        <row r="658">
          <cell r="E658" t="str">
            <v>ｱﾝﾛｰﾀﾞｰｶﾊﾞｰﾊﾟｯｷﾝ</v>
          </cell>
          <cell r="F658">
            <v>4</v>
          </cell>
          <cell r="G658" t="str">
            <v>個</v>
          </cell>
          <cell r="H658">
            <v>1080</v>
          </cell>
          <cell r="I658">
            <v>4320</v>
          </cell>
          <cell r="J658">
            <v>0</v>
          </cell>
          <cell r="K658">
            <v>0</v>
          </cell>
          <cell r="L658">
            <v>4</v>
          </cell>
          <cell r="M658">
            <v>720</v>
          </cell>
          <cell r="N658">
            <v>2880</v>
          </cell>
          <cell r="O658">
            <v>0</v>
          </cell>
          <cell r="P658">
            <v>0</v>
          </cell>
          <cell r="Q658">
            <v>0</v>
          </cell>
        </row>
        <row r="659">
          <cell r="E659" t="str">
            <v>ﾊﾞﾙﾌﾞｼｰﾄﾏﾄﾒ</v>
          </cell>
          <cell r="F659">
            <v>4</v>
          </cell>
          <cell r="G659" t="str">
            <v>個</v>
          </cell>
          <cell r="H659">
            <v>1200</v>
          </cell>
          <cell r="I659">
            <v>4800</v>
          </cell>
          <cell r="J659">
            <v>0</v>
          </cell>
          <cell r="K659">
            <v>0</v>
          </cell>
          <cell r="L659">
            <v>4</v>
          </cell>
          <cell r="M659">
            <v>1010</v>
          </cell>
          <cell r="N659">
            <v>4040</v>
          </cell>
          <cell r="O659">
            <v>0</v>
          </cell>
          <cell r="P659">
            <v>0</v>
          </cell>
          <cell r="Q659">
            <v>0</v>
          </cell>
        </row>
        <row r="660">
          <cell r="E660" t="str">
            <v>ｻｸｼｮﾝﾊﾟｯｷﾝ</v>
          </cell>
          <cell r="F660">
            <v>4</v>
          </cell>
          <cell r="G660" t="str">
            <v>個</v>
          </cell>
          <cell r="H660">
            <v>400</v>
          </cell>
          <cell r="I660">
            <v>1600</v>
          </cell>
          <cell r="J660">
            <v>0</v>
          </cell>
          <cell r="K660">
            <v>0</v>
          </cell>
          <cell r="L660">
            <v>4</v>
          </cell>
          <cell r="M660">
            <v>320</v>
          </cell>
          <cell r="N660">
            <v>1280</v>
          </cell>
          <cell r="O660">
            <v>0</v>
          </cell>
          <cell r="P660">
            <v>0</v>
          </cell>
          <cell r="Q660">
            <v>0</v>
          </cell>
        </row>
        <row r="661">
          <cell r="E661" t="str">
            <v>ｻｸｼｮﾝﾌｨﾙﾀｰ</v>
          </cell>
          <cell r="F661">
            <v>4</v>
          </cell>
          <cell r="G661" t="str">
            <v>個</v>
          </cell>
          <cell r="H661">
            <v>23000</v>
          </cell>
          <cell r="I661">
            <v>92000</v>
          </cell>
          <cell r="J661">
            <v>0</v>
          </cell>
          <cell r="K661">
            <v>0</v>
          </cell>
          <cell r="L661">
            <v>4</v>
          </cell>
          <cell r="M661">
            <v>14800</v>
          </cell>
          <cell r="N661">
            <v>59200</v>
          </cell>
          <cell r="O661">
            <v>0</v>
          </cell>
          <cell r="P661">
            <v>0</v>
          </cell>
          <cell r="Q661">
            <v>0</v>
          </cell>
        </row>
        <row r="662">
          <cell r="E662" t="str">
            <v>ﾍﾞｱﾘﾝｸﾞ(80円筒ころ軸受)</v>
          </cell>
          <cell r="F662">
            <v>4</v>
          </cell>
          <cell r="G662" t="str">
            <v>個</v>
          </cell>
          <cell r="H662">
            <v>18880</v>
          </cell>
          <cell r="I662">
            <v>75520</v>
          </cell>
          <cell r="J662">
            <v>0</v>
          </cell>
          <cell r="K662">
            <v>0</v>
          </cell>
          <cell r="L662">
            <v>4</v>
          </cell>
          <cell r="M662">
            <v>11800</v>
          </cell>
          <cell r="N662">
            <v>47200</v>
          </cell>
          <cell r="O662">
            <v>0</v>
          </cell>
          <cell r="P662">
            <v>0</v>
          </cell>
          <cell r="Q662">
            <v>0</v>
          </cell>
        </row>
        <row r="663">
          <cell r="E663" t="str">
            <v>ﾍﾞｱﾘﾝｸﾞ(35円筒ころ軸受)</v>
          </cell>
          <cell r="F663">
            <v>4</v>
          </cell>
          <cell r="G663" t="str">
            <v>個</v>
          </cell>
          <cell r="H663">
            <v>9040</v>
          </cell>
          <cell r="I663">
            <v>36160</v>
          </cell>
          <cell r="J663">
            <v>0</v>
          </cell>
          <cell r="K663">
            <v>0</v>
          </cell>
          <cell r="L663">
            <v>4</v>
          </cell>
          <cell r="M663">
            <v>5650</v>
          </cell>
          <cell r="N663">
            <v>22600</v>
          </cell>
          <cell r="O663">
            <v>0</v>
          </cell>
          <cell r="P663">
            <v>0</v>
          </cell>
          <cell r="Q663">
            <v>0</v>
          </cell>
        </row>
        <row r="664">
          <cell r="E664" t="str">
            <v>ﾍﾞｱﾘﾝｸﾞ(60ｱﾝｷﾞｭﾗ玉軸受)</v>
          </cell>
          <cell r="F664">
            <v>4</v>
          </cell>
          <cell r="G664" t="str">
            <v>個</v>
          </cell>
          <cell r="H664">
            <v>28320</v>
          </cell>
          <cell r="I664">
            <v>113280</v>
          </cell>
          <cell r="J664">
            <v>0</v>
          </cell>
          <cell r="K664">
            <v>0</v>
          </cell>
          <cell r="L664">
            <v>4</v>
          </cell>
          <cell r="M664">
            <v>17700</v>
          </cell>
          <cell r="N664">
            <v>70800</v>
          </cell>
          <cell r="O664">
            <v>0</v>
          </cell>
          <cell r="P664">
            <v>0</v>
          </cell>
          <cell r="Q664">
            <v>0</v>
          </cell>
        </row>
        <row r="665">
          <cell r="E665" t="str">
            <v>ﾍﾞｱﾘﾝｸﾞ(40ｱﾝｷﾞｭﾗ玉軸受)</v>
          </cell>
          <cell r="F665">
            <v>4</v>
          </cell>
          <cell r="G665" t="str">
            <v>個</v>
          </cell>
          <cell r="H665">
            <v>18400</v>
          </cell>
          <cell r="I665">
            <v>73600</v>
          </cell>
          <cell r="J665">
            <v>0</v>
          </cell>
          <cell r="K665">
            <v>0</v>
          </cell>
          <cell r="L665">
            <v>4</v>
          </cell>
          <cell r="M665">
            <v>11500</v>
          </cell>
          <cell r="N665">
            <v>46000</v>
          </cell>
          <cell r="O665">
            <v>0</v>
          </cell>
          <cell r="P665">
            <v>0</v>
          </cell>
          <cell r="Q665">
            <v>0</v>
          </cell>
        </row>
        <row r="666">
          <cell r="E666" t="str">
            <v>ﾒｶﾆｶﾙｼｰﾙ</v>
          </cell>
          <cell r="F666">
            <v>4</v>
          </cell>
          <cell r="G666" t="str">
            <v>個</v>
          </cell>
          <cell r="H666">
            <v>54200</v>
          </cell>
          <cell r="I666">
            <v>216800</v>
          </cell>
          <cell r="J666">
            <v>0</v>
          </cell>
          <cell r="K666">
            <v>0</v>
          </cell>
          <cell r="L666">
            <v>4</v>
          </cell>
          <cell r="M666">
            <v>35800</v>
          </cell>
          <cell r="N666">
            <v>143200</v>
          </cell>
          <cell r="O666">
            <v>0</v>
          </cell>
          <cell r="P666">
            <v>0</v>
          </cell>
          <cell r="Q666">
            <v>0</v>
          </cell>
        </row>
        <row r="667">
          <cell r="E667" t="str">
            <v>Sｶﾊﾞｰﾊﾟｯｷﾝ</v>
          </cell>
          <cell r="F667">
            <v>4</v>
          </cell>
          <cell r="G667" t="str">
            <v>個</v>
          </cell>
          <cell r="H667">
            <v>700</v>
          </cell>
          <cell r="I667">
            <v>2800</v>
          </cell>
          <cell r="J667">
            <v>0</v>
          </cell>
          <cell r="K667">
            <v>0</v>
          </cell>
          <cell r="L667">
            <v>4</v>
          </cell>
          <cell r="M667">
            <v>470</v>
          </cell>
          <cell r="N667">
            <v>1880</v>
          </cell>
          <cell r="O667">
            <v>0</v>
          </cell>
          <cell r="P667">
            <v>0</v>
          </cell>
          <cell r="Q667">
            <v>0</v>
          </cell>
        </row>
        <row r="668">
          <cell r="E668" t="str">
            <v>Dｶﾊﾞｰﾊﾟｯｷﾝ</v>
          </cell>
          <cell r="F668">
            <v>4</v>
          </cell>
          <cell r="G668" t="str">
            <v>個</v>
          </cell>
          <cell r="H668">
            <v>1860</v>
          </cell>
          <cell r="I668">
            <v>7440</v>
          </cell>
          <cell r="J668">
            <v>0</v>
          </cell>
          <cell r="K668">
            <v>0</v>
          </cell>
          <cell r="L668">
            <v>4</v>
          </cell>
          <cell r="M668">
            <v>1160</v>
          </cell>
          <cell r="N668">
            <v>4640</v>
          </cell>
          <cell r="O668">
            <v>0</v>
          </cell>
          <cell r="P668">
            <v>0</v>
          </cell>
          <cell r="Q668">
            <v>0</v>
          </cell>
        </row>
        <row r="669">
          <cell r="E669" t="str">
            <v>Dｸﾗﾝｸｹｰｼﾝｸﾞﾊﾟｯｷﾝ</v>
          </cell>
          <cell r="F669">
            <v>4</v>
          </cell>
          <cell r="G669" t="str">
            <v>個</v>
          </cell>
          <cell r="H669">
            <v>3840</v>
          </cell>
          <cell r="I669">
            <v>15360</v>
          </cell>
          <cell r="J669">
            <v>0</v>
          </cell>
          <cell r="K669">
            <v>0</v>
          </cell>
          <cell r="L669">
            <v>4</v>
          </cell>
          <cell r="M669">
            <v>2400</v>
          </cell>
          <cell r="N669">
            <v>9600</v>
          </cell>
          <cell r="O669">
            <v>0</v>
          </cell>
          <cell r="P669">
            <v>0</v>
          </cell>
          <cell r="Q669">
            <v>0</v>
          </cell>
        </row>
        <row r="670">
          <cell r="E670" t="str">
            <v>ﾍﾞｱﾘﾝｸﾞ(60ﾂﾊﾞ付円筒ころ軸受)</v>
          </cell>
          <cell r="F670">
            <v>4</v>
          </cell>
          <cell r="G670" t="str">
            <v>個</v>
          </cell>
          <cell r="H670">
            <v>24640</v>
          </cell>
          <cell r="I670">
            <v>98560</v>
          </cell>
          <cell r="J670">
            <v>0</v>
          </cell>
          <cell r="K670">
            <v>0</v>
          </cell>
          <cell r="L670">
            <v>4</v>
          </cell>
          <cell r="M670">
            <v>15400</v>
          </cell>
          <cell r="N670">
            <v>61600</v>
          </cell>
          <cell r="O670">
            <v>0</v>
          </cell>
          <cell r="P670">
            <v>0</v>
          </cell>
          <cell r="Q670">
            <v>0</v>
          </cell>
        </row>
        <row r="671">
          <cell r="E671" t="str">
            <v>ﾍﾞｱﾘﾝｸﾞ(40ﾂﾊﾞ付円筒ころ軸受)</v>
          </cell>
          <cell r="F671">
            <v>4</v>
          </cell>
          <cell r="G671" t="str">
            <v>個</v>
          </cell>
          <cell r="H671">
            <v>14880</v>
          </cell>
          <cell r="I671">
            <v>59520</v>
          </cell>
          <cell r="J671">
            <v>0</v>
          </cell>
          <cell r="K671">
            <v>0</v>
          </cell>
          <cell r="L671">
            <v>4</v>
          </cell>
          <cell r="M671">
            <v>9300</v>
          </cell>
          <cell r="N671">
            <v>37200</v>
          </cell>
          <cell r="O671">
            <v>0</v>
          </cell>
          <cell r="P671">
            <v>0</v>
          </cell>
          <cell r="Q671">
            <v>0</v>
          </cell>
        </row>
        <row r="672">
          <cell r="E672" t="str">
            <v>ﾌﾗﾝｼﾞﾊﾟｯｷﾝ</v>
          </cell>
          <cell r="F672">
            <v>4</v>
          </cell>
          <cell r="G672" t="str">
            <v>個</v>
          </cell>
          <cell r="H672">
            <v>390</v>
          </cell>
          <cell r="I672">
            <v>1560</v>
          </cell>
          <cell r="J672" t="str">
            <v>ｵｲﾙｸﾘｰﾅｰ用</v>
          </cell>
          <cell r="K672">
            <v>0</v>
          </cell>
          <cell r="L672">
            <v>4</v>
          </cell>
          <cell r="M672">
            <v>350</v>
          </cell>
          <cell r="N672">
            <v>1400</v>
          </cell>
          <cell r="O672">
            <v>0</v>
          </cell>
          <cell r="P672">
            <v>0</v>
          </cell>
          <cell r="Q672">
            <v>0</v>
          </cell>
        </row>
        <row r="673">
          <cell r="E673" t="str">
            <v>ｷｬｯﾌﾟｼｰﾙ</v>
          </cell>
          <cell r="F673">
            <v>4</v>
          </cell>
          <cell r="G673" t="str">
            <v>個</v>
          </cell>
          <cell r="H673">
            <v>9600</v>
          </cell>
          <cell r="I673">
            <v>38400</v>
          </cell>
          <cell r="J673">
            <v>0</v>
          </cell>
          <cell r="K673">
            <v>0</v>
          </cell>
          <cell r="L673">
            <v>4</v>
          </cell>
          <cell r="M673">
            <v>6480</v>
          </cell>
          <cell r="N673">
            <v>25920</v>
          </cell>
          <cell r="O673">
            <v>0</v>
          </cell>
          <cell r="P673">
            <v>0</v>
          </cell>
          <cell r="Q673">
            <v>0</v>
          </cell>
        </row>
        <row r="674">
          <cell r="E674" t="str">
            <v>調整弁ｺﾞﾑﾊﾟｯｷﾝ</v>
          </cell>
          <cell r="F674">
            <v>4</v>
          </cell>
          <cell r="G674" t="str">
            <v>個</v>
          </cell>
          <cell r="H674">
            <v>750</v>
          </cell>
          <cell r="I674">
            <v>3000</v>
          </cell>
          <cell r="J674">
            <v>0</v>
          </cell>
          <cell r="K674">
            <v>0</v>
          </cell>
          <cell r="L674">
            <v>4</v>
          </cell>
          <cell r="M674">
            <v>540</v>
          </cell>
          <cell r="N674">
            <v>2160</v>
          </cell>
          <cell r="O674">
            <v>0</v>
          </cell>
          <cell r="P674">
            <v>0</v>
          </cell>
          <cell r="Q674">
            <v>0</v>
          </cell>
        </row>
        <row r="675">
          <cell r="E675" t="str">
            <v>調整弁ﾀﾞｲﾔﾌﾗﾑﾏﾄﾒ</v>
          </cell>
          <cell r="F675">
            <v>4</v>
          </cell>
          <cell r="G675" t="str">
            <v>個</v>
          </cell>
          <cell r="H675">
            <v>7500</v>
          </cell>
          <cell r="I675">
            <v>30000</v>
          </cell>
          <cell r="J675">
            <v>0</v>
          </cell>
          <cell r="K675">
            <v>0</v>
          </cell>
          <cell r="L675">
            <v>4</v>
          </cell>
          <cell r="M675">
            <v>5020</v>
          </cell>
          <cell r="N675">
            <v>20080</v>
          </cell>
          <cell r="O675">
            <v>0</v>
          </cell>
          <cell r="P675">
            <v>0</v>
          </cell>
          <cell r="Q675">
            <v>0</v>
          </cell>
        </row>
        <row r="676">
          <cell r="E676" t="str">
            <v>減圧弁ﾀﾞｲﾔﾌﾗﾑﾏﾄﾒ</v>
          </cell>
          <cell r="F676">
            <v>4</v>
          </cell>
          <cell r="G676" t="str">
            <v>個</v>
          </cell>
          <cell r="H676">
            <v>7800</v>
          </cell>
          <cell r="I676">
            <v>31200</v>
          </cell>
          <cell r="J676">
            <v>0</v>
          </cell>
          <cell r="K676">
            <v>0</v>
          </cell>
          <cell r="L676">
            <v>4</v>
          </cell>
          <cell r="M676">
            <v>5550</v>
          </cell>
          <cell r="N676">
            <v>22200</v>
          </cell>
          <cell r="O676">
            <v>0</v>
          </cell>
          <cell r="P676">
            <v>0</v>
          </cell>
          <cell r="Q676">
            <v>0</v>
          </cell>
        </row>
        <row r="677">
          <cell r="E677" t="str">
            <v>減圧弁ﾊﾞﾙﾌﾞﾏﾄﾒ</v>
          </cell>
          <cell r="F677">
            <v>4</v>
          </cell>
          <cell r="G677" t="str">
            <v>個</v>
          </cell>
          <cell r="H677">
            <v>1870</v>
          </cell>
          <cell r="I677">
            <v>7480</v>
          </cell>
          <cell r="J677">
            <v>0</v>
          </cell>
          <cell r="K677">
            <v>0</v>
          </cell>
          <cell r="L677">
            <v>4</v>
          </cell>
          <cell r="M677">
            <v>1250</v>
          </cell>
          <cell r="N677">
            <v>5000</v>
          </cell>
          <cell r="O677">
            <v>0</v>
          </cell>
          <cell r="P677">
            <v>0</v>
          </cell>
          <cell r="Q677">
            <v>0</v>
          </cell>
        </row>
        <row r="678">
          <cell r="E678" t="str">
            <v>減圧弁Oﾘﾝｸﾞ</v>
          </cell>
          <cell r="F678">
            <v>4</v>
          </cell>
          <cell r="G678" t="str">
            <v>個</v>
          </cell>
          <cell r="H678">
            <v>640</v>
          </cell>
          <cell r="I678">
            <v>2560</v>
          </cell>
          <cell r="J678">
            <v>0</v>
          </cell>
          <cell r="K678">
            <v>0</v>
          </cell>
          <cell r="L678">
            <v>4</v>
          </cell>
          <cell r="M678">
            <v>430</v>
          </cell>
          <cell r="N678">
            <v>1720</v>
          </cell>
          <cell r="O678">
            <v>0</v>
          </cell>
          <cell r="P678">
            <v>0</v>
          </cell>
          <cell r="Q678">
            <v>0</v>
          </cell>
        </row>
        <row r="679">
          <cell r="E679" t="str">
            <v>ｵｲﾙｾﾊﾟﾚｰﾀｴﾚﾒﾝﾄ</v>
          </cell>
          <cell r="F679">
            <v>4</v>
          </cell>
          <cell r="G679" t="str">
            <v>個</v>
          </cell>
          <cell r="H679">
            <v>62800</v>
          </cell>
          <cell r="I679">
            <v>251200</v>
          </cell>
          <cell r="J679">
            <v>0</v>
          </cell>
          <cell r="K679">
            <v>0</v>
          </cell>
          <cell r="L679">
            <v>4</v>
          </cell>
          <cell r="M679">
            <v>41900</v>
          </cell>
          <cell r="N679">
            <v>167600</v>
          </cell>
          <cell r="O679">
            <v>0</v>
          </cell>
          <cell r="P679">
            <v>0</v>
          </cell>
          <cell r="Q679">
            <v>0</v>
          </cell>
        </row>
        <row r="680">
          <cell r="E680" t="str">
            <v>ｵｲﾙｾﾊﾟﾚｰﾀｴﾚﾒﾝﾄﾊﾟｯｷﾝ</v>
          </cell>
          <cell r="F680">
            <v>8</v>
          </cell>
          <cell r="G680" t="str">
            <v>個</v>
          </cell>
          <cell r="H680">
            <v>1600</v>
          </cell>
          <cell r="I680">
            <v>12800</v>
          </cell>
          <cell r="J680">
            <v>0</v>
          </cell>
          <cell r="K680">
            <v>0</v>
          </cell>
          <cell r="L680">
            <v>8</v>
          </cell>
          <cell r="M680">
            <v>1260</v>
          </cell>
          <cell r="N680">
            <v>10080</v>
          </cell>
          <cell r="O680">
            <v>0</v>
          </cell>
          <cell r="P680">
            <v>0</v>
          </cell>
          <cell r="Q680">
            <v>0</v>
          </cell>
        </row>
        <row r="681">
          <cell r="E681" t="str">
            <v>ｵｲﾙｹﾞｰｼﾞﾏﾄﾒ</v>
          </cell>
          <cell r="F681">
            <v>4</v>
          </cell>
          <cell r="G681" t="str">
            <v>個</v>
          </cell>
          <cell r="H681">
            <v>9000</v>
          </cell>
          <cell r="I681">
            <v>36000</v>
          </cell>
          <cell r="J681">
            <v>0</v>
          </cell>
          <cell r="K681">
            <v>0</v>
          </cell>
          <cell r="L681">
            <v>4</v>
          </cell>
          <cell r="M681">
            <v>6130</v>
          </cell>
          <cell r="N681">
            <v>24520</v>
          </cell>
          <cell r="O681">
            <v>0</v>
          </cell>
          <cell r="P681">
            <v>0</v>
          </cell>
          <cell r="Q681">
            <v>0</v>
          </cell>
        </row>
        <row r="682">
          <cell r="E682" t="str">
            <v>ｵｲﾙｹﾞｰｼﾞﾌｧｽﾅｰｼｰﾙ</v>
          </cell>
          <cell r="F682">
            <v>16</v>
          </cell>
          <cell r="G682" t="str">
            <v>個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16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</row>
        <row r="683">
          <cell r="E683" t="str">
            <v>Cuﾊﾟｯｷﾝ</v>
          </cell>
          <cell r="F683">
            <v>8</v>
          </cell>
          <cell r="G683" t="str">
            <v>個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8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</row>
        <row r="684">
          <cell r="E684" t="str">
            <v>調整弁Oﾘﾝｸﾞ(S)</v>
          </cell>
          <cell r="F684">
            <v>4</v>
          </cell>
          <cell r="G684" t="str">
            <v>個</v>
          </cell>
          <cell r="H684">
            <v>210</v>
          </cell>
          <cell r="I684">
            <v>840</v>
          </cell>
          <cell r="J684">
            <v>0</v>
          </cell>
          <cell r="K684">
            <v>0</v>
          </cell>
          <cell r="L684">
            <v>4</v>
          </cell>
          <cell r="M684">
            <v>150</v>
          </cell>
          <cell r="N684">
            <v>600</v>
          </cell>
          <cell r="O684">
            <v>0</v>
          </cell>
          <cell r="P684">
            <v>0</v>
          </cell>
          <cell r="Q684">
            <v>0</v>
          </cell>
        </row>
        <row r="685">
          <cell r="E685" t="str">
            <v>調整弁Oﾘﾝｸﾞ(L)</v>
          </cell>
          <cell r="F685">
            <v>4</v>
          </cell>
          <cell r="G685" t="str">
            <v>個</v>
          </cell>
          <cell r="H685">
            <v>280</v>
          </cell>
          <cell r="I685">
            <v>1120</v>
          </cell>
          <cell r="J685">
            <v>0</v>
          </cell>
          <cell r="K685">
            <v>0</v>
          </cell>
          <cell r="L685">
            <v>4</v>
          </cell>
          <cell r="M685">
            <v>190</v>
          </cell>
          <cell r="N685">
            <v>760</v>
          </cell>
          <cell r="O685">
            <v>0</v>
          </cell>
          <cell r="P685">
            <v>0</v>
          </cell>
          <cell r="Q685">
            <v>0</v>
          </cell>
        </row>
        <row r="686">
          <cell r="E686" t="str">
            <v>温調弁Oﾘﾝｸﾞ 11F-G25</v>
          </cell>
          <cell r="F686">
            <v>4</v>
          </cell>
          <cell r="G686" t="str">
            <v>個</v>
          </cell>
          <cell r="H686">
            <v>160</v>
          </cell>
          <cell r="I686">
            <v>640</v>
          </cell>
          <cell r="J686">
            <v>0</v>
          </cell>
          <cell r="K686">
            <v>0</v>
          </cell>
          <cell r="L686">
            <v>4</v>
          </cell>
          <cell r="M686">
            <v>110</v>
          </cell>
          <cell r="N686">
            <v>440</v>
          </cell>
          <cell r="O686">
            <v>0</v>
          </cell>
          <cell r="P686">
            <v>0</v>
          </cell>
          <cell r="Q686">
            <v>0</v>
          </cell>
        </row>
        <row r="687">
          <cell r="E687" t="str">
            <v>給油口Oﾘﾝｸﾞ 11F-G40</v>
          </cell>
          <cell r="F687">
            <v>4</v>
          </cell>
          <cell r="G687" t="str">
            <v>個</v>
          </cell>
          <cell r="H687">
            <v>160</v>
          </cell>
          <cell r="I687">
            <v>640</v>
          </cell>
          <cell r="J687">
            <v>0</v>
          </cell>
          <cell r="K687">
            <v>0</v>
          </cell>
          <cell r="L687">
            <v>4</v>
          </cell>
          <cell r="M687">
            <v>110</v>
          </cell>
          <cell r="N687">
            <v>440</v>
          </cell>
          <cell r="O687">
            <v>0</v>
          </cell>
          <cell r="P687">
            <v>0</v>
          </cell>
          <cell r="Q687">
            <v>0</v>
          </cell>
        </row>
        <row r="688">
          <cell r="E688" t="str">
            <v>回収ﾌｨﾙﾀｰ(ｵﾘﾌｨｽ付)</v>
          </cell>
          <cell r="F688">
            <v>4</v>
          </cell>
          <cell r="G688" t="str">
            <v>個</v>
          </cell>
          <cell r="H688">
            <v>4060</v>
          </cell>
          <cell r="I688">
            <v>16240</v>
          </cell>
          <cell r="J688">
            <v>0</v>
          </cell>
          <cell r="K688">
            <v>0</v>
          </cell>
          <cell r="L688">
            <v>4</v>
          </cell>
          <cell r="M688">
            <v>2710</v>
          </cell>
          <cell r="N688">
            <v>10840</v>
          </cell>
          <cell r="O688">
            <v>0</v>
          </cell>
          <cell r="P688">
            <v>0</v>
          </cell>
          <cell r="Q688">
            <v>0</v>
          </cell>
        </row>
        <row r="689">
          <cell r="E689" t="str">
            <v>Vﾍﾞﾙﾄ 3V670x11 50Hz</v>
          </cell>
          <cell r="F689">
            <v>4</v>
          </cell>
          <cell r="G689" t="str">
            <v>個</v>
          </cell>
          <cell r="H689">
            <v>25000</v>
          </cell>
          <cell r="I689">
            <v>100000</v>
          </cell>
          <cell r="J689">
            <v>0</v>
          </cell>
          <cell r="K689">
            <v>0</v>
          </cell>
          <cell r="L689">
            <v>4</v>
          </cell>
          <cell r="M689">
            <v>18000</v>
          </cell>
          <cell r="N689">
            <v>72000</v>
          </cell>
          <cell r="O689">
            <v>0</v>
          </cell>
          <cell r="P689">
            <v>0</v>
          </cell>
          <cell r="Q689">
            <v>0</v>
          </cell>
        </row>
        <row r="690">
          <cell r="E690" t="str">
            <v>ｵｲﾙﾌｨﾙﾀｰｴﾚﾒﾝﾄ</v>
          </cell>
          <cell r="F690">
            <v>4</v>
          </cell>
          <cell r="G690" t="str">
            <v>個</v>
          </cell>
          <cell r="H690">
            <v>18000</v>
          </cell>
          <cell r="I690">
            <v>72000</v>
          </cell>
          <cell r="J690">
            <v>0</v>
          </cell>
          <cell r="K690">
            <v>0</v>
          </cell>
          <cell r="L690">
            <v>4</v>
          </cell>
          <cell r="M690">
            <v>12400</v>
          </cell>
          <cell r="N690">
            <v>49600</v>
          </cell>
          <cell r="O690">
            <v>0</v>
          </cell>
          <cell r="P690">
            <v>0</v>
          </cell>
          <cell r="Q690">
            <v>0</v>
          </cell>
        </row>
        <row r="691">
          <cell r="E691" t="str">
            <v>ｵｲﾙﾌｨﾙﾀｰOﾘﾝｸﾞ(1)</v>
          </cell>
          <cell r="F691">
            <v>8</v>
          </cell>
          <cell r="G691" t="str">
            <v>個</v>
          </cell>
          <cell r="H691">
            <v>680</v>
          </cell>
          <cell r="I691">
            <v>5440</v>
          </cell>
          <cell r="J691">
            <v>0</v>
          </cell>
          <cell r="K691">
            <v>0</v>
          </cell>
          <cell r="L691">
            <v>8</v>
          </cell>
          <cell r="M691">
            <v>510</v>
          </cell>
          <cell r="N691">
            <v>4080</v>
          </cell>
          <cell r="O691">
            <v>0</v>
          </cell>
          <cell r="P691">
            <v>0</v>
          </cell>
          <cell r="Q691">
            <v>0</v>
          </cell>
        </row>
        <row r="692">
          <cell r="E692" t="str">
            <v>ｵｲﾙﾌｨﾙﾀｰOﾘﾝｸﾞ(2)</v>
          </cell>
          <cell r="F692">
            <v>4</v>
          </cell>
          <cell r="G692" t="str">
            <v>個</v>
          </cell>
          <cell r="H692">
            <v>350</v>
          </cell>
          <cell r="I692">
            <v>1400</v>
          </cell>
          <cell r="J692">
            <v>0</v>
          </cell>
          <cell r="K692">
            <v>0</v>
          </cell>
          <cell r="L692">
            <v>4</v>
          </cell>
          <cell r="M692">
            <v>260</v>
          </cell>
          <cell r="N692">
            <v>1040</v>
          </cell>
          <cell r="O692">
            <v>0</v>
          </cell>
          <cell r="P692">
            <v>0</v>
          </cell>
          <cell r="Q692">
            <v>0</v>
          </cell>
        </row>
        <row r="693">
          <cell r="E693" t="str">
            <v>ｵｲﾙﾌｨﾙﾀｰﾊﾟｯｷﾝ(1)</v>
          </cell>
          <cell r="F693">
            <v>4</v>
          </cell>
          <cell r="G693" t="str">
            <v>個</v>
          </cell>
          <cell r="H693">
            <v>330</v>
          </cell>
          <cell r="I693">
            <v>1320</v>
          </cell>
          <cell r="J693">
            <v>0</v>
          </cell>
          <cell r="K693">
            <v>0</v>
          </cell>
          <cell r="L693">
            <v>4</v>
          </cell>
          <cell r="M693">
            <v>240</v>
          </cell>
          <cell r="N693">
            <v>960</v>
          </cell>
          <cell r="O693">
            <v>0</v>
          </cell>
          <cell r="P693">
            <v>0</v>
          </cell>
          <cell r="Q693">
            <v>0</v>
          </cell>
        </row>
        <row r="694">
          <cell r="E694" t="str">
            <v>ｵｲﾙﾌｨﾙﾀｰﾊﾟｯｷﾝ(2)</v>
          </cell>
          <cell r="F694">
            <v>4</v>
          </cell>
          <cell r="G694" t="str">
            <v>個</v>
          </cell>
          <cell r="H694">
            <v>480</v>
          </cell>
          <cell r="I694">
            <v>1920</v>
          </cell>
          <cell r="J694">
            <v>0</v>
          </cell>
          <cell r="K694">
            <v>0</v>
          </cell>
          <cell r="L694">
            <v>4</v>
          </cell>
          <cell r="M694">
            <v>360</v>
          </cell>
          <cell r="N694">
            <v>1440</v>
          </cell>
          <cell r="O694">
            <v>0</v>
          </cell>
          <cell r="P694">
            <v>0</v>
          </cell>
          <cell r="Q694">
            <v>0</v>
          </cell>
        </row>
        <row r="695">
          <cell r="E695" t="str">
            <v>温度ｽｲｯﾁ</v>
          </cell>
          <cell r="F695">
            <v>4</v>
          </cell>
          <cell r="G695" t="str">
            <v>個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4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</row>
        <row r="696">
          <cell r="E696" t="str">
            <v>放気ﾌｨﾙﾀｰ</v>
          </cell>
          <cell r="F696">
            <v>4</v>
          </cell>
          <cell r="G696" t="str">
            <v>個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4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</row>
        <row r="697">
          <cell r="E697" t="str">
            <v>温調弁</v>
          </cell>
          <cell r="F697">
            <v>4</v>
          </cell>
          <cell r="G697" t="str">
            <v>個</v>
          </cell>
          <cell r="H697">
            <v>8500</v>
          </cell>
          <cell r="I697">
            <v>34000</v>
          </cell>
          <cell r="J697">
            <v>0</v>
          </cell>
          <cell r="K697">
            <v>0</v>
          </cell>
          <cell r="L697">
            <v>4</v>
          </cell>
          <cell r="M697">
            <v>5730</v>
          </cell>
          <cell r="N697">
            <v>22920</v>
          </cell>
          <cell r="O697">
            <v>0</v>
          </cell>
          <cell r="P697">
            <v>0</v>
          </cell>
          <cell r="Q697">
            <v>0</v>
          </cell>
        </row>
        <row r="698">
          <cell r="E698" t="str">
            <v>ﾉｯｸﾋﾟﾝ</v>
          </cell>
          <cell r="F698">
            <v>8</v>
          </cell>
          <cell r="G698" t="str">
            <v>個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8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</row>
        <row r="699">
          <cell r="E699" t="str">
            <v>水室ｶﾊﾞｰﾊﾟｯｷﾝ(1)</v>
          </cell>
          <cell r="F699">
            <v>4</v>
          </cell>
          <cell r="G699" t="str">
            <v>個</v>
          </cell>
          <cell r="H699">
            <v>4700</v>
          </cell>
          <cell r="I699">
            <v>18800</v>
          </cell>
          <cell r="J699">
            <v>0</v>
          </cell>
          <cell r="K699">
            <v>0</v>
          </cell>
          <cell r="L699">
            <v>4</v>
          </cell>
          <cell r="M699">
            <v>3180</v>
          </cell>
          <cell r="N699">
            <v>12720</v>
          </cell>
          <cell r="O699">
            <v>0</v>
          </cell>
          <cell r="P699">
            <v>0</v>
          </cell>
          <cell r="Q699">
            <v>0</v>
          </cell>
        </row>
        <row r="700">
          <cell r="E700" t="str">
            <v>水室ｶﾊﾞｰﾊﾟｯｷﾝ(2)</v>
          </cell>
          <cell r="F700">
            <v>4</v>
          </cell>
          <cell r="G700" t="str">
            <v>個</v>
          </cell>
          <cell r="H700">
            <v>3700</v>
          </cell>
          <cell r="I700">
            <v>14800</v>
          </cell>
          <cell r="J700">
            <v>0</v>
          </cell>
          <cell r="K700">
            <v>0</v>
          </cell>
          <cell r="L700">
            <v>4</v>
          </cell>
          <cell r="M700">
            <v>2470</v>
          </cell>
          <cell r="N700">
            <v>9880</v>
          </cell>
          <cell r="O700">
            <v>0</v>
          </cell>
          <cell r="P700">
            <v>0</v>
          </cell>
          <cell r="Q700">
            <v>0</v>
          </cell>
        </row>
        <row r="701">
          <cell r="E701" t="str">
            <v>水室ｶﾊﾞｰOﾘﾝｸﾞ</v>
          </cell>
          <cell r="F701">
            <v>4</v>
          </cell>
          <cell r="G701" t="str">
            <v>個</v>
          </cell>
          <cell r="H701">
            <v>440</v>
          </cell>
          <cell r="I701">
            <v>1760</v>
          </cell>
          <cell r="J701">
            <v>0</v>
          </cell>
          <cell r="K701">
            <v>0</v>
          </cell>
          <cell r="L701">
            <v>4</v>
          </cell>
          <cell r="M701">
            <v>320</v>
          </cell>
          <cell r="N701">
            <v>1280</v>
          </cell>
          <cell r="O701">
            <v>0</v>
          </cell>
          <cell r="P701">
            <v>0</v>
          </cell>
          <cell r="Q701">
            <v>0</v>
          </cell>
        </row>
        <row r="702">
          <cell r="E702" t="str">
            <v>ﾊﾟｯｷﾝ(1)</v>
          </cell>
          <cell r="F702">
            <v>4</v>
          </cell>
          <cell r="G702" t="str">
            <v>個</v>
          </cell>
          <cell r="H702">
            <v>2700</v>
          </cell>
          <cell r="I702">
            <v>10800</v>
          </cell>
          <cell r="J702">
            <v>0</v>
          </cell>
          <cell r="K702">
            <v>0</v>
          </cell>
          <cell r="L702">
            <v>4</v>
          </cell>
          <cell r="M702">
            <v>1800</v>
          </cell>
          <cell r="N702">
            <v>7200</v>
          </cell>
          <cell r="O702">
            <v>0</v>
          </cell>
          <cell r="P702">
            <v>0</v>
          </cell>
          <cell r="Q702">
            <v>0</v>
          </cell>
        </row>
        <row r="703">
          <cell r="E703" t="str">
            <v>ﾊﾟｯｷﾝ(2)</v>
          </cell>
          <cell r="F703">
            <v>4</v>
          </cell>
          <cell r="G703" t="str">
            <v>個</v>
          </cell>
          <cell r="H703">
            <v>2200</v>
          </cell>
          <cell r="I703">
            <v>8800</v>
          </cell>
          <cell r="J703">
            <v>0</v>
          </cell>
          <cell r="K703">
            <v>0</v>
          </cell>
          <cell r="L703">
            <v>4</v>
          </cell>
          <cell r="M703">
            <v>1470</v>
          </cell>
          <cell r="N703">
            <v>5880</v>
          </cell>
          <cell r="O703">
            <v>0</v>
          </cell>
          <cell r="P703">
            <v>0</v>
          </cell>
          <cell r="Q703">
            <v>0</v>
          </cell>
        </row>
        <row r="704">
          <cell r="E704" t="str">
            <v>電気ﾎﾞｯｸｽﾌｨﾙﾀ</v>
          </cell>
          <cell r="F704">
            <v>4</v>
          </cell>
          <cell r="G704" t="str">
            <v>個</v>
          </cell>
          <cell r="H704">
            <v>670</v>
          </cell>
          <cell r="I704">
            <v>2680</v>
          </cell>
          <cell r="J704">
            <v>0</v>
          </cell>
          <cell r="K704">
            <v>0</v>
          </cell>
          <cell r="L704">
            <v>4</v>
          </cell>
          <cell r="M704">
            <v>450</v>
          </cell>
          <cell r="N704">
            <v>1800</v>
          </cell>
          <cell r="O704">
            <v>0</v>
          </cell>
          <cell r="P704">
            <v>0</v>
          </cell>
          <cell r="Q704">
            <v>0</v>
          </cell>
        </row>
        <row r="705">
          <cell r="E705" t="str">
            <v>Y形ｽﾄﾚｰﾅﾊﾟｯｷﾝ</v>
          </cell>
          <cell r="F705">
            <v>4</v>
          </cell>
          <cell r="G705" t="str">
            <v>個</v>
          </cell>
          <cell r="H705">
            <v>320</v>
          </cell>
          <cell r="I705">
            <v>1280</v>
          </cell>
          <cell r="J705">
            <v>0</v>
          </cell>
          <cell r="K705">
            <v>0</v>
          </cell>
          <cell r="L705">
            <v>4</v>
          </cell>
          <cell r="M705">
            <v>260</v>
          </cell>
          <cell r="N705">
            <v>1040</v>
          </cell>
          <cell r="O705">
            <v>0</v>
          </cell>
          <cell r="P705">
            <v>0</v>
          </cell>
          <cell r="Q705">
            <v>0</v>
          </cell>
        </row>
        <row r="706">
          <cell r="E706" t="str">
            <v>Y形ｽﾄﾚｰﾅｴﾚﾒﾝﾄ</v>
          </cell>
          <cell r="F706">
            <v>4</v>
          </cell>
          <cell r="G706" t="str">
            <v>個</v>
          </cell>
          <cell r="H706">
            <v>320</v>
          </cell>
          <cell r="I706">
            <v>1280</v>
          </cell>
          <cell r="J706">
            <v>0</v>
          </cell>
          <cell r="K706">
            <v>0</v>
          </cell>
          <cell r="L706">
            <v>4</v>
          </cell>
          <cell r="M706">
            <v>260</v>
          </cell>
          <cell r="N706">
            <v>1040</v>
          </cell>
          <cell r="O706">
            <v>0</v>
          </cell>
          <cell r="P706">
            <v>0</v>
          </cell>
          <cell r="Q706">
            <v>0</v>
          </cell>
        </row>
        <row r="707">
          <cell r="E707" t="str">
            <v>ｵｲﾙｸﾘｰﾅ用ｺｱﾚｯｻｰｴﾚﾒﾝﾄ</v>
          </cell>
          <cell r="F707">
            <v>4</v>
          </cell>
          <cell r="G707" t="str">
            <v>個</v>
          </cell>
          <cell r="H707">
            <v>50000</v>
          </cell>
          <cell r="I707">
            <v>200000</v>
          </cell>
          <cell r="J707" t="str">
            <v>ｵｲﾙｸﾘｰﾅｰ用</v>
          </cell>
          <cell r="K707">
            <v>0</v>
          </cell>
          <cell r="L707">
            <v>4</v>
          </cell>
          <cell r="M707">
            <v>33700</v>
          </cell>
          <cell r="N707">
            <v>134800</v>
          </cell>
          <cell r="O707">
            <v>0</v>
          </cell>
          <cell r="P707">
            <v>0</v>
          </cell>
          <cell r="Q707">
            <v>0</v>
          </cell>
        </row>
        <row r="708">
          <cell r="E708" t="str">
            <v>ｵｲﾙｸﾘｰﾅ用ﾌﾗﾝｼﾞﾊﾟｯｷﾝ</v>
          </cell>
          <cell r="F708">
            <v>4</v>
          </cell>
          <cell r="G708" t="str">
            <v>個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4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</row>
        <row r="709">
          <cell r="E709" t="str">
            <v>ｵｲﾙｸﾘｰﾅ用検流器ﾊﾟｯｷﾝ</v>
          </cell>
          <cell r="F709">
            <v>4</v>
          </cell>
          <cell r="G709" t="str">
            <v>個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4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</row>
        <row r="710">
          <cell r="E710" t="str">
            <v>ｵｲﾙｸﾘｰﾅ用ｺｱﾚｯｻｰｴﾚﾒﾝﾄ</v>
          </cell>
          <cell r="F710">
            <v>4</v>
          </cell>
          <cell r="G710" t="str">
            <v>個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4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</row>
        <row r="711">
          <cell r="E711" t="str">
            <v>ｵｲﾙｸﾘｰﾅ用油面計ｷｯﾄ</v>
          </cell>
          <cell r="F711">
            <v>4</v>
          </cell>
          <cell r="G711" t="str">
            <v>個</v>
          </cell>
          <cell r="H711">
            <v>12000</v>
          </cell>
          <cell r="I711">
            <v>48000</v>
          </cell>
          <cell r="J711" t="str">
            <v>ｵｲﾙｸﾘｰﾅｰ用</v>
          </cell>
          <cell r="K711">
            <v>0</v>
          </cell>
          <cell r="L711">
            <v>4</v>
          </cell>
          <cell r="M711">
            <v>7590</v>
          </cell>
          <cell r="N711">
            <v>30360</v>
          </cell>
          <cell r="O711">
            <v>0</v>
          </cell>
          <cell r="P711">
            <v>0</v>
          </cell>
          <cell r="Q711">
            <v>0</v>
          </cell>
        </row>
        <row r="712">
          <cell r="E712">
            <v>0</v>
          </cell>
          <cell r="F712">
            <v>4</v>
          </cell>
          <cell r="G712" t="str">
            <v>個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4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</row>
        <row r="713">
          <cell r="E713" t="str">
            <v>検流器</v>
          </cell>
          <cell r="F713">
            <v>4</v>
          </cell>
          <cell r="G713" t="str">
            <v>個</v>
          </cell>
          <cell r="H713">
            <v>360</v>
          </cell>
          <cell r="I713">
            <v>1440</v>
          </cell>
          <cell r="J713" t="str">
            <v>ｵｲﾙｸﾘｰﾅｰ用</v>
          </cell>
          <cell r="K713">
            <v>0</v>
          </cell>
          <cell r="L713">
            <v>4</v>
          </cell>
          <cell r="M713">
            <v>240</v>
          </cell>
          <cell r="N713">
            <v>960</v>
          </cell>
          <cell r="O713">
            <v>0</v>
          </cell>
          <cell r="P713">
            <v>0</v>
          </cell>
          <cell r="Q713">
            <v>0</v>
          </cell>
        </row>
        <row r="714"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 t="str">
            <v>　</v>
          </cell>
          <cell r="M714">
            <v>0</v>
          </cell>
          <cell r="N714" t="e">
            <v>#REF!</v>
          </cell>
          <cell r="O714">
            <v>0</v>
          </cell>
          <cell r="P714" t="str">
            <v>合計</v>
          </cell>
          <cell r="Q714">
            <v>0</v>
          </cell>
        </row>
        <row r="715">
          <cell r="E715" t="str">
            <v>ﾊﾞｸﾞﾌｨﾙﾀｰ用ｺﾝﾌﾟﾚｯｻｰ開放点検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 t="str">
            <v>　</v>
          </cell>
          <cell r="M715">
            <v>0</v>
          </cell>
          <cell r="N715" t="str">
            <v>　</v>
          </cell>
          <cell r="O715">
            <v>0</v>
          </cell>
          <cell r="P715">
            <v>0</v>
          </cell>
          <cell r="Q715">
            <v>0</v>
          </cell>
        </row>
        <row r="716">
          <cell r="E716" t="str">
            <v>材料費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 t="str">
            <v>　</v>
          </cell>
          <cell r="M716">
            <v>0</v>
          </cell>
          <cell r="N716" t="str">
            <v>　</v>
          </cell>
          <cell r="O716" t="str">
            <v>　</v>
          </cell>
          <cell r="P716">
            <v>0</v>
          </cell>
          <cell r="Q716">
            <v>0</v>
          </cell>
        </row>
        <row r="717">
          <cell r="E717" t="str">
            <v>ｱﾝﾛｰﾀﾞﾎﾞﾃﾞｨﾊﾟｯｷﾝ</v>
          </cell>
          <cell r="F717">
            <v>3</v>
          </cell>
          <cell r="G717" t="str">
            <v>個</v>
          </cell>
          <cell r="H717">
            <v>600</v>
          </cell>
          <cell r="I717">
            <v>1800</v>
          </cell>
          <cell r="J717">
            <v>0</v>
          </cell>
          <cell r="K717">
            <v>0</v>
          </cell>
          <cell r="L717">
            <v>3</v>
          </cell>
          <cell r="M717">
            <v>400</v>
          </cell>
          <cell r="N717">
            <v>1200</v>
          </cell>
          <cell r="O717">
            <v>0</v>
          </cell>
          <cell r="P717">
            <v>0</v>
          </cell>
          <cell r="Q717">
            <v>0</v>
          </cell>
        </row>
        <row r="718">
          <cell r="E718" t="str">
            <v>ｱﾝﾛｰﾀﾞｰｶﾊﾞｰﾊﾟｯｷﾝ</v>
          </cell>
          <cell r="F718">
            <v>3</v>
          </cell>
          <cell r="G718" t="str">
            <v>個</v>
          </cell>
          <cell r="H718">
            <v>390</v>
          </cell>
          <cell r="I718">
            <v>1170</v>
          </cell>
          <cell r="J718">
            <v>0</v>
          </cell>
          <cell r="K718">
            <v>0</v>
          </cell>
          <cell r="L718">
            <v>3</v>
          </cell>
          <cell r="M718">
            <v>260</v>
          </cell>
          <cell r="N718">
            <v>780</v>
          </cell>
          <cell r="O718">
            <v>0</v>
          </cell>
          <cell r="P718">
            <v>0</v>
          </cell>
          <cell r="Q718">
            <v>0</v>
          </cell>
        </row>
        <row r="719">
          <cell r="E719" t="str">
            <v>ﾊﾞﾙﾌﾞｼｰﾄﾏﾄﾒ</v>
          </cell>
          <cell r="F719">
            <v>3</v>
          </cell>
          <cell r="G719" t="str">
            <v>個</v>
          </cell>
          <cell r="H719">
            <v>15360</v>
          </cell>
          <cell r="I719">
            <v>46080</v>
          </cell>
          <cell r="J719">
            <v>0</v>
          </cell>
          <cell r="K719">
            <v>0</v>
          </cell>
          <cell r="L719">
            <v>3</v>
          </cell>
          <cell r="M719">
            <v>12800</v>
          </cell>
          <cell r="N719">
            <v>38400</v>
          </cell>
          <cell r="O719">
            <v>0</v>
          </cell>
          <cell r="P719">
            <v>0</v>
          </cell>
          <cell r="Q719">
            <v>0</v>
          </cell>
        </row>
        <row r="720">
          <cell r="E720" t="str">
            <v>ﾍﾞｱﾘﾝｸﾞ(35円筒ころ軸受)</v>
          </cell>
          <cell r="F720">
            <v>4</v>
          </cell>
          <cell r="G720" t="str">
            <v>個</v>
          </cell>
          <cell r="H720">
            <v>9040</v>
          </cell>
          <cell r="I720">
            <v>36160</v>
          </cell>
          <cell r="J720">
            <v>0</v>
          </cell>
          <cell r="K720">
            <v>0</v>
          </cell>
          <cell r="L720">
            <v>4</v>
          </cell>
          <cell r="M720">
            <v>5650</v>
          </cell>
          <cell r="N720">
            <v>22600</v>
          </cell>
          <cell r="O720">
            <v>0</v>
          </cell>
          <cell r="P720">
            <v>0</v>
          </cell>
          <cell r="Q720">
            <v>0</v>
          </cell>
        </row>
        <row r="721">
          <cell r="E721" t="str">
            <v>ﾍﾞｱﾘﾝｸﾞ(60ｱﾝｷﾞｭﾗ玉軸受)</v>
          </cell>
          <cell r="F721">
            <v>4</v>
          </cell>
          <cell r="G721" t="str">
            <v>個</v>
          </cell>
          <cell r="H721">
            <v>28320</v>
          </cell>
          <cell r="I721">
            <v>113280</v>
          </cell>
          <cell r="J721">
            <v>0</v>
          </cell>
          <cell r="K721">
            <v>0</v>
          </cell>
          <cell r="L721">
            <v>4</v>
          </cell>
          <cell r="M721">
            <v>17700</v>
          </cell>
          <cell r="N721">
            <v>70800</v>
          </cell>
          <cell r="O721">
            <v>0</v>
          </cell>
          <cell r="P721">
            <v>0</v>
          </cell>
          <cell r="Q721">
            <v>0</v>
          </cell>
        </row>
        <row r="722">
          <cell r="E722" t="str">
            <v>ﾍﾞｱﾘﾝｸﾞ(40ｱﾝｷﾞｭﾗ玉軸受)</v>
          </cell>
          <cell r="F722">
            <v>4</v>
          </cell>
          <cell r="G722" t="str">
            <v>個</v>
          </cell>
          <cell r="H722">
            <v>18400</v>
          </cell>
          <cell r="I722">
            <v>73600</v>
          </cell>
          <cell r="J722">
            <v>0</v>
          </cell>
          <cell r="K722">
            <v>0</v>
          </cell>
          <cell r="L722">
            <v>4</v>
          </cell>
          <cell r="M722">
            <v>11500</v>
          </cell>
          <cell r="N722">
            <v>46000</v>
          </cell>
          <cell r="O722">
            <v>0</v>
          </cell>
          <cell r="P722">
            <v>0</v>
          </cell>
          <cell r="Q722">
            <v>0</v>
          </cell>
        </row>
        <row r="723">
          <cell r="E723" t="str">
            <v>ﾒｶﾆｶﾙｼｰﾙ</v>
          </cell>
          <cell r="F723">
            <v>3</v>
          </cell>
          <cell r="G723" t="str">
            <v>個</v>
          </cell>
          <cell r="H723">
            <v>39000</v>
          </cell>
          <cell r="I723">
            <v>117000</v>
          </cell>
          <cell r="J723">
            <v>0</v>
          </cell>
          <cell r="K723">
            <v>0</v>
          </cell>
          <cell r="L723">
            <v>3</v>
          </cell>
          <cell r="M723">
            <v>25700</v>
          </cell>
          <cell r="N723">
            <v>77100</v>
          </cell>
          <cell r="O723">
            <v>0</v>
          </cell>
          <cell r="P723">
            <v>0</v>
          </cell>
          <cell r="Q723">
            <v>0</v>
          </cell>
        </row>
        <row r="724">
          <cell r="E724" t="str">
            <v>Sｶﾊﾞｰﾊﾟｯｷﾝ</v>
          </cell>
          <cell r="F724">
            <v>3</v>
          </cell>
          <cell r="G724" t="str">
            <v>個</v>
          </cell>
          <cell r="H724">
            <v>700</v>
          </cell>
          <cell r="I724">
            <v>2100</v>
          </cell>
          <cell r="J724">
            <v>0</v>
          </cell>
          <cell r="K724">
            <v>0</v>
          </cell>
          <cell r="L724">
            <v>3</v>
          </cell>
          <cell r="M724">
            <v>470</v>
          </cell>
          <cell r="N724">
            <v>1410</v>
          </cell>
          <cell r="O724">
            <v>0</v>
          </cell>
          <cell r="P724">
            <v>0</v>
          </cell>
          <cell r="Q724">
            <v>0</v>
          </cell>
        </row>
        <row r="725">
          <cell r="E725" t="str">
            <v>Dｶﾊﾞｰﾊﾟｯｷﾝ</v>
          </cell>
          <cell r="F725">
            <v>3</v>
          </cell>
          <cell r="G725" t="str">
            <v>個</v>
          </cell>
          <cell r="H725">
            <v>1860</v>
          </cell>
          <cell r="I725">
            <v>5580</v>
          </cell>
          <cell r="J725">
            <v>0</v>
          </cell>
          <cell r="K725">
            <v>0</v>
          </cell>
          <cell r="L725">
            <v>3</v>
          </cell>
          <cell r="M725">
            <v>1160</v>
          </cell>
          <cell r="N725">
            <v>3480</v>
          </cell>
          <cell r="O725">
            <v>0</v>
          </cell>
          <cell r="P725">
            <v>0</v>
          </cell>
          <cell r="Q725">
            <v>0</v>
          </cell>
        </row>
        <row r="726">
          <cell r="E726" t="str">
            <v>Dｸﾗﾝｸｹｰｼﾝｸﾞﾊﾟｯｷﾝ</v>
          </cell>
          <cell r="F726">
            <v>3</v>
          </cell>
          <cell r="G726" t="str">
            <v>個</v>
          </cell>
          <cell r="H726">
            <v>3840</v>
          </cell>
          <cell r="I726">
            <v>11520</v>
          </cell>
          <cell r="J726">
            <v>0</v>
          </cell>
          <cell r="K726">
            <v>0</v>
          </cell>
          <cell r="L726">
            <v>3</v>
          </cell>
          <cell r="M726">
            <v>2400</v>
          </cell>
          <cell r="N726">
            <v>7200</v>
          </cell>
          <cell r="O726">
            <v>0</v>
          </cell>
          <cell r="P726">
            <v>0</v>
          </cell>
          <cell r="Q726">
            <v>0</v>
          </cell>
        </row>
        <row r="727">
          <cell r="E727" t="str">
            <v>ﾍﾞｱﾘﾝｸﾞ(60ﾂﾊﾞ付円筒ころ軸受)</v>
          </cell>
          <cell r="F727">
            <v>3</v>
          </cell>
          <cell r="G727" t="str">
            <v>個</v>
          </cell>
          <cell r="H727">
            <v>24640</v>
          </cell>
          <cell r="I727">
            <v>73920</v>
          </cell>
          <cell r="J727">
            <v>0</v>
          </cell>
          <cell r="K727">
            <v>0</v>
          </cell>
          <cell r="L727">
            <v>3</v>
          </cell>
          <cell r="M727">
            <v>15400</v>
          </cell>
          <cell r="N727">
            <v>46200</v>
          </cell>
          <cell r="O727">
            <v>0</v>
          </cell>
          <cell r="P727">
            <v>0</v>
          </cell>
          <cell r="Q727">
            <v>0</v>
          </cell>
        </row>
        <row r="728">
          <cell r="E728" t="str">
            <v>ﾍﾞｱﾘﾝｸﾞ(40ﾂﾊﾞ付円筒ころ軸受)</v>
          </cell>
          <cell r="F728">
            <v>3</v>
          </cell>
          <cell r="G728" t="str">
            <v>個</v>
          </cell>
          <cell r="H728">
            <v>14880</v>
          </cell>
          <cell r="I728">
            <v>44640</v>
          </cell>
          <cell r="J728">
            <v>0</v>
          </cell>
          <cell r="K728">
            <v>0</v>
          </cell>
          <cell r="L728">
            <v>3</v>
          </cell>
          <cell r="M728">
            <v>9300</v>
          </cell>
          <cell r="N728">
            <v>27900</v>
          </cell>
          <cell r="O728">
            <v>0</v>
          </cell>
          <cell r="P728">
            <v>0</v>
          </cell>
          <cell r="Q728">
            <v>0</v>
          </cell>
        </row>
        <row r="729">
          <cell r="E729" t="str">
            <v>ﾌﾗﾝｼﾞﾊﾟｯｷﾝ</v>
          </cell>
          <cell r="F729">
            <v>3</v>
          </cell>
          <cell r="G729" t="str">
            <v>個</v>
          </cell>
          <cell r="H729">
            <v>390</v>
          </cell>
          <cell r="I729">
            <v>1170</v>
          </cell>
          <cell r="J729" t="str">
            <v>ｵｲﾙｸﾘｰﾅｰ用</v>
          </cell>
          <cell r="K729">
            <v>0</v>
          </cell>
          <cell r="L729">
            <v>3</v>
          </cell>
          <cell r="M729">
            <v>350</v>
          </cell>
          <cell r="N729">
            <v>1050</v>
          </cell>
          <cell r="O729">
            <v>0</v>
          </cell>
          <cell r="P729">
            <v>0</v>
          </cell>
          <cell r="Q729">
            <v>0</v>
          </cell>
        </row>
        <row r="730">
          <cell r="E730" t="str">
            <v>ｷｬｯﾌﾟｼｰﾙ</v>
          </cell>
          <cell r="F730">
            <v>3</v>
          </cell>
          <cell r="G730" t="str">
            <v>個</v>
          </cell>
          <cell r="H730">
            <v>4900</v>
          </cell>
          <cell r="I730">
            <v>14700</v>
          </cell>
          <cell r="J730">
            <v>0</v>
          </cell>
          <cell r="K730">
            <v>0</v>
          </cell>
          <cell r="L730">
            <v>3</v>
          </cell>
          <cell r="M730">
            <v>3310</v>
          </cell>
          <cell r="N730">
            <v>9930</v>
          </cell>
          <cell r="O730">
            <v>0</v>
          </cell>
          <cell r="P730">
            <v>0</v>
          </cell>
          <cell r="Q730">
            <v>0</v>
          </cell>
        </row>
        <row r="731">
          <cell r="E731" t="str">
            <v>ｻｸｼｮﾝﾊﾟｯｷﾝ</v>
          </cell>
          <cell r="F731">
            <v>3</v>
          </cell>
          <cell r="G731" t="str">
            <v>個</v>
          </cell>
          <cell r="H731">
            <v>400</v>
          </cell>
          <cell r="I731">
            <v>1200</v>
          </cell>
          <cell r="J731">
            <v>0</v>
          </cell>
          <cell r="K731">
            <v>0</v>
          </cell>
          <cell r="L731">
            <v>3</v>
          </cell>
          <cell r="M731">
            <v>320</v>
          </cell>
          <cell r="N731">
            <v>960</v>
          </cell>
          <cell r="O731">
            <v>0</v>
          </cell>
          <cell r="P731">
            <v>0</v>
          </cell>
          <cell r="Q731">
            <v>0</v>
          </cell>
        </row>
        <row r="732">
          <cell r="E732" t="str">
            <v>ｻｸｼｮﾝﾌｨﾙﾀｰ</v>
          </cell>
          <cell r="F732">
            <v>3</v>
          </cell>
          <cell r="G732" t="str">
            <v>個</v>
          </cell>
          <cell r="H732">
            <v>14500</v>
          </cell>
          <cell r="I732">
            <v>43500</v>
          </cell>
          <cell r="J732">
            <v>0</v>
          </cell>
          <cell r="K732">
            <v>0</v>
          </cell>
          <cell r="L732">
            <v>3</v>
          </cell>
          <cell r="M732">
            <v>9510</v>
          </cell>
          <cell r="N732">
            <v>28530</v>
          </cell>
          <cell r="O732">
            <v>0</v>
          </cell>
          <cell r="P732">
            <v>0</v>
          </cell>
          <cell r="Q732">
            <v>0</v>
          </cell>
        </row>
        <row r="733">
          <cell r="E733" t="str">
            <v>調整弁ｺﾞﾑﾊﾟｯｷﾝ</v>
          </cell>
          <cell r="F733">
            <v>3</v>
          </cell>
          <cell r="G733" t="str">
            <v>個</v>
          </cell>
          <cell r="H733">
            <v>750</v>
          </cell>
          <cell r="I733">
            <v>2250</v>
          </cell>
          <cell r="J733">
            <v>0</v>
          </cell>
          <cell r="K733">
            <v>0</v>
          </cell>
          <cell r="L733">
            <v>3</v>
          </cell>
          <cell r="M733">
            <v>540</v>
          </cell>
          <cell r="N733">
            <v>1620</v>
          </cell>
          <cell r="O733">
            <v>0</v>
          </cell>
          <cell r="P733">
            <v>0</v>
          </cell>
          <cell r="Q733">
            <v>0</v>
          </cell>
        </row>
        <row r="734">
          <cell r="E734" t="str">
            <v>調整弁ﾀﾞｲﾔﾌﾗﾑﾏﾄﾒ</v>
          </cell>
          <cell r="F734">
            <v>3</v>
          </cell>
          <cell r="G734" t="str">
            <v>個</v>
          </cell>
          <cell r="H734">
            <v>7500</v>
          </cell>
          <cell r="I734">
            <v>22500</v>
          </cell>
          <cell r="J734">
            <v>0</v>
          </cell>
          <cell r="K734">
            <v>0</v>
          </cell>
          <cell r="L734">
            <v>3</v>
          </cell>
          <cell r="M734">
            <v>5020</v>
          </cell>
          <cell r="N734">
            <v>15060</v>
          </cell>
          <cell r="O734">
            <v>0</v>
          </cell>
          <cell r="P734">
            <v>0</v>
          </cell>
          <cell r="Q734">
            <v>0</v>
          </cell>
        </row>
        <row r="735">
          <cell r="E735" t="str">
            <v>減圧弁ﾀﾞｲﾔﾌﾗﾑﾏﾄﾒ</v>
          </cell>
          <cell r="F735">
            <v>3</v>
          </cell>
          <cell r="G735" t="str">
            <v>個</v>
          </cell>
          <cell r="H735">
            <v>4700</v>
          </cell>
          <cell r="I735">
            <v>14100</v>
          </cell>
          <cell r="J735">
            <v>0</v>
          </cell>
          <cell r="K735">
            <v>0</v>
          </cell>
          <cell r="L735">
            <v>3</v>
          </cell>
          <cell r="M735">
            <v>3310</v>
          </cell>
          <cell r="N735">
            <v>9930</v>
          </cell>
          <cell r="O735">
            <v>0</v>
          </cell>
          <cell r="P735">
            <v>0</v>
          </cell>
          <cell r="Q735">
            <v>0</v>
          </cell>
        </row>
        <row r="736">
          <cell r="E736" t="str">
            <v>減圧弁ﾊﾞﾙﾌﾞﾏﾄﾒ</v>
          </cell>
          <cell r="F736">
            <v>3</v>
          </cell>
          <cell r="G736" t="str">
            <v>個</v>
          </cell>
          <cell r="H736">
            <v>1870</v>
          </cell>
          <cell r="I736">
            <v>5610</v>
          </cell>
          <cell r="J736">
            <v>0</v>
          </cell>
          <cell r="K736">
            <v>0</v>
          </cell>
          <cell r="L736">
            <v>3</v>
          </cell>
          <cell r="M736">
            <v>1250</v>
          </cell>
          <cell r="N736">
            <v>3750</v>
          </cell>
          <cell r="O736">
            <v>0</v>
          </cell>
          <cell r="P736">
            <v>0</v>
          </cell>
          <cell r="Q736">
            <v>0</v>
          </cell>
        </row>
        <row r="737">
          <cell r="E737" t="str">
            <v>減圧弁Oﾘﾝｸﾞ</v>
          </cell>
          <cell r="F737">
            <v>3</v>
          </cell>
          <cell r="G737" t="str">
            <v>個</v>
          </cell>
          <cell r="H737">
            <v>640</v>
          </cell>
          <cell r="I737">
            <v>1920</v>
          </cell>
          <cell r="J737">
            <v>0</v>
          </cell>
          <cell r="K737">
            <v>0</v>
          </cell>
          <cell r="L737">
            <v>3</v>
          </cell>
          <cell r="M737">
            <v>430</v>
          </cell>
          <cell r="N737">
            <v>1290</v>
          </cell>
          <cell r="O737">
            <v>0</v>
          </cell>
          <cell r="P737">
            <v>0</v>
          </cell>
          <cell r="Q737">
            <v>0</v>
          </cell>
        </row>
        <row r="738">
          <cell r="E738" t="str">
            <v>ｵｲﾙｾﾊﾟﾚｰﾀｴﾚﾒﾝﾄ</v>
          </cell>
          <cell r="F738">
            <v>3</v>
          </cell>
          <cell r="G738" t="str">
            <v>個</v>
          </cell>
          <cell r="H738">
            <v>48000</v>
          </cell>
          <cell r="I738">
            <v>144000</v>
          </cell>
          <cell r="J738">
            <v>0</v>
          </cell>
          <cell r="K738">
            <v>0</v>
          </cell>
          <cell r="L738">
            <v>3</v>
          </cell>
          <cell r="M738">
            <v>32000</v>
          </cell>
          <cell r="N738">
            <v>96000</v>
          </cell>
          <cell r="O738">
            <v>0</v>
          </cell>
          <cell r="P738">
            <v>0</v>
          </cell>
          <cell r="Q738">
            <v>0</v>
          </cell>
        </row>
        <row r="739">
          <cell r="E739" t="str">
            <v>ｵｲﾙｾﾊﾟﾚｰﾀｴﾚﾒﾝﾄﾊﾟｯｷﾝ</v>
          </cell>
          <cell r="F739">
            <v>6</v>
          </cell>
          <cell r="G739" t="str">
            <v>個</v>
          </cell>
          <cell r="H739">
            <v>1040</v>
          </cell>
          <cell r="I739">
            <v>6240</v>
          </cell>
          <cell r="J739">
            <v>0</v>
          </cell>
          <cell r="K739">
            <v>0</v>
          </cell>
          <cell r="L739">
            <v>6</v>
          </cell>
          <cell r="M739">
            <v>800</v>
          </cell>
          <cell r="N739">
            <v>4800</v>
          </cell>
          <cell r="O739">
            <v>0</v>
          </cell>
          <cell r="P739">
            <v>0</v>
          </cell>
          <cell r="Q739">
            <v>0</v>
          </cell>
        </row>
        <row r="740">
          <cell r="E740" t="str">
            <v>吐出管ﾌﾗﾝｼﾞﾊﾟｯｷﾝ(ﾌﾟﾚｸｰﾗｰﾊﾟｯｷﾝ)</v>
          </cell>
          <cell r="F740">
            <v>3</v>
          </cell>
          <cell r="G740" t="str">
            <v>個</v>
          </cell>
          <cell r="H740">
            <v>250</v>
          </cell>
          <cell r="I740">
            <v>750</v>
          </cell>
          <cell r="J740">
            <v>0</v>
          </cell>
          <cell r="K740">
            <v>0</v>
          </cell>
          <cell r="L740">
            <v>3</v>
          </cell>
          <cell r="M740">
            <v>190</v>
          </cell>
          <cell r="N740">
            <v>570</v>
          </cell>
          <cell r="O740">
            <v>0</v>
          </cell>
          <cell r="P740">
            <v>0</v>
          </cell>
          <cell r="Q740">
            <v>0</v>
          </cell>
        </row>
        <row r="741">
          <cell r="E741" t="str">
            <v>ｵｲﾙｹﾞｰｼﾞﾏﾄﾒ</v>
          </cell>
          <cell r="F741">
            <v>3</v>
          </cell>
          <cell r="G741" t="str">
            <v>個</v>
          </cell>
          <cell r="H741">
            <v>7000</v>
          </cell>
          <cell r="I741">
            <v>21000</v>
          </cell>
          <cell r="J741">
            <v>0</v>
          </cell>
          <cell r="K741">
            <v>0</v>
          </cell>
          <cell r="L741">
            <v>3</v>
          </cell>
          <cell r="M741">
            <v>4730</v>
          </cell>
          <cell r="N741">
            <v>14190</v>
          </cell>
          <cell r="O741">
            <v>0</v>
          </cell>
          <cell r="P741">
            <v>0</v>
          </cell>
          <cell r="Q741">
            <v>0</v>
          </cell>
        </row>
        <row r="742">
          <cell r="E742" t="str">
            <v>ｵｲﾙｹﾞｰｼﾞﾌｧｽﾅｰｼｰﾙ</v>
          </cell>
          <cell r="F742">
            <v>12</v>
          </cell>
          <cell r="G742" t="str">
            <v>個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12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</row>
        <row r="743">
          <cell r="E743" t="str">
            <v>Cuﾊﾟｯｷﾝ</v>
          </cell>
          <cell r="F743">
            <v>6</v>
          </cell>
          <cell r="G743" t="str">
            <v>個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6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</row>
        <row r="744">
          <cell r="E744" t="str">
            <v>調整弁Oﾘﾝｸﾞ(S)</v>
          </cell>
          <cell r="F744">
            <v>3</v>
          </cell>
          <cell r="G744" t="str">
            <v>個</v>
          </cell>
          <cell r="H744">
            <v>210</v>
          </cell>
          <cell r="I744">
            <v>630</v>
          </cell>
          <cell r="J744">
            <v>0</v>
          </cell>
          <cell r="K744">
            <v>0</v>
          </cell>
          <cell r="L744">
            <v>3</v>
          </cell>
          <cell r="M744">
            <v>150</v>
          </cell>
          <cell r="N744">
            <v>450</v>
          </cell>
          <cell r="O744">
            <v>0</v>
          </cell>
          <cell r="P744">
            <v>0</v>
          </cell>
          <cell r="Q744">
            <v>0</v>
          </cell>
        </row>
        <row r="745">
          <cell r="E745" t="str">
            <v>調整弁Oﾘﾝｸﾞ(L)</v>
          </cell>
          <cell r="F745">
            <v>3</v>
          </cell>
          <cell r="G745" t="str">
            <v>個</v>
          </cell>
          <cell r="H745">
            <v>280</v>
          </cell>
          <cell r="I745">
            <v>840</v>
          </cell>
          <cell r="J745">
            <v>0</v>
          </cell>
          <cell r="K745">
            <v>0</v>
          </cell>
          <cell r="L745">
            <v>3</v>
          </cell>
          <cell r="M745">
            <v>190</v>
          </cell>
          <cell r="N745">
            <v>570</v>
          </cell>
          <cell r="O745">
            <v>0</v>
          </cell>
          <cell r="P745">
            <v>0</v>
          </cell>
          <cell r="Q745">
            <v>0</v>
          </cell>
        </row>
        <row r="746">
          <cell r="E746" t="str">
            <v>温調弁Oﾘﾝｸﾞ 11F-G25</v>
          </cell>
          <cell r="F746">
            <v>3</v>
          </cell>
          <cell r="G746" t="str">
            <v>個</v>
          </cell>
          <cell r="H746">
            <v>160</v>
          </cell>
          <cell r="I746">
            <v>480</v>
          </cell>
          <cell r="J746">
            <v>0</v>
          </cell>
          <cell r="K746">
            <v>0</v>
          </cell>
          <cell r="L746">
            <v>3</v>
          </cell>
          <cell r="M746">
            <v>110</v>
          </cell>
          <cell r="N746">
            <v>330</v>
          </cell>
          <cell r="O746">
            <v>0</v>
          </cell>
          <cell r="P746">
            <v>0</v>
          </cell>
          <cell r="Q746">
            <v>0</v>
          </cell>
        </row>
        <row r="747">
          <cell r="E747" t="str">
            <v>給油口Oﾘﾝｸﾞ 11F-G40</v>
          </cell>
          <cell r="F747">
            <v>3</v>
          </cell>
          <cell r="G747" t="str">
            <v>個</v>
          </cell>
          <cell r="H747">
            <v>160</v>
          </cell>
          <cell r="I747">
            <v>480</v>
          </cell>
          <cell r="J747">
            <v>0</v>
          </cell>
          <cell r="K747">
            <v>0</v>
          </cell>
          <cell r="L747">
            <v>3</v>
          </cell>
          <cell r="M747">
            <v>110</v>
          </cell>
          <cell r="N747">
            <v>330</v>
          </cell>
          <cell r="O747">
            <v>0</v>
          </cell>
          <cell r="P747">
            <v>0</v>
          </cell>
          <cell r="Q747">
            <v>0</v>
          </cell>
        </row>
        <row r="748">
          <cell r="E748" t="str">
            <v>回収ﾌｨﾙﾀｰ</v>
          </cell>
          <cell r="F748">
            <v>3</v>
          </cell>
          <cell r="G748" t="str">
            <v>個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3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</row>
        <row r="749">
          <cell r="E749" t="str">
            <v>回収ﾌｨﾙﾀｰ(ｵﾘﾌｨｽ付)</v>
          </cell>
          <cell r="F749">
            <v>3</v>
          </cell>
          <cell r="G749" t="str">
            <v>個</v>
          </cell>
          <cell r="H749">
            <v>4060</v>
          </cell>
          <cell r="I749">
            <v>12180</v>
          </cell>
          <cell r="J749">
            <v>0</v>
          </cell>
          <cell r="K749">
            <v>0</v>
          </cell>
          <cell r="L749">
            <v>3</v>
          </cell>
          <cell r="M749">
            <v>2710</v>
          </cell>
          <cell r="N749">
            <v>8130</v>
          </cell>
          <cell r="O749">
            <v>0</v>
          </cell>
          <cell r="P749">
            <v>0</v>
          </cell>
          <cell r="Q749">
            <v>0</v>
          </cell>
        </row>
        <row r="750">
          <cell r="E750" t="str">
            <v>Vﾍﾞﾙﾄ 3V630x7 50Hz</v>
          </cell>
          <cell r="F750">
            <v>3</v>
          </cell>
          <cell r="G750" t="str">
            <v>個</v>
          </cell>
          <cell r="H750">
            <v>18000</v>
          </cell>
          <cell r="I750">
            <v>54000</v>
          </cell>
          <cell r="J750">
            <v>0</v>
          </cell>
          <cell r="K750">
            <v>0</v>
          </cell>
          <cell r="L750">
            <v>3</v>
          </cell>
          <cell r="M750">
            <v>13100</v>
          </cell>
          <cell r="N750">
            <v>39300</v>
          </cell>
          <cell r="O750">
            <v>0</v>
          </cell>
          <cell r="P750">
            <v>0</v>
          </cell>
          <cell r="Q750">
            <v>0</v>
          </cell>
        </row>
        <row r="751">
          <cell r="E751" t="str">
            <v>ｵｲﾙﾌｨﾙﾀｰOﾘﾝｸﾞ(1)</v>
          </cell>
          <cell r="F751">
            <v>6</v>
          </cell>
          <cell r="G751" t="str">
            <v>個</v>
          </cell>
          <cell r="H751">
            <v>680</v>
          </cell>
          <cell r="I751">
            <v>4080</v>
          </cell>
          <cell r="J751">
            <v>0</v>
          </cell>
          <cell r="K751">
            <v>0</v>
          </cell>
          <cell r="L751">
            <v>6</v>
          </cell>
          <cell r="M751">
            <v>510</v>
          </cell>
          <cell r="N751">
            <v>3060</v>
          </cell>
          <cell r="O751">
            <v>0</v>
          </cell>
          <cell r="P751">
            <v>0</v>
          </cell>
          <cell r="Q751">
            <v>0</v>
          </cell>
        </row>
        <row r="752">
          <cell r="E752" t="str">
            <v>ｵｲﾙﾌｨﾙﾀｰOﾘﾝｸﾞ(2)</v>
          </cell>
          <cell r="F752">
            <v>3</v>
          </cell>
          <cell r="G752" t="str">
            <v>個</v>
          </cell>
          <cell r="H752">
            <v>350</v>
          </cell>
          <cell r="I752">
            <v>1050</v>
          </cell>
          <cell r="J752">
            <v>0</v>
          </cell>
          <cell r="K752">
            <v>0</v>
          </cell>
          <cell r="L752">
            <v>3</v>
          </cell>
          <cell r="M752">
            <v>260</v>
          </cell>
          <cell r="N752">
            <v>780</v>
          </cell>
          <cell r="O752">
            <v>0</v>
          </cell>
          <cell r="P752">
            <v>0</v>
          </cell>
          <cell r="Q752">
            <v>0</v>
          </cell>
        </row>
        <row r="753">
          <cell r="E753" t="str">
            <v>ｵｲﾙﾌｨﾙﾀｰﾊﾟｯｷﾝ(1)</v>
          </cell>
          <cell r="F753">
            <v>3</v>
          </cell>
          <cell r="G753" t="str">
            <v>個</v>
          </cell>
          <cell r="H753">
            <v>330</v>
          </cell>
          <cell r="I753">
            <v>990</v>
          </cell>
          <cell r="J753">
            <v>0</v>
          </cell>
          <cell r="K753">
            <v>0</v>
          </cell>
          <cell r="L753">
            <v>3</v>
          </cell>
          <cell r="M753">
            <v>240</v>
          </cell>
          <cell r="N753">
            <v>720</v>
          </cell>
          <cell r="O753">
            <v>0</v>
          </cell>
          <cell r="P753">
            <v>0</v>
          </cell>
          <cell r="Q753">
            <v>0</v>
          </cell>
        </row>
        <row r="754">
          <cell r="E754" t="str">
            <v>ｵｲﾙﾌｨﾙﾀｰﾊﾟｯｷﾝ(2)</v>
          </cell>
          <cell r="F754">
            <v>3</v>
          </cell>
          <cell r="G754" t="str">
            <v>個</v>
          </cell>
          <cell r="H754">
            <v>480</v>
          </cell>
          <cell r="I754">
            <v>1440</v>
          </cell>
          <cell r="J754">
            <v>0</v>
          </cell>
          <cell r="K754">
            <v>0</v>
          </cell>
          <cell r="L754">
            <v>3</v>
          </cell>
          <cell r="M754">
            <v>360</v>
          </cell>
          <cell r="N754">
            <v>1080</v>
          </cell>
          <cell r="O754">
            <v>0</v>
          </cell>
          <cell r="P754">
            <v>0</v>
          </cell>
          <cell r="Q754">
            <v>0</v>
          </cell>
        </row>
        <row r="755">
          <cell r="E755" t="str">
            <v>ｵｲﾙﾌｨﾙﾀｴﾚﾒﾝﾄ</v>
          </cell>
          <cell r="F755">
            <v>1</v>
          </cell>
          <cell r="G755">
            <v>0</v>
          </cell>
          <cell r="H755">
            <v>25760</v>
          </cell>
          <cell r="I755">
            <v>25760</v>
          </cell>
          <cell r="J755">
            <v>0</v>
          </cell>
          <cell r="K755">
            <v>0</v>
          </cell>
          <cell r="L755">
            <v>1</v>
          </cell>
          <cell r="M755">
            <v>16100</v>
          </cell>
          <cell r="N755">
            <v>16100</v>
          </cell>
          <cell r="O755">
            <v>0</v>
          </cell>
          <cell r="P755">
            <v>0</v>
          </cell>
          <cell r="Q755">
            <v>0</v>
          </cell>
        </row>
        <row r="756">
          <cell r="E756" t="str">
            <v>温度ｽｲｯﾁ</v>
          </cell>
          <cell r="F756">
            <v>1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1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</row>
        <row r="757">
          <cell r="E757" t="str">
            <v>放気ﾌｨﾙﾀｰ</v>
          </cell>
          <cell r="F757">
            <v>3</v>
          </cell>
          <cell r="G757" t="str">
            <v>個</v>
          </cell>
          <cell r="H757">
            <v>2400</v>
          </cell>
          <cell r="I757">
            <v>7200</v>
          </cell>
          <cell r="J757">
            <v>0</v>
          </cell>
          <cell r="K757">
            <v>0</v>
          </cell>
          <cell r="L757">
            <v>3</v>
          </cell>
          <cell r="M757">
            <v>1610</v>
          </cell>
          <cell r="N757">
            <v>4830</v>
          </cell>
          <cell r="O757">
            <v>0</v>
          </cell>
          <cell r="P757">
            <v>0</v>
          </cell>
          <cell r="Q757">
            <v>0</v>
          </cell>
        </row>
        <row r="758">
          <cell r="E758" t="str">
            <v>温調弁</v>
          </cell>
          <cell r="F758">
            <v>3</v>
          </cell>
          <cell r="G758" t="str">
            <v>個</v>
          </cell>
          <cell r="H758">
            <v>9350</v>
          </cell>
          <cell r="I758">
            <v>28050</v>
          </cell>
          <cell r="J758">
            <v>0</v>
          </cell>
          <cell r="K758">
            <v>0</v>
          </cell>
          <cell r="L758">
            <v>3</v>
          </cell>
          <cell r="M758">
            <v>6300</v>
          </cell>
          <cell r="N758">
            <v>18900</v>
          </cell>
          <cell r="O758">
            <v>0</v>
          </cell>
          <cell r="P758">
            <v>0</v>
          </cell>
          <cell r="Q758">
            <v>0</v>
          </cell>
        </row>
        <row r="759">
          <cell r="E759" t="str">
            <v>ﾉｯｸﾋﾟﾝ</v>
          </cell>
          <cell r="F759">
            <v>6</v>
          </cell>
          <cell r="G759" t="str">
            <v>個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6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</row>
        <row r="760">
          <cell r="E760" t="str">
            <v>水室ｶﾊﾞｰﾊﾟｯｷﾝ(1)</v>
          </cell>
          <cell r="F760">
            <v>3</v>
          </cell>
          <cell r="G760" t="str">
            <v>個</v>
          </cell>
          <cell r="H760">
            <v>4900</v>
          </cell>
          <cell r="I760">
            <v>14700</v>
          </cell>
          <cell r="J760">
            <v>0</v>
          </cell>
          <cell r="K760">
            <v>0</v>
          </cell>
          <cell r="L760">
            <v>3</v>
          </cell>
          <cell r="M760">
            <v>3330</v>
          </cell>
          <cell r="N760">
            <v>9990</v>
          </cell>
          <cell r="O760">
            <v>0</v>
          </cell>
          <cell r="P760">
            <v>0</v>
          </cell>
          <cell r="Q760">
            <v>0</v>
          </cell>
        </row>
        <row r="761">
          <cell r="E761" t="str">
            <v>水室ｶﾊﾞｰﾊﾟｯｷﾝ(2)</v>
          </cell>
          <cell r="F761">
            <v>3</v>
          </cell>
          <cell r="G761" t="str">
            <v>個</v>
          </cell>
          <cell r="H761">
            <v>4000</v>
          </cell>
          <cell r="I761">
            <v>12000</v>
          </cell>
          <cell r="J761">
            <v>0</v>
          </cell>
          <cell r="K761">
            <v>0</v>
          </cell>
          <cell r="L761">
            <v>3</v>
          </cell>
          <cell r="M761">
            <v>2650</v>
          </cell>
          <cell r="N761">
            <v>7950</v>
          </cell>
          <cell r="O761">
            <v>0</v>
          </cell>
          <cell r="P761">
            <v>0</v>
          </cell>
          <cell r="Q761">
            <v>0</v>
          </cell>
        </row>
        <row r="762">
          <cell r="E762" t="str">
            <v>水室ｶﾊﾞｰOﾘﾝｸﾞ</v>
          </cell>
          <cell r="F762">
            <v>3</v>
          </cell>
          <cell r="G762" t="str">
            <v>個</v>
          </cell>
          <cell r="H762">
            <v>1380</v>
          </cell>
          <cell r="I762">
            <v>4140</v>
          </cell>
          <cell r="J762">
            <v>0</v>
          </cell>
          <cell r="K762">
            <v>0</v>
          </cell>
          <cell r="L762">
            <v>3</v>
          </cell>
          <cell r="M762">
            <v>1060</v>
          </cell>
          <cell r="N762">
            <v>3180</v>
          </cell>
          <cell r="O762">
            <v>0</v>
          </cell>
          <cell r="P762">
            <v>0</v>
          </cell>
          <cell r="Q762">
            <v>0</v>
          </cell>
        </row>
        <row r="763">
          <cell r="E763" t="str">
            <v>ｱﾌﾀｰｸｰﾗｰﾊﾟｯｷﾝ</v>
          </cell>
          <cell r="F763">
            <v>3</v>
          </cell>
          <cell r="G763" t="str">
            <v>個</v>
          </cell>
          <cell r="H763">
            <v>4000</v>
          </cell>
          <cell r="I763">
            <v>12000</v>
          </cell>
          <cell r="J763">
            <v>0</v>
          </cell>
          <cell r="K763">
            <v>0</v>
          </cell>
          <cell r="L763">
            <v>3</v>
          </cell>
          <cell r="M763">
            <v>3330</v>
          </cell>
          <cell r="N763">
            <v>9990</v>
          </cell>
          <cell r="O763">
            <v>0</v>
          </cell>
          <cell r="P763">
            <v>0</v>
          </cell>
          <cell r="Q763">
            <v>0</v>
          </cell>
        </row>
        <row r="764">
          <cell r="E764" t="str">
            <v>電気ﾎﾞｯｸｽﾌｨﾙﾀ</v>
          </cell>
          <cell r="F764">
            <v>3</v>
          </cell>
          <cell r="G764" t="str">
            <v>個</v>
          </cell>
          <cell r="H764">
            <v>670</v>
          </cell>
          <cell r="I764">
            <v>2010</v>
          </cell>
          <cell r="J764">
            <v>0</v>
          </cell>
          <cell r="K764">
            <v>0</v>
          </cell>
          <cell r="L764">
            <v>3</v>
          </cell>
          <cell r="M764">
            <v>450</v>
          </cell>
          <cell r="N764">
            <v>1350</v>
          </cell>
          <cell r="O764">
            <v>0</v>
          </cell>
          <cell r="P764">
            <v>0</v>
          </cell>
          <cell r="Q764">
            <v>0</v>
          </cell>
        </row>
        <row r="765">
          <cell r="E765" t="str">
            <v>Y形ｽﾄﾚｰﾅﾊﾟｯｷﾝ</v>
          </cell>
          <cell r="F765">
            <v>3</v>
          </cell>
          <cell r="G765" t="str">
            <v>個</v>
          </cell>
          <cell r="H765">
            <v>320</v>
          </cell>
          <cell r="I765">
            <v>960</v>
          </cell>
          <cell r="J765">
            <v>0</v>
          </cell>
          <cell r="K765">
            <v>0</v>
          </cell>
          <cell r="L765">
            <v>3</v>
          </cell>
          <cell r="M765">
            <v>260</v>
          </cell>
          <cell r="N765">
            <v>780</v>
          </cell>
          <cell r="O765">
            <v>0</v>
          </cell>
          <cell r="P765">
            <v>0</v>
          </cell>
          <cell r="Q765">
            <v>0</v>
          </cell>
        </row>
        <row r="766">
          <cell r="E766" t="str">
            <v>Y形ｽﾄﾚｰﾅｴﾚﾒﾝﾄ</v>
          </cell>
          <cell r="F766">
            <v>3</v>
          </cell>
          <cell r="G766" t="str">
            <v>個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3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</row>
        <row r="767">
          <cell r="E767" t="str">
            <v>電池</v>
          </cell>
          <cell r="F767">
            <v>3</v>
          </cell>
          <cell r="G767" t="str">
            <v>個</v>
          </cell>
          <cell r="H767">
            <v>4670</v>
          </cell>
          <cell r="I767">
            <v>14010</v>
          </cell>
          <cell r="J767">
            <v>0</v>
          </cell>
          <cell r="K767">
            <v>0</v>
          </cell>
          <cell r="L767">
            <v>3</v>
          </cell>
          <cell r="M767">
            <v>2920</v>
          </cell>
          <cell r="N767">
            <v>8760</v>
          </cell>
          <cell r="O767">
            <v>0</v>
          </cell>
          <cell r="P767">
            <v>0</v>
          </cell>
          <cell r="Q767">
            <v>0</v>
          </cell>
        </row>
        <row r="768">
          <cell r="E768" t="str">
            <v>ｵｲﾙｸﾘｰﾅ用ｺｱﾚｯｻｰｴﾚﾒﾝﾄ</v>
          </cell>
          <cell r="F768">
            <v>3</v>
          </cell>
          <cell r="G768" t="str">
            <v>個</v>
          </cell>
          <cell r="H768">
            <v>50000</v>
          </cell>
          <cell r="I768">
            <v>150000</v>
          </cell>
          <cell r="J768" t="str">
            <v>ｵｲﾙｸﾘｰﾅｰ用</v>
          </cell>
          <cell r="K768">
            <v>0</v>
          </cell>
          <cell r="L768">
            <v>3</v>
          </cell>
          <cell r="M768">
            <v>33700</v>
          </cell>
          <cell r="N768">
            <v>101100</v>
          </cell>
          <cell r="O768">
            <v>0</v>
          </cell>
          <cell r="P768">
            <v>0</v>
          </cell>
          <cell r="Q768">
            <v>0</v>
          </cell>
        </row>
        <row r="769">
          <cell r="E769" t="str">
            <v>ｵｲﾙｸﾘｰﾅ用ﾌﾗﾝｼﾞﾊﾟｯｷﾝ</v>
          </cell>
          <cell r="F769">
            <v>3</v>
          </cell>
          <cell r="G769" t="str">
            <v>個</v>
          </cell>
          <cell r="H769">
            <v>390</v>
          </cell>
          <cell r="I769">
            <v>1170</v>
          </cell>
          <cell r="J769" t="str">
            <v>ｵｲﾙｸﾘｰﾅｰ用</v>
          </cell>
          <cell r="K769">
            <v>0</v>
          </cell>
          <cell r="L769">
            <v>3</v>
          </cell>
          <cell r="M769">
            <v>350</v>
          </cell>
          <cell r="N769">
            <v>1050</v>
          </cell>
          <cell r="O769">
            <v>0</v>
          </cell>
          <cell r="P769">
            <v>0</v>
          </cell>
          <cell r="Q769">
            <v>0</v>
          </cell>
        </row>
        <row r="770">
          <cell r="E770" t="str">
            <v>ｵｲﾙｸﾘｰﾅ用検流器</v>
          </cell>
          <cell r="F770">
            <v>3</v>
          </cell>
          <cell r="G770" t="str">
            <v>個</v>
          </cell>
          <cell r="H770">
            <v>360</v>
          </cell>
          <cell r="I770">
            <v>1080</v>
          </cell>
          <cell r="J770" t="str">
            <v>ｵｲﾙｸﾘｰﾅｰ用</v>
          </cell>
          <cell r="K770">
            <v>0</v>
          </cell>
          <cell r="L770">
            <v>3</v>
          </cell>
          <cell r="M770">
            <v>240</v>
          </cell>
          <cell r="N770">
            <v>720</v>
          </cell>
          <cell r="O770">
            <v>0</v>
          </cell>
          <cell r="P770">
            <v>0</v>
          </cell>
          <cell r="Q770">
            <v>0</v>
          </cell>
        </row>
        <row r="771">
          <cell r="E771" t="str">
            <v>ｵｲﾙｸﾘｰﾅ用油面計ｷｯﾄ</v>
          </cell>
          <cell r="F771">
            <v>3</v>
          </cell>
          <cell r="G771" t="str">
            <v>個</v>
          </cell>
          <cell r="H771">
            <v>12000</v>
          </cell>
          <cell r="I771">
            <v>36000</v>
          </cell>
          <cell r="J771" t="str">
            <v>ｵｲﾙｸﾘｰﾅｰ用</v>
          </cell>
          <cell r="K771">
            <v>0</v>
          </cell>
          <cell r="L771">
            <v>3</v>
          </cell>
          <cell r="M771">
            <v>7590</v>
          </cell>
          <cell r="N771">
            <v>22770</v>
          </cell>
          <cell r="O771">
            <v>0</v>
          </cell>
          <cell r="P771">
            <v>0</v>
          </cell>
          <cell r="Q771">
            <v>0</v>
          </cell>
        </row>
        <row r="772"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</row>
        <row r="773">
          <cell r="E773" t="str">
            <v>本体ﾌﾞﾛｯｸ不具合による追加修繕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</row>
        <row r="774">
          <cell r="E774" t="str">
            <v>円筒ころ軸受(80)</v>
          </cell>
          <cell r="F774">
            <v>1</v>
          </cell>
          <cell r="G774">
            <v>0</v>
          </cell>
          <cell r="H774">
            <v>18880</v>
          </cell>
          <cell r="I774">
            <v>18880</v>
          </cell>
          <cell r="J774">
            <v>0</v>
          </cell>
          <cell r="K774">
            <v>0</v>
          </cell>
          <cell r="L774">
            <v>1</v>
          </cell>
          <cell r="M774">
            <v>11800</v>
          </cell>
          <cell r="N774">
            <v>11800</v>
          </cell>
          <cell r="O774">
            <v>0</v>
          </cell>
          <cell r="P774">
            <v>0</v>
          </cell>
          <cell r="Q774">
            <v>0</v>
          </cell>
        </row>
        <row r="775">
          <cell r="E775" t="str">
            <v>円筒ころ軸受(35)</v>
          </cell>
          <cell r="F775">
            <v>1</v>
          </cell>
          <cell r="G775">
            <v>0</v>
          </cell>
          <cell r="H775">
            <v>9040</v>
          </cell>
          <cell r="I775">
            <v>9040</v>
          </cell>
          <cell r="J775">
            <v>0</v>
          </cell>
          <cell r="K775">
            <v>0</v>
          </cell>
          <cell r="L775">
            <v>1</v>
          </cell>
          <cell r="M775">
            <v>5650</v>
          </cell>
          <cell r="N775">
            <v>5650</v>
          </cell>
          <cell r="O775">
            <v>0</v>
          </cell>
          <cell r="P775">
            <v>0</v>
          </cell>
          <cell r="Q775">
            <v>0</v>
          </cell>
        </row>
        <row r="776">
          <cell r="E776" t="str">
            <v>ｱﾝｷﾞｭﾗ玉軸受(60)</v>
          </cell>
          <cell r="F776">
            <v>1</v>
          </cell>
          <cell r="G776">
            <v>0</v>
          </cell>
          <cell r="H776">
            <v>28320</v>
          </cell>
          <cell r="I776">
            <v>28320</v>
          </cell>
          <cell r="J776">
            <v>0</v>
          </cell>
          <cell r="K776">
            <v>0</v>
          </cell>
          <cell r="L776">
            <v>1</v>
          </cell>
          <cell r="M776">
            <v>17700</v>
          </cell>
          <cell r="N776">
            <v>17700</v>
          </cell>
          <cell r="O776">
            <v>0</v>
          </cell>
          <cell r="P776">
            <v>0</v>
          </cell>
          <cell r="Q776">
            <v>0</v>
          </cell>
        </row>
        <row r="777">
          <cell r="E777" t="str">
            <v>ｱﾝｷﾞｭﾗ玉軸受(40)</v>
          </cell>
          <cell r="F777">
            <v>1</v>
          </cell>
          <cell r="G777">
            <v>0</v>
          </cell>
          <cell r="H777">
            <v>18400</v>
          </cell>
          <cell r="I777">
            <v>18400</v>
          </cell>
          <cell r="J777">
            <v>0</v>
          </cell>
          <cell r="K777">
            <v>0</v>
          </cell>
          <cell r="L777">
            <v>1</v>
          </cell>
          <cell r="M777">
            <v>11500</v>
          </cell>
          <cell r="N777">
            <v>11500</v>
          </cell>
          <cell r="O777">
            <v>0</v>
          </cell>
          <cell r="P777">
            <v>0</v>
          </cell>
          <cell r="Q777">
            <v>0</v>
          </cell>
        </row>
        <row r="778">
          <cell r="E778" t="str">
            <v>Dｶﾊﾞｰﾊﾟｯｷﾝ</v>
          </cell>
          <cell r="F778">
            <v>1</v>
          </cell>
          <cell r="G778">
            <v>0</v>
          </cell>
          <cell r="H778">
            <v>1860</v>
          </cell>
          <cell r="I778">
            <v>1860</v>
          </cell>
          <cell r="J778">
            <v>0</v>
          </cell>
          <cell r="K778">
            <v>0</v>
          </cell>
          <cell r="L778">
            <v>1</v>
          </cell>
          <cell r="M778">
            <v>1160</v>
          </cell>
          <cell r="N778">
            <v>1160</v>
          </cell>
          <cell r="O778">
            <v>0</v>
          </cell>
          <cell r="P778">
            <v>0</v>
          </cell>
          <cell r="Q778">
            <v>0</v>
          </cell>
        </row>
        <row r="779">
          <cell r="E779" t="str">
            <v>Dｹｰｽﾊﾟｯｷﾝ</v>
          </cell>
          <cell r="F779">
            <v>1</v>
          </cell>
          <cell r="G779">
            <v>0</v>
          </cell>
          <cell r="H779">
            <v>3840</v>
          </cell>
          <cell r="I779">
            <v>3840</v>
          </cell>
          <cell r="J779">
            <v>0</v>
          </cell>
          <cell r="K779">
            <v>0</v>
          </cell>
          <cell r="L779">
            <v>1</v>
          </cell>
          <cell r="M779">
            <v>2400</v>
          </cell>
          <cell r="N779">
            <v>2400</v>
          </cell>
          <cell r="O779">
            <v>0</v>
          </cell>
          <cell r="P779">
            <v>0</v>
          </cell>
          <cell r="Q779">
            <v>0</v>
          </cell>
        </row>
        <row r="780">
          <cell r="E780" t="str">
            <v>つば付円筒ころ軸受(60)</v>
          </cell>
          <cell r="F780">
            <v>1</v>
          </cell>
          <cell r="G780">
            <v>0</v>
          </cell>
          <cell r="H780">
            <v>24640</v>
          </cell>
          <cell r="I780">
            <v>24640</v>
          </cell>
          <cell r="J780">
            <v>0</v>
          </cell>
          <cell r="K780">
            <v>0</v>
          </cell>
          <cell r="L780">
            <v>1</v>
          </cell>
          <cell r="M780">
            <v>15400</v>
          </cell>
          <cell r="N780">
            <v>15400</v>
          </cell>
          <cell r="O780">
            <v>0</v>
          </cell>
          <cell r="P780">
            <v>0</v>
          </cell>
          <cell r="Q780">
            <v>0</v>
          </cell>
        </row>
        <row r="781">
          <cell r="E781" t="str">
            <v>つば付円筒ころ軸受(40)</v>
          </cell>
          <cell r="F781">
            <v>1</v>
          </cell>
          <cell r="G781">
            <v>0</v>
          </cell>
          <cell r="H781">
            <v>14880</v>
          </cell>
          <cell r="I781">
            <v>14880</v>
          </cell>
          <cell r="J781">
            <v>0</v>
          </cell>
          <cell r="K781">
            <v>0</v>
          </cell>
          <cell r="L781">
            <v>1</v>
          </cell>
          <cell r="M781">
            <v>9300</v>
          </cell>
          <cell r="N781">
            <v>9300</v>
          </cell>
          <cell r="O781">
            <v>0</v>
          </cell>
          <cell r="P781">
            <v>0</v>
          </cell>
          <cell r="Q781">
            <v>0</v>
          </cell>
        </row>
        <row r="782">
          <cell r="E782" t="str">
            <v>ｽﾍﾟｰｻ</v>
          </cell>
          <cell r="F782">
            <v>1</v>
          </cell>
          <cell r="G782">
            <v>0</v>
          </cell>
          <cell r="H782">
            <v>8640</v>
          </cell>
          <cell r="I782">
            <v>8640</v>
          </cell>
          <cell r="J782">
            <v>0</v>
          </cell>
          <cell r="K782">
            <v>0</v>
          </cell>
          <cell r="L782">
            <v>1</v>
          </cell>
          <cell r="M782">
            <v>5400</v>
          </cell>
          <cell r="N782">
            <v>5400</v>
          </cell>
          <cell r="O782">
            <v>0</v>
          </cell>
          <cell r="P782">
            <v>0</v>
          </cell>
          <cell r="Q782">
            <v>0</v>
          </cell>
        </row>
        <row r="783">
          <cell r="E783" t="str">
            <v>ｱﾝﾛｰﾀﾞﾎﾞﾃﾞｨｰ</v>
          </cell>
          <cell r="F783">
            <v>1</v>
          </cell>
          <cell r="G783">
            <v>0</v>
          </cell>
          <cell r="H783">
            <v>53280</v>
          </cell>
          <cell r="I783">
            <v>53280</v>
          </cell>
          <cell r="J783">
            <v>0</v>
          </cell>
          <cell r="K783">
            <v>0</v>
          </cell>
          <cell r="L783">
            <v>1</v>
          </cell>
          <cell r="M783">
            <v>33300</v>
          </cell>
          <cell r="N783">
            <v>33300</v>
          </cell>
          <cell r="O783">
            <v>0</v>
          </cell>
          <cell r="P783">
            <v>0</v>
          </cell>
          <cell r="Q783">
            <v>0</v>
          </cell>
        </row>
        <row r="784">
          <cell r="E784" t="str">
            <v>ｱﾝﾛｰﾀﾞﾌﾞｯｼｭﾒﾀﾙ</v>
          </cell>
          <cell r="F784">
            <v>1</v>
          </cell>
          <cell r="G784">
            <v>0</v>
          </cell>
          <cell r="H784">
            <v>1360</v>
          </cell>
          <cell r="I784">
            <v>1360</v>
          </cell>
          <cell r="J784">
            <v>0</v>
          </cell>
          <cell r="K784">
            <v>0</v>
          </cell>
          <cell r="L784">
            <v>1</v>
          </cell>
          <cell r="M784">
            <v>850</v>
          </cell>
          <cell r="N784">
            <v>850</v>
          </cell>
          <cell r="O784">
            <v>0</v>
          </cell>
          <cell r="P784">
            <v>0</v>
          </cell>
          <cell r="Q784">
            <v>0</v>
          </cell>
        </row>
        <row r="785">
          <cell r="E785" t="str">
            <v>100VP調整弁</v>
          </cell>
          <cell r="F785">
            <v>1</v>
          </cell>
          <cell r="G785">
            <v>0</v>
          </cell>
          <cell r="H785">
            <v>78720</v>
          </cell>
          <cell r="I785">
            <v>78720</v>
          </cell>
          <cell r="J785">
            <v>0</v>
          </cell>
          <cell r="K785">
            <v>0</v>
          </cell>
          <cell r="L785">
            <v>1</v>
          </cell>
          <cell r="M785">
            <v>49200</v>
          </cell>
          <cell r="N785">
            <v>49200</v>
          </cell>
          <cell r="O785">
            <v>0</v>
          </cell>
          <cell r="P785">
            <v>0</v>
          </cell>
          <cell r="Q785">
            <v>0</v>
          </cell>
        </row>
        <row r="786">
          <cell r="E786" t="str">
            <v>100V三方電磁弁</v>
          </cell>
          <cell r="F786">
            <v>1</v>
          </cell>
          <cell r="G786">
            <v>0</v>
          </cell>
          <cell r="H786">
            <v>21120</v>
          </cell>
          <cell r="I786">
            <v>21120</v>
          </cell>
          <cell r="J786">
            <v>0</v>
          </cell>
          <cell r="K786">
            <v>0</v>
          </cell>
          <cell r="L786">
            <v>1</v>
          </cell>
          <cell r="M786">
            <v>13200</v>
          </cell>
          <cell r="N786">
            <v>13200</v>
          </cell>
          <cell r="O786">
            <v>0</v>
          </cell>
          <cell r="P786">
            <v>0</v>
          </cell>
          <cell r="Q786">
            <v>0</v>
          </cell>
        </row>
        <row r="787">
          <cell r="E787" t="str">
            <v>ｾﾊﾟﾚｰﾀ</v>
          </cell>
          <cell r="F787">
            <v>1</v>
          </cell>
          <cell r="G787">
            <v>0</v>
          </cell>
          <cell r="H787">
            <v>65280</v>
          </cell>
          <cell r="I787">
            <v>65280</v>
          </cell>
          <cell r="J787">
            <v>0</v>
          </cell>
          <cell r="K787">
            <v>0</v>
          </cell>
          <cell r="L787">
            <v>1</v>
          </cell>
          <cell r="M787">
            <v>40800</v>
          </cell>
          <cell r="N787">
            <v>40800</v>
          </cell>
          <cell r="O787">
            <v>0</v>
          </cell>
          <cell r="P787">
            <v>0</v>
          </cell>
          <cell r="Q787">
            <v>0</v>
          </cell>
        </row>
        <row r="788"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</row>
        <row r="789">
          <cell r="E789" t="str">
            <v>計装用ｺﾝﾌﾟﾚｯｻｰ開放点検</v>
          </cell>
          <cell r="F789">
            <v>0</v>
          </cell>
          <cell r="G789">
            <v>0</v>
          </cell>
          <cell r="H789">
            <v>0</v>
          </cell>
          <cell r="I789" t="str">
            <v>　</v>
          </cell>
          <cell r="J789">
            <v>0</v>
          </cell>
          <cell r="K789">
            <v>0</v>
          </cell>
          <cell r="L789" t="str">
            <v>　</v>
          </cell>
          <cell r="M789">
            <v>0</v>
          </cell>
          <cell r="N789" t="str">
            <v>　</v>
          </cell>
          <cell r="O789">
            <v>0</v>
          </cell>
          <cell r="P789">
            <v>0</v>
          </cell>
          <cell r="Q789">
            <v>0</v>
          </cell>
        </row>
        <row r="790">
          <cell r="E790" t="str">
            <v>材料費</v>
          </cell>
          <cell r="F790">
            <v>0</v>
          </cell>
          <cell r="G790">
            <v>0</v>
          </cell>
          <cell r="H790">
            <v>0</v>
          </cell>
          <cell r="I790" t="str">
            <v>　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</row>
        <row r="791">
          <cell r="E791" t="str">
            <v>ｻｸｼｮﾝﾌｨﾙﾀｰ</v>
          </cell>
          <cell r="F791">
            <v>2</v>
          </cell>
          <cell r="G791" t="str">
            <v>個</v>
          </cell>
          <cell r="H791">
            <v>14500</v>
          </cell>
          <cell r="I791">
            <v>29000</v>
          </cell>
          <cell r="J791">
            <v>0</v>
          </cell>
          <cell r="K791">
            <v>0</v>
          </cell>
          <cell r="L791">
            <v>2</v>
          </cell>
          <cell r="M791">
            <v>9510</v>
          </cell>
          <cell r="N791">
            <v>19020</v>
          </cell>
          <cell r="O791">
            <v>0</v>
          </cell>
          <cell r="P791">
            <v>0</v>
          </cell>
          <cell r="Q791">
            <v>0</v>
          </cell>
        </row>
        <row r="792">
          <cell r="E792" t="str">
            <v>2次ｵｲﾙｽﾄﾚｰﾅｴﾚﾒﾝﾄ</v>
          </cell>
          <cell r="F792">
            <v>2</v>
          </cell>
          <cell r="G792" t="str">
            <v>個</v>
          </cell>
          <cell r="H792">
            <v>5800</v>
          </cell>
          <cell r="I792">
            <v>11600</v>
          </cell>
          <cell r="J792">
            <v>0</v>
          </cell>
          <cell r="K792">
            <v>0</v>
          </cell>
          <cell r="L792">
            <v>2</v>
          </cell>
          <cell r="M792">
            <v>12100</v>
          </cell>
          <cell r="N792">
            <v>24200</v>
          </cell>
          <cell r="O792">
            <v>0</v>
          </cell>
          <cell r="P792">
            <v>0</v>
          </cell>
          <cell r="Q792">
            <v>0</v>
          </cell>
        </row>
        <row r="793">
          <cell r="E793" t="str">
            <v>清掃ｶﾊﾞｰﾊﾟｯｷﾝ</v>
          </cell>
          <cell r="F793">
            <v>2</v>
          </cell>
          <cell r="G793" t="str">
            <v>個</v>
          </cell>
          <cell r="H793">
            <v>490</v>
          </cell>
          <cell r="I793">
            <v>980</v>
          </cell>
          <cell r="J793">
            <v>0</v>
          </cell>
          <cell r="K793">
            <v>0</v>
          </cell>
          <cell r="L793">
            <v>2</v>
          </cell>
          <cell r="M793">
            <v>410</v>
          </cell>
          <cell r="N793">
            <v>820</v>
          </cell>
          <cell r="O793">
            <v>0</v>
          </cell>
          <cell r="P793">
            <v>0</v>
          </cell>
          <cell r="Q793">
            <v>0</v>
          </cell>
        </row>
        <row r="794">
          <cell r="E794" t="str">
            <v>点検ｶﾊﾞｰﾊﾟｯｷﾝ</v>
          </cell>
          <cell r="F794">
            <v>2</v>
          </cell>
          <cell r="G794" t="str">
            <v>個</v>
          </cell>
          <cell r="H794">
            <v>980</v>
          </cell>
          <cell r="I794">
            <v>1960</v>
          </cell>
          <cell r="J794">
            <v>0</v>
          </cell>
          <cell r="K794">
            <v>0</v>
          </cell>
          <cell r="L794">
            <v>2</v>
          </cell>
          <cell r="M794">
            <v>810</v>
          </cell>
          <cell r="N794">
            <v>1620</v>
          </cell>
          <cell r="O794">
            <v>0</v>
          </cell>
          <cell r="P794">
            <v>0</v>
          </cell>
          <cell r="Q794">
            <v>0</v>
          </cell>
        </row>
        <row r="795">
          <cell r="E795" t="str">
            <v>ｵｲﾙｹﾞｰｼﾞ</v>
          </cell>
          <cell r="F795">
            <v>2</v>
          </cell>
          <cell r="G795" t="str">
            <v>個</v>
          </cell>
          <cell r="H795">
            <v>2400</v>
          </cell>
          <cell r="I795">
            <v>4800</v>
          </cell>
          <cell r="J795">
            <v>0</v>
          </cell>
          <cell r="K795">
            <v>0</v>
          </cell>
          <cell r="L795">
            <v>2</v>
          </cell>
          <cell r="M795">
            <v>1560</v>
          </cell>
          <cell r="N795">
            <v>3120</v>
          </cell>
          <cell r="O795">
            <v>0</v>
          </cell>
          <cell r="P795">
            <v>0</v>
          </cell>
          <cell r="Q795">
            <v>0</v>
          </cell>
        </row>
        <row r="796">
          <cell r="E796" t="str">
            <v>ｼﾞｬｹｯﾄｶﾊﾞｰﾊﾟｯｷﾝ</v>
          </cell>
          <cell r="F796">
            <v>2</v>
          </cell>
          <cell r="G796" t="str">
            <v>個</v>
          </cell>
          <cell r="H796">
            <v>290</v>
          </cell>
          <cell r="I796">
            <v>580</v>
          </cell>
          <cell r="J796">
            <v>0</v>
          </cell>
          <cell r="K796">
            <v>0</v>
          </cell>
          <cell r="L796">
            <v>2</v>
          </cell>
          <cell r="M796">
            <v>240</v>
          </cell>
          <cell r="N796">
            <v>480</v>
          </cell>
          <cell r="O796">
            <v>0</v>
          </cell>
          <cell r="P796">
            <v>0</v>
          </cell>
          <cell r="Q796">
            <v>0</v>
          </cell>
        </row>
        <row r="797">
          <cell r="E797" t="str">
            <v>制御配管ﾌｨﾙﾀｰｴﾚﾒﾝﾄ</v>
          </cell>
          <cell r="F797">
            <v>2</v>
          </cell>
          <cell r="G797" t="str">
            <v>個</v>
          </cell>
          <cell r="H797">
            <v>6500</v>
          </cell>
          <cell r="I797">
            <v>13000</v>
          </cell>
          <cell r="J797">
            <v>0</v>
          </cell>
          <cell r="K797">
            <v>0</v>
          </cell>
          <cell r="L797">
            <v>2</v>
          </cell>
          <cell r="M797">
            <v>4330</v>
          </cell>
          <cell r="N797">
            <v>8660</v>
          </cell>
          <cell r="O797">
            <v>0</v>
          </cell>
          <cell r="P797">
            <v>0</v>
          </cell>
          <cell r="Q797">
            <v>0</v>
          </cell>
        </row>
        <row r="798">
          <cell r="E798" t="str">
            <v>O/C氷室ｶﾊﾞｰﾊﾟｯｷﾝ</v>
          </cell>
          <cell r="F798">
            <v>2</v>
          </cell>
          <cell r="G798" t="str">
            <v>個</v>
          </cell>
          <cell r="H798">
            <v>1150</v>
          </cell>
          <cell r="I798">
            <v>2300</v>
          </cell>
          <cell r="J798">
            <v>0</v>
          </cell>
          <cell r="K798">
            <v>0</v>
          </cell>
          <cell r="L798">
            <v>2</v>
          </cell>
          <cell r="M798">
            <v>930</v>
          </cell>
          <cell r="N798">
            <v>1860</v>
          </cell>
          <cell r="O798">
            <v>0</v>
          </cell>
          <cell r="P798">
            <v>0</v>
          </cell>
          <cell r="Q798">
            <v>0</v>
          </cell>
        </row>
        <row r="799">
          <cell r="E799" t="str">
            <v>O/Cｶﾊﾞｰﾊﾟｯｷﾝ</v>
          </cell>
          <cell r="F799">
            <v>2</v>
          </cell>
          <cell r="G799" t="str">
            <v>個</v>
          </cell>
          <cell r="H799">
            <v>1150</v>
          </cell>
          <cell r="I799">
            <v>2300</v>
          </cell>
          <cell r="J799">
            <v>0</v>
          </cell>
          <cell r="K799">
            <v>0</v>
          </cell>
          <cell r="L799">
            <v>2</v>
          </cell>
          <cell r="M799">
            <v>930</v>
          </cell>
          <cell r="N799">
            <v>1860</v>
          </cell>
          <cell r="O799">
            <v>0</v>
          </cell>
          <cell r="P799">
            <v>0</v>
          </cell>
          <cell r="Q799">
            <v>0</v>
          </cell>
        </row>
        <row r="800">
          <cell r="E800" t="str">
            <v>A/Cｶﾊﾞｰﾊﾟｯｷﾝ 37W</v>
          </cell>
          <cell r="F800">
            <v>2</v>
          </cell>
          <cell r="G800" t="str">
            <v>個</v>
          </cell>
          <cell r="H800">
            <v>4680</v>
          </cell>
          <cell r="I800">
            <v>9360</v>
          </cell>
          <cell r="J800">
            <v>0</v>
          </cell>
          <cell r="K800">
            <v>0</v>
          </cell>
          <cell r="L800">
            <v>2</v>
          </cell>
          <cell r="M800">
            <v>3600</v>
          </cell>
          <cell r="N800">
            <v>7200</v>
          </cell>
          <cell r="O800">
            <v>0</v>
          </cell>
          <cell r="P800">
            <v>0</v>
          </cell>
          <cell r="Q800">
            <v>0</v>
          </cell>
        </row>
        <row r="801">
          <cell r="E801" t="str">
            <v>A/C氷室ｶﾊﾞｰﾊﾟｯｷﾝ 37W　</v>
          </cell>
          <cell r="F801">
            <v>2</v>
          </cell>
          <cell r="G801" t="str">
            <v>個</v>
          </cell>
          <cell r="H801">
            <v>8900</v>
          </cell>
          <cell r="I801">
            <v>17800</v>
          </cell>
          <cell r="J801">
            <v>0</v>
          </cell>
          <cell r="K801">
            <v>0</v>
          </cell>
          <cell r="L801">
            <v>2</v>
          </cell>
          <cell r="M801">
            <v>6840</v>
          </cell>
          <cell r="N801">
            <v>13680</v>
          </cell>
          <cell r="O801">
            <v>0</v>
          </cell>
          <cell r="P801">
            <v>0</v>
          </cell>
          <cell r="Q801">
            <v>0</v>
          </cell>
        </row>
        <row r="802">
          <cell r="E802" t="str">
            <v>Vﾍﾞﾙﾄ(3V-600x8) 37WI5</v>
          </cell>
          <cell r="F802">
            <v>2</v>
          </cell>
          <cell r="G802" t="str">
            <v>個</v>
          </cell>
          <cell r="H802">
            <v>16400</v>
          </cell>
          <cell r="I802">
            <v>32800</v>
          </cell>
          <cell r="J802">
            <v>0</v>
          </cell>
          <cell r="K802">
            <v>0</v>
          </cell>
          <cell r="L802">
            <v>2</v>
          </cell>
          <cell r="M802">
            <v>12600</v>
          </cell>
          <cell r="N802">
            <v>25200</v>
          </cell>
          <cell r="O802">
            <v>0</v>
          </cell>
          <cell r="P802">
            <v>0</v>
          </cell>
          <cell r="Q802">
            <v>0</v>
          </cell>
        </row>
        <row r="803">
          <cell r="E803" t="str">
            <v>吸気ﾊﾟｯｷﾝ</v>
          </cell>
          <cell r="F803">
            <v>2</v>
          </cell>
          <cell r="G803" t="str">
            <v>個</v>
          </cell>
          <cell r="H803">
            <v>500</v>
          </cell>
          <cell r="I803">
            <v>1000</v>
          </cell>
          <cell r="J803">
            <v>0</v>
          </cell>
          <cell r="K803">
            <v>0</v>
          </cell>
          <cell r="L803">
            <v>2</v>
          </cell>
          <cell r="M803">
            <v>410</v>
          </cell>
          <cell r="N803">
            <v>820</v>
          </cell>
          <cell r="O803">
            <v>0</v>
          </cell>
          <cell r="P803">
            <v>0</v>
          </cell>
          <cell r="Q803">
            <v>0</v>
          </cell>
        </row>
        <row r="804">
          <cell r="E804" t="str">
            <v>ｻｸｼｮﾝﾊﾟｯｷﾝ</v>
          </cell>
          <cell r="F804">
            <v>2</v>
          </cell>
          <cell r="G804" t="str">
            <v>個</v>
          </cell>
          <cell r="H804">
            <v>640</v>
          </cell>
          <cell r="I804">
            <v>1280</v>
          </cell>
          <cell r="J804">
            <v>0</v>
          </cell>
          <cell r="K804">
            <v>0</v>
          </cell>
          <cell r="L804">
            <v>2</v>
          </cell>
          <cell r="M804">
            <v>530</v>
          </cell>
          <cell r="N804">
            <v>1060</v>
          </cell>
          <cell r="O804">
            <v>0</v>
          </cell>
          <cell r="P804">
            <v>0</v>
          </cell>
          <cell r="Q804">
            <v>0</v>
          </cell>
        </row>
        <row r="805">
          <cell r="E805" t="str">
            <v>ｱﾝﾛｰﾀﾞﾊﾟｯｷﾝ</v>
          </cell>
          <cell r="F805">
            <v>2</v>
          </cell>
          <cell r="G805" t="str">
            <v>個</v>
          </cell>
          <cell r="H805">
            <v>620</v>
          </cell>
          <cell r="I805">
            <v>1240</v>
          </cell>
          <cell r="J805">
            <v>0</v>
          </cell>
          <cell r="K805">
            <v>0</v>
          </cell>
          <cell r="L805">
            <v>2</v>
          </cell>
          <cell r="M805">
            <v>510</v>
          </cell>
          <cell r="N805">
            <v>1020</v>
          </cell>
          <cell r="O805">
            <v>0</v>
          </cell>
          <cell r="P805">
            <v>0</v>
          </cell>
          <cell r="Q805">
            <v>0</v>
          </cell>
        </row>
        <row r="806">
          <cell r="E806" t="str">
            <v>ｴｱｰｼﾘﾝﾀﾞｰOﾘﾝｸﾞ</v>
          </cell>
          <cell r="F806">
            <v>4</v>
          </cell>
          <cell r="G806" t="str">
            <v>個</v>
          </cell>
          <cell r="H806">
            <v>3450</v>
          </cell>
          <cell r="I806">
            <v>13800</v>
          </cell>
          <cell r="J806">
            <v>0</v>
          </cell>
          <cell r="K806">
            <v>0</v>
          </cell>
          <cell r="L806">
            <v>4</v>
          </cell>
          <cell r="M806">
            <v>2880</v>
          </cell>
          <cell r="N806">
            <v>11520</v>
          </cell>
          <cell r="O806">
            <v>0</v>
          </cell>
          <cell r="P806">
            <v>0</v>
          </cell>
          <cell r="Q806">
            <v>0</v>
          </cell>
        </row>
        <row r="807">
          <cell r="E807" t="str">
            <v>ｼｰﾙﾊﾟｯｷﾝ(1)</v>
          </cell>
          <cell r="F807">
            <v>6</v>
          </cell>
          <cell r="G807" t="str">
            <v>個</v>
          </cell>
          <cell r="H807">
            <v>890</v>
          </cell>
          <cell r="I807">
            <v>5340</v>
          </cell>
          <cell r="J807">
            <v>0</v>
          </cell>
          <cell r="K807">
            <v>0</v>
          </cell>
          <cell r="L807">
            <v>6</v>
          </cell>
          <cell r="M807">
            <v>740</v>
          </cell>
          <cell r="N807">
            <v>4440</v>
          </cell>
          <cell r="O807">
            <v>0</v>
          </cell>
          <cell r="P807">
            <v>0</v>
          </cell>
          <cell r="Q807">
            <v>0</v>
          </cell>
        </row>
        <row r="808">
          <cell r="E808" t="str">
            <v>ｼｰﾙﾊﾟｯｷﾝ(2)</v>
          </cell>
          <cell r="F808">
            <v>4</v>
          </cell>
          <cell r="G808" t="str">
            <v>個</v>
          </cell>
          <cell r="H808">
            <v>460</v>
          </cell>
          <cell r="I808">
            <v>1840</v>
          </cell>
          <cell r="J808">
            <v>0</v>
          </cell>
          <cell r="K808">
            <v>0</v>
          </cell>
          <cell r="L808">
            <v>4</v>
          </cell>
          <cell r="M808">
            <v>380</v>
          </cell>
          <cell r="N808">
            <v>1520</v>
          </cell>
          <cell r="O808">
            <v>0</v>
          </cell>
          <cell r="P808">
            <v>0</v>
          </cell>
          <cell r="Q808">
            <v>0</v>
          </cell>
        </row>
        <row r="809">
          <cell r="E809" t="str">
            <v>ｼｰﾙﾊﾟｯｷﾝ(3)</v>
          </cell>
          <cell r="F809">
            <v>4</v>
          </cell>
          <cell r="G809" t="str">
            <v>個</v>
          </cell>
          <cell r="H809">
            <v>1320</v>
          </cell>
          <cell r="I809">
            <v>5280</v>
          </cell>
          <cell r="J809">
            <v>0</v>
          </cell>
          <cell r="K809">
            <v>0</v>
          </cell>
          <cell r="L809">
            <v>4</v>
          </cell>
          <cell r="M809">
            <v>1100</v>
          </cell>
          <cell r="N809">
            <v>4400</v>
          </cell>
          <cell r="O809">
            <v>0</v>
          </cell>
          <cell r="P809">
            <v>0</v>
          </cell>
          <cell r="Q809">
            <v>0</v>
          </cell>
        </row>
        <row r="810">
          <cell r="E810" t="str">
            <v>ｼﾘﾝﾀﾞｰｶﾞｽｹｯﾄ</v>
          </cell>
          <cell r="F810">
            <v>4</v>
          </cell>
          <cell r="G810" t="str">
            <v>個</v>
          </cell>
          <cell r="H810">
            <v>940</v>
          </cell>
          <cell r="I810">
            <v>3760</v>
          </cell>
          <cell r="J810">
            <v>0</v>
          </cell>
          <cell r="K810">
            <v>0</v>
          </cell>
          <cell r="L810">
            <v>4</v>
          </cell>
          <cell r="M810">
            <v>770</v>
          </cell>
          <cell r="N810">
            <v>3080</v>
          </cell>
          <cell r="O810">
            <v>0</v>
          </cell>
          <cell r="P810">
            <v>0</v>
          </cell>
          <cell r="Q810">
            <v>0</v>
          </cell>
        </row>
        <row r="811">
          <cell r="E811" t="str">
            <v>ｶﾞｽｹｯﾄ</v>
          </cell>
          <cell r="F811">
            <v>2</v>
          </cell>
          <cell r="G811" t="str">
            <v>個</v>
          </cell>
          <cell r="H811">
            <v>4000</v>
          </cell>
          <cell r="I811">
            <v>8000</v>
          </cell>
          <cell r="J811">
            <v>0</v>
          </cell>
          <cell r="K811">
            <v>0</v>
          </cell>
          <cell r="L811">
            <v>2</v>
          </cell>
          <cell r="M811">
            <v>3360</v>
          </cell>
          <cell r="N811">
            <v>6720</v>
          </cell>
          <cell r="O811">
            <v>0</v>
          </cell>
          <cell r="P811">
            <v>0</v>
          </cell>
          <cell r="Q811">
            <v>0</v>
          </cell>
        </row>
        <row r="812">
          <cell r="E812" t="str">
            <v>放気弁ｼｰﾄ</v>
          </cell>
          <cell r="F812">
            <v>2</v>
          </cell>
          <cell r="G812" t="str">
            <v>個</v>
          </cell>
          <cell r="H812">
            <v>8300</v>
          </cell>
          <cell r="I812">
            <v>16600</v>
          </cell>
          <cell r="J812">
            <v>0</v>
          </cell>
          <cell r="K812">
            <v>0</v>
          </cell>
          <cell r="L812">
            <v>2</v>
          </cell>
          <cell r="M812">
            <v>6920</v>
          </cell>
          <cell r="N812">
            <v>13840</v>
          </cell>
          <cell r="O812">
            <v>0</v>
          </cell>
          <cell r="P812">
            <v>0</v>
          </cell>
          <cell r="Q812">
            <v>0</v>
          </cell>
        </row>
        <row r="813">
          <cell r="E813" t="str">
            <v>M6ｼｰﾙﾜｯｼｬ</v>
          </cell>
          <cell r="F813">
            <v>2</v>
          </cell>
          <cell r="G813" t="str">
            <v>個</v>
          </cell>
          <cell r="H813">
            <v>1320</v>
          </cell>
          <cell r="I813">
            <v>2640</v>
          </cell>
          <cell r="J813">
            <v>0</v>
          </cell>
          <cell r="K813">
            <v>0</v>
          </cell>
          <cell r="L813">
            <v>2</v>
          </cell>
          <cell r="M813">
            <v>1100</v>
          </cell>
          <cell r="N813">
            <v>2200</v>
          </cell>
          <cell r="O813">
            <v>0</v>
          </cell>
          <cell r="P813">
            <v>0</v>
          </cell>
          <cell r="Q813">
            <v>0</v>
          </cell>
        </row>
        <row r="814">
          <cell r="E814" t="str">
            <v>ｽﾍﾟｰｽOﾘﾝｸﾞ</v>
          </cell>
          <cell r="F814">
            <v>2</v>
          </cell>
          <cell r="G814" t="str">
            <v>個</v>
          </cell>
          <cell r="H814">
            <v>270</v>
          </cell>
          <cell r="I814">
            <v>540</v>
          </cell>
          <cell r="J814">
            <v>0</v>
          </cell>
          <cell r="K814">
            <v>0</v>
          </cell>
          <cell r="L814">
            <v>2</v>
          </cell>
          <cell r="M814">
            <v>220</v>
          </cell>
          <cell r="N814">
            <v>440</v>
          </cell>
          <cell r="O814">
            <v>0</v>
          </cell>
          <cell r="P814">
            <v>0</v>
          </cell>
          <cell r="Q814">
            <v>0</v>
          </cell>
        </row>
        <row r="815">
          <cell r="E815" t="str">
            <v>ﾋﾟｽﾄﾝOﾘﾝｸﾞ</v>
          </cell>
          <cell r="F815">
            <v>2</v>
          </cell>
          <cell r="G815" t="str">
            <v>個</v>
          </cell>
          <cell r="H815">
            <v>500</v>
          </cell>
          <cell r="I815">
            <v>1000</v>
          </cell>
          <cell r="J815">
            <v>0</v>
          </cell>
          <cell r="K815">
            <v>0</v>
          </cell>
          <cell r="L815">
            <v>2</v>
          </cell>
          <cell r="M815">
            <v>410</v>
          </cell>
          <cell r="N815">
            <v>820</v>
          </cell>
          <cell r="O815">
            <v>0</v>
          </cell>
          <cell r="P815">
            <v>0</v>
          </cell>
          <cell r="Q815">
            <v>0</v>
          </cell>
        </row>
        <row r="816">
          <cell r="E816" t="str">
            <v>ﾆｰﾄﾞﾙOﾘﾝｸﾞ</v>
          </cell>
          <cell r="F816">
            <v>4</v>
          </cell>
          <cell r="G816" t="str">
            <v>個</v>
          </cell>
          <cell r="H816">
            <v>130</v>
          </cell>
          <cell r="I816">
            <v>520</v>
          </cell>
          <cell r="J816">
            <v>0</v>
          </cell>
          <cell r="K816">
            <v>0</v>
          </cell>
          <cell r="L816">
            <v>4</v>
          </cell>
          <cell r="M816">
            <v>110</v>
          </cell>
          <cell r="N816">
            <v>440</v>
          </cell>
          <cell r="O816">
            <v>0</v>
          </cell>
          <cell r="P816">
            <v>0</v>
          </cell>
          <cell r="Q816">
            <v>0</v>
          </cell>
        </row>
        <row r="817">
          <cell r="E817" t="str">
            <v>専用ｸﾞﾘｰｽ</v>
          </cell>
          <cell r="F817">
            <v>2</v>
          </cell>
          <cell r="G817" t="str">
            <v>個</v>
          </cell>
          <cell r="H817">
            <v>1320</v>
          </cell>
          <cell r="I817">
            <v>2640</v>
          </cell>
          <cell r="J817">
            <v>0</v>
          </cell>
          <cell r="K817">
            <v>0</v>
          </cell>
          <cell r="L817">
            <v>2</v>
          </cell>
          <cell r="M817">
            <v>1100</v>
          </cell>
          <cell r="N817">
            <v>2200</v>
          </cell>
          <cell r="O817">
            <v>0</v>
          </cell>
          <cell r="P817">
            <v>0</v>
          </cell>
          <cell r="Q817">
            <v>0</v>
          </cell>
        </row>
        <row r="818">
          <cell r="E818" t="str">
            <v>逆止弁組</v>
          </cell>
          <cell r="F818">
            <v>2</v>
          </cell>
          <cell r="G818" t="str">
            <v>個</v>
          </cell>
          <cell r="H818">
            <v>82500</v>
          </cell>
          <cell r="I818">
            <v>165000</v>
          </cell>
          <cell r="J818">
            <v>0</v>
          </cell>
          <cell r="K818">
            <v>0</v>
          </cell>
          <cell r="L818">
            <v>2</v>
          </cell>
          <cell r="M818">
            <v>55000</v>
          </cell>
          <cell r="N818">
            <v>110000</v>
          </cell>
          <cell r="O818">
            <v>0</v>
          </cell>
          <cell r="P818">
            <v>0</v>
          </cell>
          <cell r="Q818">
            <v>0</v>
          </cell>
        </row>
        <row r="819">
          <cell r="E819" t="str">
            <v>逆止弁ｶﾊﾞｰﾊﾟｯｷﾝ</v>
          </cell>
          <cell r="F819">
            <v>2</v>
          </cell>
          <cell r="G819" t="str">
            <v>個</v>
          </cell>
          <cell r="H819">
            <v>2400</v>
          </cell>
          <cell r="I819">
            <v>4800</v>
          </cell>
          <cell r="J819">
            <v>0</v>
          </cell>
          <cell r="K819">
            <v>0</v>
          </cell>
          <cell r="L819">
            <v>2</v>
          </cell>
          <cell r="M819">
            <v>1850</v>
          </cell>
          <cell r="N819">
            <v>3700</v>
          </cell>
          <cell r="O819">
            <v>0</v>
          </cell>
          <cell r="P819">
            <v>0</v>
          </cell>
          <cell r="Q819">
            <v>0</v>
          </cell>
        </row>
        <row r="820">
          <cell r="E820" t="str">
            <v>逆止弁ｶﾞｽｹｯﾄ</v>
          </cell>
          <cell r="F820">
            <v>2</v>
          </cell>
          <cell r="G820" t="str">
            <v>個</v>
          </cell>
          <cell r="H820">
            <v>500</v>
          </cell>
          <cell r="I820">
            <v>1000</v>
          </cell>
          <cell r="J820">
            <v>0</v>
          </cell>
          <cell r="K820">
            <v>0</v>
          </cell>
          <cell r="L820">
            <v>2</v>
          </cell>
          <cell r="M820">
            <v>410</v>
          </cell>
          <cell r="N820">
            <v>820</v>
          </cell>
          <cell r="O820">
            <v>0</v>
          </cell>
          <cell r="P820">
            <v>0</v>
          </cell>
          <cell r="Q820">
            <v>0</v>
          </cell>
        </row>
        <row r="821">
          <cell r="E821" t="str">
            <v>ﾌﾟﾚｸｰﾗﾊﾟｯｷﾝ</v>
          </cell>
          <cell r="F821">
            <v>2</v>
          </cell>
          <cell r="G821" t="str">
            <v>個</v>
          </cell>
          <cell r="H821">
            <v>170</v>
          </cell>
          <cell r="I821">
            <v>340</v>
          </cell>
          <cell r="J821">
            <v>0</v>
          </cell>
          <cell r="K821">
            <v>0</v>
          </cell>
          <cell r="L821">
            <v>2</v>
          </cell>
          <cell r="M821">
            <v>140</v>
          </cell>
          <cell r="N821">
            <v>280</v>
          </cell>
          <cell r="O821">
            <v>0</v>
          </cell>
          <cell r="P821">
            <v>0</v>
          </cell>
          <cell r="Q821">
            <v>0</v>
          </cell>
        </row>
        <row r="822">
          <cell r="E822" t="str">
            <v>ﾎﾞﾙﾃｯｸｽｸﾞﾗﾝﾄﾞﾊﾟｯｷﾝ</v>
          </cell>
          <cell r="F822">
            <v>2</v>
          </cell>
          <cell r="G822" t="str">
            <v>個</v>
          </cell>
          <cell r="H822">
            <v>4200</v>
          </cell>
          <cell r="I822">
            <v>8400</v>
          </cell>
          <cell r="J822">
            <v>0</v>
          </cell>
          <cell r="K822">
            <v>0</v>
          </cell>
          <cell r="L822">
            <v>2</v>
          </cell>
          <cell r="M822">
            <v>3460</v>
          </cell>
          <cell r="N822">
            <v>6920</v>
          </cell>
          <cell r="O822">
            <v>0</v>
          </cell>
          <cell r="P822">
            <v>0</v>
          </cell>
          <cell r="Q822">
            <v>0</v>
          </cell>
        </row>
        <row r="823">
          <cell r="E823" t="str">
            <v>ｵｲﾙﾎﾟﾝﾌﾟ支えﾊﾟｯｷﾝ</v>
          </cell>
          <cell r="F823">
            <v>2</v>
          </cell>
          <cell r="G823" t="str">
            <v>個</v>
          </cell>
          <cell r="H823">
            <v>1150</v>
          </cell>
          <cell r="I823">
            <v>2300</v>
          </cell>
          <cell r="J823">
            <v>0</v>
          </cell>
          <cell r="K823">
            <v>0</v>
          </cell>
          <cell r="L823">
            <v>2</v>
          </cell>
          <cell r="M823">
            <v>930</v>
          </cell>
          <cell r="N823">
            <v>1860</v>
          </cell>
          <cell r="O823">
            <v>0</v>
          </cell>
          <cell r="P823">
            <v>0</v>
          </cell>
          <cell r="Q823">
            <v>0</v>
          </cell>
        </row>
        <row r="824">
          <cell r="E824" t="str">
            <v>ｵｲﾙﾎﾟﾝﾌﾟﾊﾟｯｷﾝ</v>
          </cell>
          <cell r="F824">
            <v>2</v>
          </cell>
          <cell r="G824" t="str">
            <v>個</v>
          </cell>
          <cell r="H824">
            <v>340</v>
          </cell>
          <cell r="I824">
            <v>680</v>
          </cell>
          <cell r="J824">
            <v>0</v>
          </cell>
          <cell r="K824">
            <v>0</v>
          </cell>
          <cell r="L824">
            <v>2</v>
          </cell>
          <cell r="M824">
            <v>280</v>
          </cell>
          <cell r="N824">
            <v>560</v>
          </cell>
          <cell r="O824">
            <v>0</v>
          </cell>
          <cell r="P824">
            <v>0</v>
          </cell>
          <cell r="Q824">
            <v>0</v>
          </cell>
        </row>
        <row r="825">
          <cell r="E825" t="str">
            <v>ｵｲﾙﾎﾟﾝﾌﾟﾌﾗﾝｼﾞﾊﾟｯｷﾝ</v>
          </cell>
          <cell r="F825">
            <v>2</v>
          </cell>
          <cell r="G825" t="str">
            <v>個</v>
          </cell>
          <cell r="H825">
            <v>840</v>
          </cell>
          <cell r="I825">
            <v>1680</v>
          </cell>
          <cell r="J825">
            <v>0</v>
          </cell>
          <cell r="K825">
            <v>0</v>
          </cell>
          <cell r="L825">
            <v>2</v>
          </cell>
          <cell r="M825">
            <v>700</v>
          </cell>
          <cell r="N825">
            <v>1400</v>
          </cell>
          <cell r="O825">
            <v>0</v>
          </cell>
          <cell r="P825">
            <v>0</v>
          </cell>
          <cell r="Q825">
            <v>0</v>
          </cell>
        </row>
        <row r="826">
          <cell r="E826" t="str">
            <v>ｵｲﾙﾎﾟﾝﾌﾟ本体ｶﾊﾞｰﾊﾟｯｷﾝ</v>
          </cell>
          <cell r="F826">
            <v>2</v>
          </cell>
          <cell r="G826" t="str">
            <v>個</v>
          </cell>
          <cell r="H826">
            <v>620</v>
          </cell>
          <cell r="I826">
            <v>1240</v>
          </cell>
          <cell r="J826">
            <v>0</v>
          </cell>
          <cell r="K826">
            <v>0</v>
          </cell>
          <cell r="L826">
            <v>2</v>
          </cell>
          <cell r="M826">
            <v>510</v>
          </cell>
          <cell r="N826">
            <v>1020</v>
          </cell>
          <cell r="O826">
            <v>0</v>
          </cell>
          <cell r="P826">
            <v>0</v>
          </cell>
          <cell r="Q826">
            <v>0</v>
          </cell>
        </row>
        <row r="827">
          <cell r="E827" t="str">
            <v>ｵｲﾙﾎﾟﾝﾌﾟﾄｯﾌﾟｶﾊﾞｰﾊﾟｯｷﾝ</v>
          </cell>
          <cell r="F827">
            <v>2</v>
          </cell>
          <cell r="G827" t="str">
            <v>個</v>
          </cell>
          <cell r="H827">
            <v>620</v>
          </cell>
          <cell r="I827">
            <v>1240</v>
          </cell>
          <cell r="J827">
            <v>0</v>
          </cell>
          <cell r="K827">
            <v>0</v>
          </cell>
          <cell r="L827">
            <v>2</v>
          </cell>
          <cell r="M827">
            <v>510</v>
          </cell>
          <cell r="N827">
            <v>1020</v>
          </cell>
          <cell r="O827">
            <v>0</v>
          </cell>
          <cell r="P827">
            <v>0</v>
          </cell>
          <cell r="Q827">
            <v>0</v>
          </cell>
        </row>
        <row r="828">
          <cell r="E828" t="str">
            <v>ｵｲﾙﾎﾟﾝﾌﾟOﾘﾝｸﾞ</v>
          </cell>
          <cell r="F828">
            <v>4</v>
          </cell>
          <cell r="G828" t="str">
            <v>個</v>
          </cell>
          <cell r="H828">
            <v>260</v>
          </cell>
          <cell r="I828">
            <v>1040</v>
          </cell>
          <cell r="J828">
            <v>0</v>
          </cell>
          <cell r="K828">
            <v>0</v>
          </cell>
          <cell r="L828">
            <v>4</v>
          </cell>
          <cell r="M828">
            <v>210</v>
          </cell>
          <cell r="N828">
            <v>840</v>
          </cell>
          <cell r="O828">
            <v>0</v>
          </cell>
          <cell r="P828">
            <v>0</v>
          </cell>
          <cell r="Q828">
            <v>0</v>
          </cell>
        </row>
        <row r="829">
          <cell r="E829" t="str">
            <v>ｵｲﾙﾎﾟﾝﾌﾟｵｲﾙｼｰﾙ</v>
          </cell>
          <cell r="F829">
            <v>4</v>
          </cell>
          <cell r="G829" t="str">
            <v>個</v>
          </cell>
          <cell r="H829">
            <v>980</v>
          </cell>
          <cell r="I829">
            <v>3920</v>
          </cell>
          <cell r="J829">
            <v>0</v>
          </cell>
          <cell r="K829">
            <v>0</v>
          </cell>
          <cell r="L829">
            <v>4</v>
          </cell>
          <cell r="M829">
            <v>810</v>
          </cell>
          <cell r="N829">
            <v>3240</v>
          </cell>
          <cell r="O829">
            <v>0</v>
          </cell>
          <cell r="P829">
            <v>0</v>
          </cell>
          <cell r="Q829">
            <v>0</v>
          </cell>
        </row>
        <row r="830">
          <cell r="E830" t="str">
            <v>ｵｲﾙﾎﾟﾝﾌﾟﾍﾞｱﾘﾝｸﾞ</v>
          </cell>
          <cell r="F830">
            <v>2</v>
          </cell>
          <cell r="G830" t="str">
            <v>個</v>
          </cell>
          <cell r="H830">
            <v>3920</v>
          </cell>
          <cell r="I830">
            <v>7840</v>
          </cell>
          <cell r="J830">
            <v>0</v>
          </cell>
          <cell r="K830">
            <v>0</v>
          </cell>
          <cell r="L830">
            <v>2</v>
          </cell>
          <cell r="M830">
            <v>2800</v>
          </cell>
          <cell r="N830">
            <v>5600</v>
          </cell>
          <cell r="O830">
            <v>0</v>
          </cell>
          <cell r="P830">
            <v>0</v>
          </cell>
          <cell r="Q830">
            <v>0</v>
          </cell>
        </row>
        <row r="831">
          <cell r="E831" t="str">
            <v>ｵｲﾙﾎﾟﾝﾌﾟｼｰﾙﾜｯｼｬ</v>
          </cell>
          <cell r="F831">
            <v>4</v>
          </cell>
          <cell r="G831" t="str">
            <v>個</v>
          </cell>
          <cell r="H831">
            <v>270</v>
          </cell>
          <cell r="I831">
            <v>1080</v>
          </cell>
          <cell r="J831">
            <v>0</v>
          </cell>
          <cell r="K831">
            <v>0</v>
          </cell>
          <cell r="L831">
            <v>4</v>
          </cell>
          <cell r="M831">
            <v>220</v>
          </cell>
          <cell r="N831">
            <v>880</v>
          </cell>
          <cell r="O831">
            <v>0</v>
          </cell>
          <cell r="P831">
            <v>0</v>
          </cell>
          <cell r="Q831">
            <v>0</v>
          </cell>
        </row>
        <row r="832">
          <cell r="E832" t="str">
            <v>ﾘﾘｰﾌﾊﾞﾙﾌﾞOﾘﾝｸﾞ</v>
          </cell>
          <cell r="F832">
            <v>2</v>
          </cell>
          <cell r="G832" t="str">
            <v>個</v>
          </cell>
          <cell r="H832">
            <v>480</v>
          </cell>
          <cell r="I832">
            <v>960</v>
          </cell>
          <cell r="J832">
            <v>0</v>
          </cell>
          <cell r="K832">
            <v>0</v>
          </cell>
          <cell r="L832">
            <v>2</v>
          </cell>
          <cell r="M832">
            <v>400</v>
          </cell>
          <cell r="N832">
            <v>800</v>
          </cell>
          <cell r="O832">
            <v>0</v>
          </cell>
          <cell r="P832">
            <v>0</v>
          </cell>
          <cell r="Q832">
            <v>0</v>
          </cell>
        </row>
        <row r="833">
          <cell r="E833" t="str">
            <v>ﾘﾘｰﾌﾊﾞﾙﾌﾞH10ｼｰﾙﾜｯｼｬ</v>
          </cell>
          <cell r="F833">
            <v>4</v>
          </cell>
          <cell r="G833" t="str">
            <v>個</v>
          </cell>
          <cell r="H833">
            <v>280</v>
          </cell>
          <cell r="I833">
            <v>1120</v>
          </cell>
          <cell r="J833">
            <v>0</v>
          </cell>
          <cell r="K833">
            <v>0</v>
          </cell>
          <cell r="L833">
            <v>4</v>
          </cell>
          <cell r="M833">
            <v>230</v>
          </cell>
          <cell r="N833">
            <v>920</v>
          </cell>
          <cell r="O833">
            <v>0</v>
          </cell>
          <cell r="P833">
            <v>0</v>
          </cell>
          <cell r="Q833">
            <v>0</v>
          </cell>
        </row>
        <row r="834">
          <cell r="E834" t="str">
            <v>ﾘﾘｰﾌﾊﾞﾙﾌﾞ調整ﾊﾞﾙﾌﾞ</v>
          </cell>
          <cell r="F834">
            <v>2</v>
          </cell>
          <cell r="G834" t="str">
            <v>個</v>
          </cell>
          <cell r="H834">
            <v>1700</v>
          </cell>
          <cell r="I834">
            <v>3400</v>
          </cell>
          <cell r="J834">
            <v>0</v>
          </cell>
          <cell r="K834">
            <v>0</v>
          </cell>
          <cell r="L834">
            <v>2</v>
          </cell>
          <cell r="M834">
            <v>1140</v>
          </cell>
          <cell r="N834">
            <v>2280</v>
          </cell>
          <cell r="O834">
            <v>0</v>
          </cell>
          <cell r="P834">
            <v>0</v>
          </cell>
          <cell r="Q834">
            <v>0</v>
          </cell>
        </row>
        <row r="835"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</row>
        <row r="836">
          <cell r="E836" t="str">
            <v>雑用ｺﾝﾌﾟﾚｯｻｰ開放点検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 t="str">
            <v>　</v>
          </cell>
          <cell r="O836">
            <v>0</v>
          </cell>
          <cell r="P836">
            <v>0</v>
          </cell>
          <cell r="Q836">
            <v>0</v>
          </cell>
        </row>
        <row r="837">
          <cell r="E837" t="str">
            <v>材料費</v>
          </cell>
          <cell r="F837">
            <v>0</v>
          </cell>
          <cell r="G837">
            <v>0</v>
          </cell>
          <cell r="H837">
            <v>0</v>
          </cell>
          <cell r="I837" t="str">
            <v>　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</row>
        <row r="838">
          <cell r="E838" t="str">
            <v>ﾒｶﾆｶﾙｼｰﾙ</v>
          </cell>
          <cell r="F838">
            <v>2</v>
          </cell>
          <cell r="G838" t="str">
            <v>個</v>
          </cell>
          <cell r="H838">
            <v>39000</v>
          </cell>
          <cell r="I838">
            <v>78000</v>
          </cell>
          <cell r="J838">
            <v>0</v>
          </cell>
          <cell r="K838">
            <v>0</v>
          </cell>
          <cell r="L838">
            <v>2</v>
          </cell>
          <cell r="M838">
            <v>25700</v>
          </cell>
          <cell r="N838">
            <v>51400</v>
          </cell>
          <cell r="O838">
            <v>0</v>
          </cell>
          <cell r="P838">
            <v>0</v>
          </cell>
          <cell r="Q838">
            <v>0</v>
          </cell>
        </row>
        <row r="839">
          <cell r="E839" t="str">
            <v>Sｶﾊﾞｰﾊﾟｯｷﾝ</v>
          </cell>
          <cell r="F839">
            <v>2</v>
          </cell>
          <cell r="G839" t="str">
            <v>個</v>
          </cell>
          <cell r="H839">
            <v>700</v>
          </cell>
          <cell r="I839">
            <v>1400</v>
          </cell>
          <cell r="J839">
            <v>0</v>
          </cell>
          <cell r="K839">
            <v>0</v>
          </cell>
          <cell r="L839">
            <v>2</v>
          </cell>
          <cell r="M839">
            <v>470</v>
          </cell>
          <cell r="N839">
            <v>940</v>
          </cell>
          <cell r="O839">
            <v>0</v>
          </cell>
          <cell r="P839">
            <v>0</v>
          </cell>
          <cell r="Q839">
            <v>0</v>
          </cell>
        </row>
        <row r="840">
          <cell r="E840" t="str">
            <v>ｷｬｯﾌﾟｼｰﾙ</v>
          </cell>
          <cell r="F840">
            <v>2</v>
          </cell>
          <cell r="G840" t="str">
            <v>個</v>
          </cell>
          <cell r="H840">
            <v>4900</v>
          </cell>
          <cell r="I840">
            <v>9800</v>
          </cell>
          <cell r="J840">
            <v>0</v>
          </cell>
          <cell r="K840">
            <v>0</v>
          </cell>
          <cell r="L840">
            <v>2</v>
          </cell>
          <cell r="M840">
            <v>3310</v>
          </cell>
          <cell r="N840">
            <v>6620</v>
          </cell>
          <cell r="O840">
            <v>0</v>
          </cell>
          <cell r="P840">
            <v>0</v>
          </cell>
          <cell r="Q840">
            <v>0</v>
          </cell>
        </row>
        <row r="841">
          <cell r="E841" t="str">
            <v>ｱﾝﾛｰﾀﾞﾎﾞﾃﾞｨﾊﾟｯｷﾝ</v>
          </cell>
          <cell r="F841">
            <v>2</v>
          </cell>
          <cell r="G841" t="str">
            <v>個</v>
          </cell>
          <cell r="H841">
            <v>600</v>
          </cell>
          <cell r="I841">
            <v>1200</v>
          </cell>
          <cell r="J841">
            <v>0</v>
          </cell>
          <cell r="K841">
            <v>0</v>
          </cell>
          <cell r="L841">
            <v>2</v>
          </cell>
          <cell r="M841">
            <v>400</v>
          </cell>
          <cell r="N841">
            <v>800</v>
          </cell>
          <cell r="O841">
            <v>0</v>
          </cell>
          <cell r="P841">
            <v>0</v>
          </cell>
          <cell r="Q841">
            <v>0</v>
          </cell>
        </row>
        <row r="842">
          <cell r="E842" t="str">
            <v>ｱﾝﾛｰﾀﾞｰｶﾊﾞｰﾊﾟｯｷﾝ</v>
          </cell>
          <cell r="F842">
            <v>2</v>
          </cell>
          <cell r="G842" t="str">
            <v>個</v>
          </cell>
          <cell r="H842">
            <v>390</v>
          </cell>
          <cell r="I842">
            <v>780</v>
          </cell>
          <cell r="J842">
            <v>0</v>
          </cell>
          <cell r="K842">
            <v>0</v>
          </cell>
          <cell r="L842">
            <v>2</v>
          </cell>
          <cell r="M842">
            <v>260</v>
          </cell>
          <cell r="N842">
            <v>520</v>
          </cell>
          <cell r="O842">
            <v>0</v>
          </cell>
          <cell r="P842">
            <v>0</v>
          </cell>
          <cell r="Q842">
            <v>0</v>
          </cell>
        </row>
        <row r="843">
          <cell r="E843" t="str">
            <v>ﾊﾞﾙﾌﾞｼｰﾄﾏﾄﾒ</v>
          </cell>
          <cell r="F843">
            <v>2</v>
          </cell>
          <cell r="G843" t="str">
            <v>個</v>
          </cell>
          <cell r="H843">
            <v>15360</v>
          </cell>
          <cell r="I843">
            <v>30720</v>
          </cell>
          <cell r="J843">
            <v>0</v>
          </cell>
          <cell r="K843">
            <v>0</v>
          </cell>
          <cell r="L843">
            <v>2</v>
          </cell>
          <cell r="M843">
            <v>12800</v>
          </cell>
          <cell r="N843">
            <v>25600</v>
          </cell>
          <cell r="O843">
            <v>0</v>
          </cell>
          <cell r="P843">
            <v>0</v>
          </cell>
          <cell r="Q843">
            <v>0</v>
          </cell>
        </row>
        <row r="844">
          <cell r="E844" t="str">
            <v>ｻｸｼｮﾝﾊﾟｯｷﾝ</v>
          </cell>
          <cell r="F844">
            <v>2</v>
          </cell>
          <cell r="G844" t="str">
            <v>個</v>
          </cell>
          <cell r="H844">
            <v>400</v>
          </cell>
          <cell r="I844">
            <v>800</v>
          </cell>
          <cell r="J844">
            <v>0</v>
          </cell>
          <cell r="K844">
            <v>0</v>
          </cell>
          <cell r="L844">
            <v>2</v>
          </cell>
          <cell r="M844">
            <v>320</v>
          </cell>
          <cell r="N844">
            <v>640</v>
          </cell>
          <cell r="O844">
            <v>0</v>
          </cell>
          <cell r="P844">
            <v>0</v>
          </cell>
          <cell r="Q844">
            <v>0</v>
          </cell>
        </row>
        <row r="845">
          <cell r="E845" t="str">
            <v>ｻｸｼｮﾝﾌｨﾙﾀｰ</v>
          </cell>
          <cell r="F845">
            <v>2</v>
          </cell>
          <cell r="G845" t="str">
            <v>個</v>
          </cell>
          <cell r="H845">
            <v>14500</v>
          </cell>
          <cell r="I845">
            <v>29000</v>
          </cell>
          <cell r="J845">
            <v>0</v>
          </cell>
          <cell r="K845">
            <v>0</v>
          </cell>
          <cell r="L845">
            <v>2</v>
          </cell>
          <cell r="M845">
            <v>9510</v>
          </cell>
          <cell r="N845">
            <v>19020</v>
          </cell>
          <cell r="O845">
            <v>0</v>
          </cell>
          <cell r="P845">
            <v>0</v>
          </cell>
          <cell r="Q845">
            <v>0</v>
          </cell>
        </row>
        <row r="846">
          <cell r="E846" t="str">
            <v>調整弁ｺﾞﾑﾊﾟｯｷﾝ</v>
          </cell>
          <cell r="F846">
            <v>2</v>
          </cell>
          <cell r="G846" t="str">
            <v>個</v>
          </cell>
          <cell r="H846">
            <v>750</v>
          </cell>
          <cell r="I846">
            <v>1500</v>
          </cell>
          <cell r="J846">
            <v>0</v>
          </cell>
          <cell r="K846">
            <v>0</v>
          </cell>
          <cell r="L846">
            <v>2</v>
          </cell>
          <cell r="M846">
            <v>540</v>
          </cell>
          <cell r="N846">
            <v>1080</v>
          </cell>
          <cell r="O846">
            <v>0</v>
          </cell>
          <cell r="P846">
            <v>0</v>
          </cell>
          <cell r="Q846">
            <v>0</v>
          </cell>
        </row>
        <row r="847">
          <cell r="E847" t="str">
            <v>調整弁ﾀﾞｲﾔﾌﾗﾑﾏﾄﾒ</v>
          </cell>
          <cell r="F847">
            <v>2</v>
          </cell>
          <cell r="G847" t="str">
            <v>個</v>
          </cell>
          <cell r="H847">
            <v>7500</v>
          </cell>
          <cell r="I847">
            <v>15000</v>
          </cell>
          <cell r="J847">
            <v>0</v>
          </cell>
          <cell r="K847">
            <v>0</v>
          </cell>
          <cell r="L847">
            <v>2</v>
          </cell>
          <cell r="M847">
            <v>5020</v>
          </cell>
          <cell r="N847">
            <v>10040</v>
          </cell>
          <cell r="O847">
            <v>0</v>
          </cell>
          <cell r="P847">
            <v>0</v>
          </cell>
          <cell r="Q847">
            <v>0</v>
          </cell>
        </row>
        <row r="848">
          <cell r="E848" t="str">
            <v>減圧弁ﾀﾞｲﾔﾌﾗﾑﾏﾄﾒ</v>
          </cell>
          <cell r="F848">
            <v>2</v>
          </cell>
          <cell r="G848" t="str">
            <v>個</v>
          </cell>
          <cell r="H848">
            <v>4700</v>
          </cell>
          <cell r="I848">
            <v>9400</v>
          </cell>
          <cell r="J848">
            <v>0</v>
          </cell>
          <cell r="K848">
            <v>0</v>
          </cell>
          <cell r="L848">
            <v>2</v>
          </cell>
          <cell r="M848">
            <v>3310</v>
          </cell>
          <cell r="N848">
            <v>6620</v>
          </cell>
          <cell r="O848">
            <v>0</v>
          </cell>
          <cell r="P848">
            <v>0</v>
          </cell>
          <cell r="Q848">
            <v>0</v>
          </cell>
        </row>
        <row r="849">
          <cell r="E849" t="str">
            <v>減圧弁ﾊﾞﾙﾌﾞﾏﾄﾒ</v>
          </cell>
          <cell r="F849">
            <v>2</v>
          </cell>
          <cell r="G849" t="str">
            <v>個</v>
          </cell>
          <cell r="H849">
            <v>1870</v>
          </cell>
          <cell r="I849">
            <v>3740</v>
          </cell>
          <cell r="J849">
            <v>0</v>
          </cell>
          <cell r="K849">
            <v>0</v>
          </cell>
          <cell r="L849">
            <v>2</v>
          </cell>
          <cell r="M849">
            <v>1250</v>
          </cell>
          <cell r="N849">
            <v>2500</v>
          </cell>
          <cell r="O849">
            <v>0</v>
          </cell>
          <cell r="P849">
            <v>0</v>
          </cell>
          <cell r="Q849">
            <v>0</v>
          </cell>
        </row>
        <row r="850">
          <cell r="E850" t="str">
            <v>減圧弁Oﾘﾝｸﾞ</v>
          </cell>
          <cell r="F850">
            <v>2</v>
          </cell>
          <cell r="G850" t="str">
            <v>個</v>
          </cell>
          <cell r="H850">
            <v>640</v>
          </cell>
          <cell r="I850">
            <v>1280</v>
          </cell>
          <cell r="J850">
            <v>0</v>
          </cell>
          <cell r="K850">
            <v>0</v>
          </cell>
          <cell r="L850">
            <v>2</v>
          </cell>
          <cell r="M850">
            <v>430</v>
          </cell>
          <cell r="N850">
            <v>860</v>
          </cell>
          <cell r="O850">
            <v>0</v>
          </cell>
          <cell r="P850">
            <v>0</v>
          </cell>
          <cell r="Q850">
            <v>0</v>
          </cell>
        </row>
        <row r="851">
          <cell r="E851" t="str">
            <v>ｵｲﾙｾﾊﾟﾚｰﾀｴﾚﾒﾝﾄ</v>
          </cell>
          <cell r="F851">
            <v>2</v>
          </cell>
          <cell r="G851" t="str">
            <v>個</v>
          </cell>
          <cell r="H851">
            <v>48000</v>
          </cell>
          <cell r="I851">
            <v>96000</v>
          </cell>
          <cell r="J851">
            <v>0</v>
          </cell>
          <cell r="K851">
            <v>0</v>
          </cell>
          <cell r="L851">
            <v>2</v>
          </cell>
          <cell r="M851">
            <v>32000</v>
          </cell>
          <cell r="N851">
            <v>64000</v>
          </cell>
          <cell r="O851">
            <v>0</v>
          </cell>
          <cell r="P851">
            <v>0</v>
          </cell>
          <cell r="Q851">
            <v>0</v>
          </cell>
        </row>
        <row r="852">
          <cell r="E852" t="str">
            <v>ｵｲﾙｾﾊﾟﾚｰﾀｴﾚﾒﾝﾄﾊﾟｯｷﾝ</v>
          </cell>
          <cell r="F852">
            <v>4</v>
          </cell>
          <cell r="G852" t="str">
            <v>個</v>
          </cell>
          <cell r="H852">
            <v>1040</v>
          </cell>
          <cell r="I852">
            <v>4160</v>
          </cell>
          <cell r="J852">
            <v>0</v>
          </cell>
          <cell r="K852">
            <v>0</v>
          </cell>
          <cell r="L852">
            <v>4</v>
          </cell>
          <cell r="M852">
            <v>800</v>
          </cell>
          <cell r="N852">
            <v>3200</v>
          </cell>
          <cell r="O852">
            <v>0</v>
          </cell>
          <cell r="P852">
            <v>0</v>
          </cell>
          <cell r="Q852">
            <v>0</v>
          </cell>
        </row>
        <row r="853">
          <cell r="E853" t="str">
            <v>吐出管ﾌﾗﾝｼﾞﾊﾟｯｷﾝ(ﾌﾟﾚｸｰﾗｰﾊﾟｯｷﾝ)</v>
          </cell>
          <cell r="F853">
            <v>2</v>
          </cell>
          <cell r="G853" t="str">
            <v>個</v>
          </cell>
          <cell r="H853">
            <v>250</v>
          </cell>
          <cell r="I853">
            <v>500</v>
          </cell>
          <cell r="J853">
            <v>0</v>
          </cell>
          <cell r="K853">
            <v>0</v>
          </cell>
          <cell r="L853">
            <v>2</v>
          </cell>
          <cell r="M853">
            <v>190</v>
          </cell>
          <cell r="N853">
            <v>380</v>
          </cell>
          <cell r="O853">
            <v>0</v>
          </cell>
          <cell r="P853">
            <v>0</v>
          </cell>
          <cell r="Q853">
            <v>0</v>
          </cell>
        </row>
        <row r="854">
          <cell r="E854" t="str">
            <v>ｵｲﾙｹﾞｰｼﾞﾏﾄﾒ</v>
          </cell>
          <cell r="F854">
            <v>2</v>
          </cell>
          <cell r="G854" t="str">
            <v>個</v>
          </cell>
          <cell r="H854">
            <v>7000</v>
          </cell>
          <cell r="I854">
            <v>14000</v>
          </cell>
          <cell r="J854">
            <v>0</v>
          </cell>
          <cell r="K854">
            <v>0</v>
          </cell>
          <cell r="L854">
            <v>2</v>
          </cell>
          <cell r="M854">
            <v>4730</v>
          </cell>
          <cell r="N854">
            <v>9460</v>
          </cell>
          <cell r="O854">
            <v>0</v>
          </cell>
          <cell r="P854">
            <v>0</v>
          </cell>
          <cell r="Q854">
            <v>0</v>
          </cell>
        </row>
        <row r="855">
          <cell r="E855" t="str">
            <v>調整弁Oﾘﾝｸﾞ(S)</v>
          </cell>
          <cell r="F855">
            <v>2</v>
          </cell>
          <cell r="G855" t="str">
            <v>個</v>
          </cell>
          <cell r="H855">
            <v>210</v>
          </cell>
          <cell r="I855">
            <v>420</v>
          </cell>
          <cell r="J855">
            <v>0</v>
          </cell>
          <cell r="K855">
            <v>0</v>
          </cell>
          <cell r="L855">
            <v>2</v>
          </cell>
          <cell r="M855">
            <v>150</v>
          </cell>
          <cell r="N855">
            <v>300</v>
          </cell>
          <cell r="O855">
            <v>0</v>
          </cell>
          <cell r="P855">
            <v>0</v>
          </cell>
          <cell r="Q855">
            <v>0</v>
          </cell>
        </row>
        <row r="856">
          <cell r="E856" t="str">
            <v>調整弁Oﾘﾝｸﾞ(L)</v>
          </cell>
          <cell r="F856">
            <v>2</v>
          </cell>
          <cell r="G856" t="str">
            <v>個</v>
          </cell>
          <cell r="H856">
            <v>280</v>
          </cell>
          <cell r="I856">
            <v>560</v>
          </cell>
          <cell r="J856">
            <v>0</v>
          </cell>
          <cell r="K856">
            <v>0</v>
          </cell>
          <cell r="L856">
            <v>2</v>
          </cell>
          <cell r="M856">
            <v>190</v>
          </cell>
          <cell r="N856">
            <v>380</v>
          </cell>
          <cell r="O856">
            <v>0</v>
          </cell>
          <cell r="P856">
            <v>0</v>
          </cell>
          <cell r="Q856">
            <v>0</v>
          </cell>
        </row>
        <row r="857">
          <cell r="E857" t="str">
            <v>温調弁Oﾘﾝｸﾞ 11F-G25</v>
          </cell>
          <cell r="F857">
            <v>2</v>
          </cell>
          <cell r="G857" t="str">
            <v>個</v>
          </cell>
          <cell r="H857">
            <v>160</v>
          </cell>
          <cell r="I857">
            <v>320</v>
          </cell>
          <cell r="J857">
            <v>0</v>
          </cell>
          <cell r="K857">
            <v>0</v>
          </cell>
          <cell r="L857">
            <v>2</v>
          </cell>
          <cell r="M857">
            <v>110</v>
          </cell>
          <cell r="N857">
            <v>220</v>
          </cell>
          <cell r="O857">
            <v>0</v>
          </cell>
          <cell r="P857">
            <v>0</v>
          </cell>
          <cell r="Q857">
            <v>0</v>
          </cell>
        </row>
        <row r="858">
          <cell r="E858" t="str">
            <v>給油口Oﾘﾝｸﾞ 11F-G40</v>
          </cell>
          <cell r="F858">
            <v>2</v>
          </cell>
          <cell r="G858" t="str">
            <v>個</v>
          </cell>
          <cell r="H858">
            <v>160</v>
          </cell>
          <cell r="I858">
            <v>320</v>
          </cell>
          <cell r="J858">
            <v>0</v>
          </cell>
          <cell r="K858">
            <v>0</v>
          </cell>
          <cell r="L858">
            <v>2</v>
          </cell>
          <cell r="M858">
            <v>110</v>
          </cell>
          <cell r="N858">
            <v>220</v>
          </cell>
          <cell r="O858">
            <v>0</v>
          </cell>
          <cell r="P858">
            <v>0</v>
          </cell>
          <cell r="Q858">
            <v>0</v>
          </cell>
        </row>
        <row r="859">
          <cell r="E859" t="str">
            <v>回収ﾌｨﾙﾀｰ(ｵﾘﾌｨｽ付)</v>
          </cell>
          <cell r="F859">
            <v>2</v>
          </cell>
          <cell r="G859" t="str">
            <v>個</v>
          </cell>
          <cell r="H859">
            <v>4060</v>
          </cell>
          <cell r="I859">
            <v>8120</v>
          </cell>
          <cell r="J859">
            <v>0</v>
          </cell>
          <cell r="K859">
            <v>0</v>
          </cell>
          <cell r="L859">
            <v>2</v>
          </cell>
          <cell r="M859">
            <v>2710</v>
          </cell>
          <cell r="N859">
            <v>5420</v>
          </cell>
          <cell r="O859">
            <v>0</v>
          </cell>
          <cell r="P859">
            <v>0</v>
          </cell>
          <cell r="Q859">
            <v>0</v>
          </cell>
        </row>
        <row r="860">
          <cell r="E860" t="str">
            <v>Vﾍﾞﾙﾄ 3V630x7 50Hz</v>
          </cell>
          <cell r="F860">
            <v>2</v>
          </cell>
          <cell r="G860" t="str">
            <v>個</v>
          </cell>
          <cell r="H860">
            <v>18000</v>
          </cell>
          <cell r="I860">
            <v>36000</v>
          </cell>
          <cell r="J860">
            <v>0</v>
          </cell>
          <cell r="K860">
            <v>0</v>
          </cell>
          <cell r="L860">
            <v>2</v>
          </cell>
          <cell r="M860">
            <v>13100</v>
          </cell>
          <cell r="N860">
            <v>26200</v>
          </cell>
          <cell r="O860">
            <v>0</v>
          </cell>
          <cell r="P860">
            <v>0</v>
          </cell>
          <cell r="Q860">
            <v>0</v>
          </cell>
        </row>
        <row r="861">
          <cell r="E861" t="str">
            <v>ｵｲﾙﾌｨﾙﾀｰOﾘﾝｸﾞ(1)</v>
          </cell>
          <cell r="F861">
            <v>4</v>
          </cell>
          <cell r="G861" t="str">
            <v>個</v>
          </cell>
          <cell r="H861">
            <v>680</v>
          </cell>
          <cell r="I861">
            <v>2720</v>
          </cell>
          <cell r="J861">
            <v>0</v>
          </cell>
          <cell r="K861">
            <v>0</v>
          </cell>
          <cell r="L861">
            <v>4</v>
          </cell>
          <cell r="M861">
            <v>510</v>
          </cell>
          <cell r="N861">
            <v>2040</v>
          </cell>
          <cell r="O861">
            <v>0</v>
          </cell>
          <cell r="P861">
            <v>0</v>
          </cell>
          <cell r="Q861">
            <v>0</v>
          </cell>
        </row>
        <row r="862">
          <cell r="E862" t="str">
            <v>ｵｲﾙﾌｨﾙﾀｰOﾘﾝｸﾞ(2)</v>
          </cell>
          <cell r="F862">
            <v>2</v>
          </cell>
          <cell r="G862" t="str">
            <v>個</v>
          </cell>
          <cell r="H862">
            <v>350</v>
          </cell>
          <cell r="I862">
            <v>700</v>
          </cell>
          <cell r="J862">
            <v>0</v>
          </cell>
          <cell r="K862">
            <v>0</v>
          </cell>
          <cell r="L862">
            <v>2</v>
          </cell>
          <cell r="M862">
            <v>260</v>
          </cell>
          <cell r="N862">
            <v>520</v>
          </cell>
          <cell r="O862">
            <v>0</v>
          </cell>
          <cell r="P862">
            <v>0</v>
          </cell>
          <cell r="Q862">
            <v>0</v>
          </cell>
        </row>
        <row r="863">
          <cell r="E863" t="str">
            <v>ｵｲﾙﾌｨﾙﾀｰﾊﾟｯｷﾝ(1)</v>
          </cell>
          <cell r="F863">
            <v>2</v>
          </cell>
          <cell r="G863" t="str">
            <v>個</v>
          </cell>
          <cell r="H863">
            <v>330</v>
          </cell>
          <cell r="I863">
            <v>660</v>
          </cell>
          <cell r="J863">
            <v>0</v>
          </cell>
          <cell r="K863">
            <v>0</v>
          </cell>
          <cell r="L863">
            <v>2</v>
          </cell>
          <cell r="M863">
            <v>240</v>
          </cell>
          <cell r="N863">
            <v>480</v>
          </cell>
          <cell r="O863">
            <v>0</v>
          </cell>
          <cell r="P863">
            <v>0</v>
          </cell>
          <cell r="Q863">
            <v>0</v>
          </cell>
        </row>
        <row r="864">
          <cell r="E864" t="str">
            <v>ｵｲﾙﾌｨﾙﾀｰﾊﾟｯｷﾝ(2)</v>
          </cell>
          <cell r="F864">
            <v>2</v>
          </cell>
          <cell r="G864" t="str">
            <v>個</v>
          </cell>
          <cell r="H864">
            <v>480</v>
          </cell>
          <cell r="I864">
            <v>960</v>
          </cell>
          <cell r="J864">
            <v>0</v>
          </cell>
          <cell r="K864">
            <v>0</v>
          </cell>
          <cell r="L864">
            <v>2</v>
          </cell>
          <cell r="M864">
            <v>360</v>
          </cell>
          <cell r="N864">
            <v>720</v>
          </cell>
          <cell r="O864">
            <v>0</v>
          </cell>
          <cell r="P864">
            <v>0</v>
          </cell>
          <cell r="Q864">
            <v>0</v>
          </cell>
        </row>
        <row r="865">
          <cell r="E865" t="str">
            <v>放気ﾌｨﾙﾀｰ</v>
          </cell>
          <cell r="F865">
            <v>2</v>
          </cell>
          <cell r="G865" t="str">
            <v>個</v>
          </cell>
          <cell r="H865">
            <v>2400</v>
          </cell>
          <cell r="I865">
            <v>4800</v>
          </cell>
          <cell r="J865">
            <v>0</v>
          </cell>
          <cell r="K865">
            <v>0</v>
          </cell>
          <cell r="L865">
            <v>2</v>
          </cell>
          <cell r="M865">
            <v>1610</v>
          </cell>
          <cell r="N865">
            <v>3220</v>
          </cell>
          <cell r="O865">
            <v>0</v>
          </cell>
          <cell r="P865">
            <v>0</v>
          </cell>
          <cell r="Q865">
            <v>0</v>
          </cell>
        </row>
        <row r="866">
          <cell r="E866" t="str">
            <v>温調弁</v>
          </cell>
          <cell r="F866">
            <v>2</v>
          </cell>
          <cell r="G866" t="str">
            <v>個</v>
          </cell>
          <cell r="H866">
            <v>8500</v>
          </cell>
          <cell r="I866">
            <v>17000</v>
          </cell>
          <cell r="J866">
            <v>0</v>
          </cell>
          <cell r="K866">
            <v>0</v>
          </cell>
          <cell r="L866">
            <v>2</v>
          </cell>
          <cell r="M866">
            <v>5730</v>
          </cell>
          <cell r="N866">
            <v>11460</v>
          </cell>
          <cell r="O866">
            <v>0</v>
          </cell>
          <cell r="P866">
            <v>0</v>
          </cell>
          <cell r="Q866">
            <v>0</v>
          </cell>
        </row>
        <row r="867">
          <cell r="E867" t="str">
            <v>水室ｶﾊﾞｰﾊﾟｯｷﾝ(1)</v>
          </cell>
          <cell r="F867">
            <v>2</v>
          </cell>
          <cell r="G867" t="str">
            <v>個</v>
          </cell>
          <cell r="H867">
            <v>4900</v>
          </cell>
          <cell r="I867">
            <v>9800</v>
          </cell>
          <cell r="J867">
            <v>0</v>
          </cell>
          <cell r="K867">
            <v>0</v>
          </cell>
          <cell r="L867">
            <v>2</v>
          </cell>
          <cell r="M867">
            <v>3330</v>
          </cell>
          <cell r="N867">
            <v>6660</v>
          </cell>
          <cell r="O867">
            <v>0</v>
          </cell>
          <cell r="P867">
            <v>0</v>
          </cell>
          <cell r="Q867">
            <v>0</v>
          </cell>
        </row>
        <row r="868">
          <cell r="E868" t="str">
            <v>水室ｶﾊﾞｰﾊﾟｯｷﾝ(2)</v>
          </cell>
          <cell r="F868">
            <v>2</v>
          </cell>
          <cell r="G868" t="str">
            <v>個</v>
          </cell>
          <cell r="H868">
            <v>4000</v>
          </cell>
          <cell r="I868">
            <v>8000</v>
          </cell>
          <cell r="J868">
            <v>0</v>
          </cell>
          <cell r="K868">
            <v>0</v>
          </cell>
          <cell r="L868">
            <v>2</v>
          </cell>
          <cell r="M868">
            <v>2650</v>
          </cell>
          <cell r="N868">
            <v>5300</v>
          </cell>
          <cell r="O868">
            <v>0</v>
          </cell>
          <cell r="P868">
            <v>0</v>
          </cell>
          <cell r="Q868">
            <v>0</v>
          </cell>
        </row>
        <row r="869">
          <cell r="E869" t="str">
            <v>水室ｶﾊﾞｰOﾘﾝｸﾞ</v>
          </cell>
          <cell r="F869">
            <v>2</v>
          </cell>
          <cell r="G869" t="str">
            <v>個</v>
          </cell>
          <cell r="H869">
            <v>1380</v>
          </cell>
          <cell r="I869">
            <v>2760</v>
          </cell>
          <cell r="J869">
            <v>0</v>
          </cell>
          <cell r="K869">
            <v>0</v>
          </cell>
          <cell r="L869">
            <v>2</v>
          </cell>
          <cell r="M869">
            <v>1060</v>
          </cell>
          <cell r="N869">
            <v>2120</v>
          </cell>
          <cell r="O869">
            <v>0</v>
          </cell>
          <cell r="P869">
            <v>0</v>
          </cell>
          <cell r="Q869">
            <v>0</v>
          </cell>
        </row>
        <row r="870">
          <cell r="E870" t="str">
            <v>ﾊﾟｯｷﾝ</v>
          </cell>
          <cell r="F870">
            <v>2</v>
          </cell>
          <cell r="G870" t="str">
            <v>個</v>
          </cell>
          <cell r="H870">
            <v>4000</v>
          </cell>
          <cell r="I870">
            <v>8000</v>
          </cell>
          <cell r="J870">
            <v>0</v>
          </cell>
          <cell r="K870">
            <v>0</v>
          </cell>
          <cell r="L870">
            <v>2</v>
          </cell>
          <cell r="M870">
            <v>3330</v>
          </cell>
          <cell r="N870">
            <v>6660</v>
          </cell>
          <cell r="O870">
            <v>0</v>
          </cell>
          <cell r="P870">
            <v>0</v>
          </cell>
          <cell r="Q870">
            <v>0</v>
          </cell>
        </row>
        <row r="871">
          <cell r="E871" t="str">
            <v>電気ﾎﾞｯｸｽﾌｨﾙﾀ</v>
          </cell>
          <cell r="F871">
            <v>2</v>
          </cell>
          <cell r="G871" t="str">
            <v>個</v>
          </cell>
          <cell r="H871">
            <v>670</v>
          </cell>
          <cell r="I871">
            <v>1340</v>
          </cell>
          <cell r="J871">
            <v>0</v>
          </cell>
          <cell r="K871">
            <v>0</v>
          </cell>
          <cell r="L871">
            <v>2</v>
          </cell>
          <cell r="M871">
            <v>450</v>
          </cell>
          <cell r="N871">
            <v>900</v>
          </cell>
          <cell r="O871">
            <v>0</v>
          </cell>
          <cell r="P871">
            <v>0</v>
          </cell>
          <cell r="Q871">
            <v>0</v>
          </cell>
        </row>
        <row r="872">
          <cell r="E872" t="str">
            <v>Y形ｽﾄﾚｰﾅﾊﾟｯｷﾝ</v>
          </cell>
          <cell r="F872">
            <v>2</v>
          </cell>
          <cell r="G872" t="str">
            <v>個</v>
          </cell>
          <cell r="H872">
            <v>320</v>
          </cell>
          <cell r="I872">
            <v>640</v>
          </cell>
          <cell r="J872">
            <v>0</v>
          </cell>
          <cell r="K872">
            <v>0</v>
          </cell>
          <cell r="L872">
            <v>2</v>
          </cell>
          <cell r="M872">
            <v>260</v>
          </cell>
          <cell r="N872">
            <v>520</v>
          </cell>
          <cell r="O872">
            <v>0</v>
          </cell>
          <cell r="P872">
            <v>0</v>
          </cell>
          <cell r="Q872">
            <v>0</v>
          </cell>
        </row>
        <row r="873">
          <cell r="E873" t="str">
            <v>ｺｱﾚｯｻｰｴﾚﾒﾝﾄ</v>
          </cell>
          <cell r="F873">
            <v>2</v>
          </cell>
          <cell r="G873" t="str">
            <v>個</v>
          </cell>
          <cell r="H873">
            <v>50000</v>
          </cell>
          <cell r="I873">
            <v>100000</v>
          </cell>
          <cell r="J873" t="str">
            <v>ｵｲﾙｸﾘｰﾅｰ用</v>
          </cell>
          <cell r="K873">
            <v>0</v>
          </cell>
          <cell r="L873">
            <v>2</v>
          </cell>
          <cell r="M873">
            <v>33700</v>
          </cell>
          <cell r="N873">
            <v>67400</v>
          </cell>
          <cell r="O873">
            <v>0</v>
          </cell>
          <cell r="P873">
            <v>0</v>
          </cell>
          <cell r="Q873">
            <v>0</v>
          </cell>
        </row>
        <row r="874">
          <cell r="E874" t="str">
            <v>ﾌﾗﾝｼﾞﾊﾟｯｷﾝ</v>
          </cell>
          <cell r="F874">
            <v>2</v>
          </cell>
          <cell r="G874" t="str">
            <v>個</v>
          </cell>
          <cell r="H874">
            <v>390</v>
          </cell>
          <cell r="I874">
            <v>780</v>
          </cell>
          <cell r="J874" t="str">
            <v>ｵｲﾙｸﾘｰﾅｰ用</v>
          </cell>
          <cell r="K874">
            <v>0</v>
          </cell>
          <cell r="L874">
            <v>2</v>
          </cell>
          <cell r="M874">
            <v>350</v>
          </cell>
          <cell r="N874">
            <v>700</v>
          </cell>
          <cell r="O874">
            <v>0</v>
          </cell>
          <cell r="P874">
            <v>0</v>
          </cell>
          <cell r="Q874">
            <v>0</v>
          </cell>
        </row>
        <row r="875">
          <cell r="E875" t="str">
            <v>検流器</v>
          </cell>
          <cell r="F875">
            <v>2</v>
          </cell>
          <cell r="G875" t="str">
            <v>個</v>
          </cell>
          <cell r="H875">
            <v>360</v>
          </cell>
          <cell r="I875">
            <v>720</v>
          </cell>
          <cell r="J875" t="str">
            <v>ｵｲﾙｸﾘｰﾅｰ用</v>
          </cell>
          <cell r="K875">
            <v>0</v>
          </cell>
          <cell r="L875">
            <v>2</v>
          </cell>
          <cell r="M875">
            <v>240</v>
          </cell>
          <cell r="N875">
            <v>480</v>
          </cell>
          <cell r="O875">
            <v>0</v>
          </cell>
          <cell r="P875">
            <v>0</v>
          </cell>
          <cell r="Q875">
            <v>0</v>
          </cell>
        </row>
        <row r="876">
          <cell r="E876" t="str">
            <v>油面計ｷｯﾄ</v>
          </cell>
          <cell r="F876">
            <v>2</v>
          </cell>
          <cell r="G876" t="str">
            <v>個</v>
          </cell>
          <cell r="H876">
            <v>12000</v>
          </cell>
          <cell r="I876">
            <v>24000</v>
          </cell>
          <cell r="J876" t="str">
            <v>ｵｲﾙｸﾘｰﾅｰ用</v>
          </cell>
          <cell r="K876">
            <v>0</v>
          </cell>
          <cell r="L876">
            <v>2</v>
          </cell>
          <cell r="M876">
            <v>7590</v>
          </cell>
          <cell r="N876">
            <v>15180</v>
          </cell>
          <cell r="O876">
            <v>0</v>
          </cell>
          <cell r="P876">
            <v>0</v>
          </cell>
          <cell r="Q876">
            <v>0</v>
          </cell>
        </row>
        <row r="877"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</row>
        <row r="878">
          <cell r="E878" t="str">
            <v>空気除湿器(HDK-100A)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</row>
        <row r="879">
          <cell r="E879" t="str">
            <v>電磁弁ﾘﾌﾟﾚｲｽｷｯﾄ</v>
          </cell>
          <cell r="F879">
            <v>1</v>
          </cell>
          <cell r="G879" t="str">
            <v>式</v>
          </cell>
          <cell r="H879">
            <v>229500</v>
          </cell>
          <cell r="I879">
            <v>229500</v>
          </cell>
          <cell r="J879">
            <v>0</v>
          </cell>
          <cell r="K879">
            <v>0</v>
          </cell>
          <cell r="L879">
            <v>1</v>
          </cell>
          <cell r="M879">
            <v>153000</v>
          </cell>
          <cell r="N879">
            <v>153000</v>
          </cell>
          <cell r="O879">
            <v>0</v>
          </cell>
          <cell r="P879">
            <v>0</v>
          </cell>
          <cell r="Q879">
            <v>0</v>
          </cell>
        </row>
        <row r="880">
          <cell r="E880" t="str">
            <v>圧力計(47921250)</v>
          </cell>
          <cell r="F880">
            <v>4</v>
          </cell>
          <cell r="G880" t="str">
            <v>式</v>
          </cell>
          <cell r="H880">
            <v>45900</v>
          </cell>
          <cell r="I880">
            <v>183600</v>
          </cell>
          <cell r="J880">
            <v>0</v>
          </cell>
          <cell r="K880">
            <v>0</v>
          </cell>
          <cell r="L880">
            <v>4</v>
          </cell>
          <cell r="M880">
            <v>30600</v>
          </cell>
          <cell r="N880">
            <v>122400</v>
          </cell>
          <cell r="O880">
            <v>0</v>
          </cell>
          <cell r="P880">
            <v>0</v>
          </cell>
          <cell r="Q880">
            <v>0</v>
          </cell>
        </row>
        <row r="881">
          <cell r="E881" t="str">
            <v>圧力計(47921260)</v>
          </cell>
          <cell r="F881">
            <v>1</v>
          </cell>
          <cell r="G881" t="str">
            <v>式</v>
          </cell>
          <cell r="H881">
            <v>74700</v>
          </cell>
          <cell r="I881">
            <v>74700</v>
          </cell>
          <cell r="J881">
            <v>0</v>
          </cell>
          <cell r="K881">
            <v>0</v>
          </cell>
          <cell r="L881">
            <v>1</v>
          </cell>
          <cell r="M881">
            <v>49800</v>
          </cell>
          <cell r="N881">
            <v>49800</v>
          </cell>
          <cell r="O881">
            <v>0</v>
          </cell>
          <cell r="P881">
            <v>0</v>
          </cell>
          <cell r="Q881">
            <v>0</v>
          </cell>
        </row>
        <row r="882">
          <cell r="E882" t="str">
            <v>ｴﾚﾒﾝﾄ(47921350)</v>
          </cell>
          <cell r="F882">
            <v>1</v>
          </cell>
          <cell r="G882" t="str">
            <v>式</v>
          </cell>
          <cell r="H882">
            <v>8940</v>
          </cell>
          <cell r="I882">
            <v>8940</v>
          </cell>
          <cell r="J882">
            <v>0</v>
          </cell>
          <cell r="K882">
            <v>0</v>
          </cell>
          <cell r="L882">
            <v>1</v>
          </cell>
          <cell r="M882">
            <v>5960</v>
          </cell>
          <cell r="N882">
            <v>5960</v>
          </cell>
          <cell r="O882">
            <v>0</v>
          </cell>
          <cell r="P882">
            <v>0</v>
          </cell>
          <cell r="Q882">
            <v>0</v>
          </cell>
        </row>
        <row r="883">
          <cell r="E883" t="str">
            <v>ｴﾚﾒﾝﾄ(47921360)</v>
          </cell>
          <cell r="F883">
            <v>2</v>
          </cell>
          <cell r="G883" t="str">
            <v>式</v>
          </cell>
          <cell r="H883">
            <v>1250</v>
          </cell>
          <cell r="I883">
            <v>2500</v>
          </cell>
          <cell r="J883">
            <v>0</v>
          </cell>
          <cell r="K883">
            <v>0</v>
          </cell>
          <cell r="L883">
            <v>2</v>
          </cell>
          <cell r="M883">
            <v>830</v>
          </cell>
          <cell r="N883">
            <v>1660</v>
          </cell>
          <cell r="O883">
            <v>0</v>
          </cell>
          <cell r="P883">
            <v>0</v>
          </cell>
          <cell r="Q883">
            <v>0</v>
          </cell>
        </row>
        <row r="884">
          <cell r="E884" t="str">
            <v>Oﾘﾝｸﾞ</v>
          </cell>
          <cell r="F884">
            <v>1</v>
          </cell>
          <cell r="G884" t="str">
            <v>式</v>
          </cell>
          <cell r="H884">
            <v>1480</v>
          </cell>
          <cell r="I884">
            <v>1480</v>
          </cell>
          <cell r="J884">
            <v>0</v>
          </cell>
          <cell r="K884">
            <v>0</v>
          </cell>
          <cell r="L884">
            <v>1</v>
          </cell>
          <cell r="M884">
            <v>1230</v>
          </cell>
          <cell r="N884">
            <v>1230</v>
          </cell>
          <cell r="O884">
            <v>0</v>
          </cell>
          <cell r="P884">
            <v>0</v>
          </cell>
          <cell r="Q884">
            <v>0</v>
          </cell>
        </row>
        <row r="885">
          <cell r="E885" t="str">
            <v>乾燥剤(160kg)</v>
          </cell>
          <cell r="F885">
            <v>1</v>
          </cell>
          <cell r="G885" t="str">
            <v>式</v>
          </cell>
          <cell r="H885">
            <v>403500</v>
          </cell>
          <cell r="I885">
            <v>403500</v>
          </cell>
          <cell r="J885">
            <v>0</v>
          </cell>
          <cell r="K885">
            <v>0</v>
          </cell>
          <cell r="L885">
            <v>1</v>
          </cell>
          <cell r="M885">
            <v>269000</v>
          </cell>
          <cell r="N885">
            <v>269000</v>
          </cell>
          <cell r="O885">
            <v>0</v>
          </cell>
          <cell r="P885">
            <v>0</v>
          </cell>
          <cell r="Q885">
            <v>0</v>
          </cell>
        </row>
        <row r="886">
          <cell r="E886" t="str">
            <v>入口弁ﾘﾍﾟｱｷｯﾄ</v>
          </cell>
          <cell r="F886">
            <v>4</v>
          </cell>
          <cell r="G886" t="str">
            <v>式</v>
          </cell>
          <cell r="H886">
            <v>125400</v>
          </cell>
          <cell r="I886">
            <v>501600</v>
          </cell>
          <cell r="J886">
            <v>0</v>
          </cell>
          <cell r="K886">
            <v>0</v>
          </cell>
          <cell r="L886">
            <v>4</v>
          </cell>
          <cell r="M886">
            <v>83600</v>
          </cell>
          <cell r="N886">
            <v>334400</v>
          </cell>
          <cell r="O886">
            <v>0</v>
          </cell>
          <cell r="P886">
            <v>0</v>
          </cell>
          <cell r="Q886">
            <v>0</v>
          </cell>
        </row>
        <row r="887">
          <cell r="E887" t="str">
            <v>ﾊﾟｰｼﾞ弁ﾘﾍﾟｱｷｯﾄ</v>
          </cell>
          <cell r="F887">
            <v>1</v>
          </cell>
          <cell r="G887" t="str">
            <v>式</v>
          </cell>
          <cell r="H887">
            <v>29250</v>
          </cell>
          <cell r="I887">
            <v>29250</v>
          </cell>
          <cell r="J887">
            <v>0</v>
          </cell>
          <cell r="K887">
            <v>0</v>
          </cell>
          <cell r="L887">
            <v>1</v>
          </cell>
          <cell r="M887">
            <v>19500</v>
          </cell>
          <cell r="N887">
            <v>19500</v>
          </cell>
          <cell r="O887">
            <v>0</v>
          </cell>
          <cell r="P887">
            <v>0</v>
          </cell>
          <cell r="Q887">
            <v>0</v>
          </cell>
        </row>
        <row r="888">
          <cell r="E888" t="str">
            <v>出口弁ﾘﾍﾟｱｷｯﾄ</v>
          </cell>
          <cell r="F888">
            <v>1</v>
          </cell>
          <cell r="G888" t="str">
            <v>式</v>
          </cell>
          <cell r="H888">
            <v>165000</v>
          </cell>
          <cell r="I888">
            <v>165000</v>
          </cell>
          <cell r="J888">
            <v>0</v>
          </cell>
          <cell r="K888">
            <v>0</v>
          </cell>
          <cell r="L888">
            <v>1</v>
          </cell>
          <cell r="M888">
            <v>110000</v>
          </cell>
          <cell r="N888">
            <v>110000</v>
          </cell>
          <cell r="O888">
            <v>0</v>
          </cell>
          <cell r="P888">
            <v>0</v>
          </cell>
          <cell r="Q888">
            <v>0</v>
          </cell>
        </row>
        <row r="889">
          <cell r="E889" t="str">
            <v>動圧弁ﾘﾍﾟｱｷｯﾄ</v>
          </cell>
          <cell r="F889">
            <v>1</v>
          </cell>
          <cell r="G889" t="str">
            <v>式</v>
          </cell>
          <cell r="H889">
            <v>25350</v>
          </cell>
          <cell r="I889">
            <v>25350</v>
          </cell>
          <cell r="J889">
            <v>0</v>
          </cell>
          <cell r="K889">
            <v>0</v>
          </cell>
          <cell r="L889">
            <v>1</v>
          </cell>
          <cell r="M889">
            <v>16900</v>
          </cell>
          <cell r="N889">
            <v>16900</v>
          </cell>
          <cell r="O889">
            <v>0</v>
          </cell>
          <cell r="P889">
            <v>0</v>
          </cell>
          <cell r="Q889">
            <v>0</v>
          </cell>
        </row>
        <row r="890">
          <cell r="E890" t="str">
            <v>MIﾘﾍﾟｱｷｯﾄ</v>
          </cell>
          <cell r="F890">
            <v>1</v>
          </cell>
          <cell r="G890" t="str">
            <v>式</v>
          </cell>
          <cell r="H890">
            <v>15900</v>
          </cell>
          <cell r="I890">
            <v>15900</v>
          </cell>
          <cell r="J890">
            <v>0</v>
          </cell>
          <cell r="K890">
            <v>0</v>
          </cell>
          <cell r="L890">
            <v>1</v>
          </cell>
          <cell r="M890">
            <v>10600</v>
          </cell>
          <cell r="N890">
            <v>10600</v>
          </cell>
          <cell r="O890">
            <v>0</v>
          </cell>
          <cell r="P890">
            <v>0</v>
          </cell>
          <cell r="Q890">
            <v>0</v>
          </cell>
        </row>
        <row r="891"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</row>
        <row r="892"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</row>
        <row r="893"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</row>
        <row r="894"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</row>
        <row r="895"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</row>
        <row r="896"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</row>
        <row r="897"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</row>
        <row r="898"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</row>
        <row r="899"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</row>
        <row r="900"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</row>
        <row r="901"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</row>
        <row r="902"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</row>
        <row r="903"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</row>
        <row r="904"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</row>
        <row r="905"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</row>
        <row r="906"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</row>
        <row r="907"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</row>
        <row r="908">
          <cell r="E908" t="str">
            <v>機器冷却水揚水ﾎﾟﾝﾌﾟ点検整備</v>
          </cell>
          <cell r="F908">
            <v>0</v>
          </cell>
          <cell r="G908">
            <v>0</v>
          </cell>
          <cell r="H908">
            <v>0</v>
          </cell>
          <cell r="I908" t="str">
            <v>　</v>
          </cell>
          <cell r="J908">
            <v>0</v>
          </cell>
          <cell r="K908">
            <v>0</v>
          </cell>
          <cell r="L908" t="str">
            <v>　</v>
          </cell>
          <cell r="M908">
            <v>0</v>
          </cell>
          <cell r="N908" t="str">
            <v>　</v>
          </cell>
          <cell r="O908">
            <v>0</v>
          </cell>
          <cell r="P908">
            <v>0</v>
          </cell>
          <cell r="Q908">
            <v>0</v>
          </cell>
        </row>
        <row r="909">
          <cell r="E909" t="str">
            <v>材料費</v>
          </cell>
          <cell r="F909">
            <v>0</v>
          </cell>
          <cell r="G909">
            <v>0</v>
          </cell>
          <cell r="H909">
            <v>0</v>
          </cell>
          <cell r="I909" t="str">
            <v>　</v>
          </cell>
          <cell r="J909">
            <v>0</v>
          </cell>
          <cell r="K909">
            <v>0</v>
          </cell>
          <cell r="L909" t="str">
            <v>　</v>
          </cell>
          <cell r="M909">
            <v>0</v>
          </cell>
          <cell r="N909" t="str">
            <v>　</v>
          </cell>
          <cell r="O909">
            <v>0</v>
          </cell>
          <cell r="P909">
            <v>0</v>
          </cell>
          <cell r="Q909">
            <v>0</v>
          </cell>
        </row>
        <row r="910">
          <cell r="E910" t="str">
            <v>ﾍﾞｱﾘﾝｸﾞ</v>
          </cell>
          <cell r="F910">
            <v>2</v>
          </cell>
          <cell r="G910" t="str">
            <v>台分</v>
          </cell>
          <cell r="H910">
            <v>14400</v>
          </cell>
          <cell r="I910">
            <v>28800</v>
          </cell>
          <cell r="J910">
            <v>0</v>
          </cell>
          <cell r="K910">
            <v>0</v>
          </cell>
          <cell r="L910">
            <v>2</v>
          </cell>
          <cell r="M910">
            <v>12000</v>
          </cell>
          <cell r="N910">
            <v>24000</v>
          </cell>
          <cell r="O910">
            <v>0</v>
          </cell>
          <cell r="P910">
            <v>0</v>
          </cell>
          <cell r="Q910">
            <v>0</v>
          </cell>
        </row>
        <row r="911">
          <cell r="E911" t="str">
            <v>ﾊﾟｯｷﾝｽﾘｰﾌﾞ SUS304HCr</v>
          </cell>
          <cell r="F911">
            <v>2</v>
          </cell>
          <cell r="G911" t="str">
            <v>台分</v>
          </cell>
          <cell r="H911">
            <v>40500</v>
          </cell>
          <cell r="I911">
            <v>81000</v>
          </cell>
          <cell r="J911">
            <v>0</v>
          </cell>
          <cell r="K911">
            <v>0</v>
          </cell>
          <cell r="L911">
            <v>2</v>
          </cell>
          <cell r="M911">
            <v>27000</v>
          </cell>
          <cell r="N911">
            <v>54000</v>
          </cell>
          <cell r="O911">
            <v>0</v>
          </cell>
          <cell r="P911">
            <v>0</v>
          </cell>
          <cell r="Q911">
            <v>0</v>
          </cell>
        </row>
        <row r="912">
          <cell r="E912" t="str">
            <v>ｵｲﾙｼｰﾙ</v>
          </cell>
          <cell r="F912">
            <v>2</v>
          </cell>
          <cell r="G912" t="str">
            <v>台分</v>
          </cell>
          <cell r="H912">
            <v>3000</v>
          </cell>
          <cell r="I912">
            <v>6000</v>
          </cell>
          <cell r="J912">
            <v>0</v>
          </cell>
          <cell r="K912">
            <v>0</v>
          </cell>
          <cell r="L912">
            <v>2</v>
          </cell>
          <cell r="M912">
            <v>2500</v>
          </cell>
          <cell r="N912">
            <v>5000</v>
          </cell>
          <cell r="O912">
            <v>0</v>
          </cell>
          <cell r="P912">
            <v>0</v>
          </cell>
          <cell r="Q912">
            <v>0</v>
          </cell>
        </row>
        <row r="913">
          <cell r="E913" t="str">
            <v>ﾗﾝﾀﾝﾘﾝｸﾞ FC200</v>
          </cell>
          <cell r="F913">
            <v>2</v>
          </cell>
          <cell r="G913" t="str">
            <v>台分</v>
          </cell>
          <cell r="H913">
            <v>7500</v>
          </cell>
          <cell r="I913">
            <v>15000</v>
          </cell>
          <cell r="J913">
            <v>0</v>
          </cell>
          <cell r="K913">
            <v>0</v>
          </cell>
          <cell r="L913">
            <v>2</v>
          </cell>
          <cell r="M913">
            <v>5000</v>
          </cell>
          <cell r="N913">
            <v>10000</v>
          </cell>
          <cell r="O913">
            <v>0</v>
          </cell>
          <cell r="P913">
            <v>0</v>
          </cell>
          <cell r="Q913">
            <v>0</v>
          </cell>
        </row>
        <row r="914">
          <cell r="E914" t="str">
            <v>ｼｰﾄﾊﾟｯｷﾝ</v>
          </cell>
          <cell r="F914">
            <v>2</v>
          </cell>
          <cell r="G914" t="str">
            <v>台分</v>
          </cell>
          <cell r="H914">
            <v>9600</v>
          </cell>
          <cell r="I914">
            <v>19200</v>
          </cell>
          <cell r="J914">
            <v>0</v>
          </cell>
          <cell r="K914">
            <v>0</v>
          </cell>
          <cell r="L914">
            <v>2</v>
          </cell>
          <cell r="M914">
            <v>8000</v>
          </cell>
          <cell r="N914">
            <v>16000</v>
          </cell>
          <cell r="O914">
            <v>0</v>
          </cell>
          <cell r="P914">
            <v>0</v>
          </cell>
          <cell r="Q914">
            <v>0</v>
          </cell>
        </row>
        <row r="915">
          <cell r="E915" t="str">
            <v>ｸﾞﾗﾝﾄﾞﾊﾟｯｷﾝ</v>
          </cell>
          <cell r="F915">
            <v>2</v>
          </cell>
          <cell r="G915" t="str">
            <v>台分</v>
          </cell>
          <cell r="H915">
            <v>7200</v>
          </cell>
          <cell r="I915">
            <v>14400</v>
          </cell>
          <cell r="J915">
            <v>0</v>
          </cell>
          <cell r="K915">
            <v>0</v>
          </cell>
          <cell r="L915">
            <v>2</v>
          </cell>
          <cell r="M915">
            <v>6000</v>
          </cell>
          <cell r="N915">
            <v>12000</v>
          </cell>
          <cell r="O915">
            <v>0</v>
          </cell>
          <cell r="P915">
            <v>0</v>
          </cell>
          <cell r="Q915">
            <v>0</v>
          </cell>
        </row>
        <row r="916">
          <cell r="E916" t="str">
            <v>ｶｯﾌﾟﾘﾝｸﾞﾎﾞﾙﾄｾｯﾄ(O21-4*8)</v>
          </cell>
          <cell r="F916">
            <v>2</v>
          </cell>
          <cell r="G916" t="str">
            <v>台分</v>
          </cell>
          <cell r="H916">
            <v>8400</v>
          </cell>
          <cell r="I916">
            <v>16800</v>
          </cell>
          <cell r="J916">
            <v>0</v>
          </cell>
          <cell r="K916">
            <v>0</v>
          </cell>
          <cell r="L916">
            <v>2</v>
          </cell>
          <cell r="M916">
            <v>7000</v>
          </cell>
          <cell r="N916">
            <v>14000</v>
          </cell>
          <cell r="O916">
            <v>0</v>
          </cell>
          <cell r="P916">
            <v>0</v>
          </cell>
          <cell r="Q916">
            <v>0</v>
          </cell>
        </row>
        <row r="917">
          <cell r="E917" t="str">
            <v>ﾌﾗﾝｼﾞ用ﾊﾟｯｷﾝ</v>
          </cell>
          <cell r="F917">
            <v>2</v>
          </cell>
          <cell r="G917" t="str">
            <v>台分</v>
          </cell>
          <cell r="H917">
            <v>2200</v>
          </cell>
          <cell r="I917">
            <v>4400</v>
          </cell>
          <cell r="J917">
            <v>0</v>
          </cell>
          <cell r="K917">
            <v>0</v>
          </cell>
          <cell r="L917">
            <v>2</v>
          </cell>
          <cell r="M917">
            <v>2000</v>
          </cell>
          <cell r="N917">
            <v>4000</v>
          </cell>
          <cell r="O917">
            <v>0</v>
          </cell>
          <cell r="P917">
            <v>0</v>
          </cell>
          <cell r="Q917">
            <v>0</v>
          </cell>
        </row>
        <row r="918">
          <cell r="E918" t="str">
            <v>補修塗料</v>
          </cell>
          <cell r="F918">
            <v>2</v>
          </cell>
          <cell r="G918" t="str">
            <v>台分</v>
          </cell>
          <cell r="H918">
            <v>4000</v>
          </cell>
          <cell r="I918">
            <v>8000</v>
          </cell>
          <cell r="J918">
            <v>0</v>
          </cell>
          <cell r="K918">
            <v>0</v>
          </cell>
          <cell r="L918">
            <v>2</v>
          </cell>
          <cell r="M918">
            <v>4000</v>
          </cell>
          <cell r="N918">
            <v>8000</v>
          </cell>
          <cell r="O918">
            <v>0</v>
          </cell>
          <cell r="P918">
            <v>0</v>
          </cell>
          <cell r="Q918">
            <v>0</v>
          </cell>
        </row>
        <row r="919"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 t="str">
            <v>　</v>
          </cell>
          <cell r="J919">
            <v>0</v>
          </cell>
          <cell r="K919">
            <v>0</v>
          </cell>
          <cell r="L919" t="str">
            <v>　</v>
          </cell>
          <cell r="M919">
            <v>0</v>
          </cell>
          <cell r="N919" t="str">
            <v>　</v>
          </cell>
          <cell r="O919">
            <v>0</v>
          </cell>
          <cell r="P919">
            <v>0</v>
          </cell>
          <cell r="Q919">
            <v>0</v>
          </cell>
        </row>
        <row r="920">
          <cell r="E920" t="str">
            <v>ﾌﾟﾗﾝﾄ用水揚水ﾎﾟﾝﾌﾟ点検整備</v>
          </cell>
          <cell r="F920">
            <v>0</v>
          </cell>
          <cell r="G920">
            <v>0</v>
          </cell>
          <cell r="H920">
            <v>0</v>
          </cell>
          <cell r="I920" t="str">
            <v>　</v>
          </cell>
          <cell r="J920">
            <v>0</v>
          </cell>
          <cell r="K920">
            <v>0</v>
          </cell>
          <cell r="L920" t="str">
            <v>　</v>
          </cell>
          <cell r="M920">
            <v>0</v>
          </cell>
          <cell r="N920" t="str">
            <v>　</v>
          </cell>
          <cell r="O920">
            <v>0</v>
          </cell>
          <cell r="P920">
            <v>0</v>
          </cell>
          <cell r="Q920">
            <v>0</v>
          </cell>
        </row>
        <row r="921">
          <cell r="E921" t="str">
            <v>材料費</v>
          </cell>
          <cell r="F921">
            <v>0</v>
          </cell>
          <cell r="G921">
            <v>0</v>
          </cell>
          <cell r="H921">
            <v>0</v>
          </cell>
          <cell r="I921" t="str">
            <v>　</v>
          </cell>
          <cell r="J921">
            <v>0</v>
          </cell>
          <cell r="K921">
            <v>0</v>
          </cell>
          <cell r="L921" t="str">
            <v>　</v>
          </cell>
          <cell r="M921">
            <v>0</v>
          </cell>
          <cell r="N921" t="str">
            <v>　</v>
          </cell>
          <cell r="O921">
            <v>0</v>
          </cell>
          <cell r="P921">
            <v>0</v>
          </cell>
          <cell r="Q921">
            <v>0</v>
          </cell>
        </row>
        <row r="922">
          <cell r="E922" t="str">
            <v>ｼｬﾌﾄｾｯﾄ(ﾍﾞｱﾘﾝｸﾞ付)</v>
          </cell>
          <cell r="F922">
            <v>2</v>
          </cell>
          <cell r="G922" t="str">
            <v>台分</v>
          </cell>
          <cell r="H922">
            <v>33500</v>
          </cell>
          <cell r="I922">
            <v>67000</v>
          </cell>
          <cell r="J922">
            <v>0</v>
          </cell>
          <cell r="K922">
            <v>0</v>
          </cell>
          <cell r="L922">
            <v>2</v>
          </cell>
          <cell r="M922">
            <v>22100</v>
          </cell>
          <cell r="N922">
            <v>44200</v>
          </cell>
          <cell r="O922">
            <v>0</v>
          </cell>
          <cell r="P922">
            <v>0</v>
          </cell>
          <cell r="Q922">
            <v>0</v>
          </cell>
        </row>
        <row r="923">
          <cell r="E923" t="str">
            <v>ﾗﾝﾀﾝﾘﾝｸﾞ ﾌﾟﾗｽﾁｯｸ</v>
          </cell>
          <cell r="F923">
            <v>2</v>
          </cell>
          <cell r="G923" t="str">
            <v>台分</v>
          </cell>
          <cell r="H923">
            <v>3000</v>
          </cell>
          <cell r="I923">
            <v>6000</v>
          </cell>
          <cell r="J923">
            <v>0</v>
          </cell>
          <cell r="K923">
            <v>0</v>
          </cell>
          <cell r="L923">
            <v>2</v>
          </cell>
          <cell r="M923">
            <v>2000</v>
          </cell>
          <cell r="N923">
            <v>4000</v>
          </cell>
          <cell r="O923">
            <v>0</v>
          </cell>
          <cell r="P923">
            <v>0</v>
          </cell>
          <cell r="Q923">
            <v>0</v>
          </cell>
        </row>
        <row r="924">
          <cell r="E924" t="str">
            <v>ｸﾞﾗﾝﾄﾞﾊﾟｯｷﾝ</v>
          </cell>
          <cell r="F924">
            <v>2</v>
          </cell>
          <cell r="G924" t="str">
            <v>台分</v>
          </cell>
          <cell r="H924">
            <v>4800</v>
          </cell>
          <cell r="I924">
            <v>9600</v>
          </cell>
          <cell r="J924">
            <v>0</v>
          </cell>
          <cell r="K924">
            <v>0</v>
          </cell>
          <cell r="L924">
            <v>2</v>
          </cell>
          <cell r="M924">
            <v>4000</v>
          </cell>
          <cell r="N924">
            <v>8000</v>
          </cell>
          <cell r="O924">
            <v>0</v>
          </cell>
          <cell r="P924">
            <v>0</v>
          </cell>
          <cell r="Q924">
            <v>0</v>
          </cell>
        </row>
        <row r="925">
          <cell r="E925" t="str">
            <v>ｼｰﾄﾊﾟｯｷﾝ</v>
          </cell>
          <cell r="F925">
            <v>2</v>
          </cell>
          <cell r="G925" t="str">
            <v>台分</v>
          </cell>
          <cell r="H925">
            <v>4800</v>
          </cell>
          <cell r="I925">
            <v>9600</v>
          </cell>
          <cell r="J925">
            <v>0</v>
          </cell>
          <cell r="K925">
            <v>0</v>
          </cell>
          <cell r="L925">
            <v>2</v>
          </cell>
          <cell r="M925">
            <v>4000</v>
          </cell>
          <cell r="N925">
            <v>8000</v>
          </cell>
          <cell r="O925">
            <v>0</v>
          </cell>
          <cell r="P925">
            <v>0</v>
          </cell>
          <cell r="Q925">
            <v>0</v>
          </cell>
        </row>
        <row r="926">
          <cell r="E926" t="str">
            <v>ｶｯﾌﾟﾘﾝｸﾞﾎﾞﾙﾄｾｯﾄ(O21-3*4)</v>
          </cell>
          <cell r="F926">
            <v>2</v>
          </cell>
          <cell r="G926" t="str">
            <v>台分</v>
          </cell>
          <cell r="H926">
            <v>2200</v>
          </cell>
          <cell r="I926">
            <v>4400</v>
          </cell>
          <cell r="J926">
            <v>0</v>
          </cell>
          <cell r="K926">
            <v>0</v>
          </cell>
          <cell r="L926">
            <v>2</v>
          </cell>
          <cell r="M926">
            <v>2000</v>
          </cell>
          <cell r="N926">
            <v>4000</v>
          </cell>
          <cell r="O926">
            <v>0</v>
          </cell>
          <cell r="P926">
            <v>0</v>
          </cell>
          <cell r="Q926">
            <v>0</v>
          </cell>
        </row>
        <row r="927">
          <cell r="E927" t="str">
            <v>ﾗﾋﾞﾘﾝｽ</v>
          </cell>
          <cell r="F927">
            <v>2</v>
          </cell>
          <cell r="G927" t="str">
            <v>台分</v>
          </cell>
          <cell r="H927">
            <v>3000</v>
          </cell>
          <cell r="I927">
            <v>6000</v>
          </cell>
          <cell r="J927">
            <v>0</v>
          </cell>
          <cell r="K927">
            <v>0</v>
          </cell>
          <cell r="L927">
            <v>2</v>
          </cell>
          <cell r="M927">
            <v>2000</v>
          </cell>
          <cell r="N927">
            <v>4000</v>
          </cell>
          <cell r="O927">
            <v>0</v>
          </cell>
          <cell r="P927">
            <v>0</v>
          </cell>
          <cell r="Q927">
            <v>0</v>
          </cell>
        </row>
        <row r="928">
          <cell r="E928" t="str">
            <v>補修塗料</v>
          </cell>
          <cell r="F928">
            <v>2</v>
          </cell>
          <cell r="G928" t="str">
            <v>台分</v>
          </cell>
          <cell r="H928">
            <v>3000</v>
          </cell>
          <cell r="I928">
            <v>6000</v>
          </cell>
          <cell r="J928">
            <v>0</v>
          </cell>
          <cell r="K928">
            <v>0</v>
          </cell>
          <cell r="L928">
            <v>2</v>
          </cell>
          <cell r="M928">
            <v>3000</v>
          </cell>
          <cell r="N928">
            <v>6000</v>
          </cell>
          <cell r="O928">
            <v>0</v>
          </cell>
          <cell r="P928">
            <v>0</v>
          </cell>
          <cell r="Q928">
            <v>0</v>
          </cell>
        </row>
        <row r="929"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 t="str">
            <v>　</v>
          </cell>
          <cell r="M929">
            <v>0</v>
          </cell>
          <cell r="N929" t="str">
            <v>　</v>
          </cell>
          <cell r="O929">
            <v>0</v>
          </cell>
          <cell r="P929">
            <v>0</v>
          </cell>
          <cell r="Q929">
            <v>0</v>
          </cell>
        </row>
        <row r="930">
          <cell r="E930" t="str">
            <v>再利用水揚水ﾎﾟﾝﾌﾟ点検整備</v>
          </cell>
          <cell r="F930">
            <v>0</v>
          </cell>
          <cell r="G930">
            <v>0</v>
          </cell>
          <cell r="H930">
            <v>0</v>
          </cell>
          <cell r="I930" t="str">
            <v>　</v>
          </cell>
          <cell r="J930">
            <v>0</v>
          </cell>
          <cell r="K930">
            <v>0</v>
          </cell>
          <cell r="L930" t="str">
            <v>　</v>
          </cell>
          <cell r="M930">
            <v>0</v>
          </cell>
          <cell r="N930" t="str">
            <v>　</v>
          </cell>
          <cell r="O930">
            <v>0</v>
          </cell>
          <cell r="P930">
            <v>0</v>
          </cell>
          <cell r="Q930">
            <v>0</v>
          </cell>
        </row>
        <row r="931">
          <cell r="E931" t="str">
            <v>材料費</v>
          </cell>
          <cell r="F931">
            <v>0</v>
          </cell>
          <cell r="G931">
            <v>0</v>
          </cell>
          <cell r="H931">
            <v>0</v>
          </cell>
          <cell r="I931" t="str">
            <v>　</v>
          </cell>
          <cell r="J931">
            <v>0</v>
          </cell>
          <cell r="K931">
            <v>0</v>
          </cell>
          <cell r="L931" t="str">
            <v>　</v>
          </cell>
          <cell r="M931">
            <v>0</v>
          </cell>
          <cell r="N931" t="str">
            <v>　</v>
          </cell>
          <cell r="O931">
            <v>0</v>
          </cell>
          <cell r="P931">
            <v>0</v>
          </cell>
          <cell r="Q931">
            <v>0</v>
          </cell>
        </row>
        <row r="932">
          <cell r="E932" t="str">
            <v>ｼｬﾌﾄｾｯﾄ(ﾍﾞｱﾘﾝｸﾞ付)</v>
          </cell>
          <cell r="F932">
            <v>2</v>
          </cell>
          <cell r="G932" t="str">
            <v>台分</v>
          </cell>
          <cell r="H932">
            <v>33500</v>
          </cell>
          <cell r="I932">
            <v>67000</v>
          </cell>
          <cell r="J932">
            <v>0</v>
          </cell>
          <cell r="K932">
            <v>0</v>
          </cell>
          <cell r="L932">
            <v>2</v>
          </cell>
          <cell r="M932">
            <v>22100</v>
          </cell>
          <cell r="N932">
            <v>44200</v>
          </cell>
          <cell r="O932">
            <v>0</v>
          </cell>
          <cell r="P932">
            <v>0</v>
          </cell>
          <cell r="Q932">
            <v>0</v>
          </cell>
        </row>
        <row r="933">
          <cell r="E933" t="str">
            <v>ﾗﾝﾀﾝﾘﾝｸﾞ ﾌﾟﾗｽﾁｯｸ</v>
          </cell>
          <cell r="F933">
            <v>2</v>
          </cell>
          <cell r="G933" t="str">
            <v>台分</v>
          </cell>
          <cell r="H933">
            <v>3000</v>
          </cell>
          <cell r="I933">
            <v>6000</v>
          </cell>
          <cell r="J933">
            <v>0</v>
          </cell>
          <cell r="K933">
            <v>0</v>
          </cell>
          <cell r="L933">
            <v>2</v>
          </cell>
          <cell r="M933">
            <v>2000</v>
          </cell>
          <cell r="N933">
            <v>4000</v>
          </cell>
          <cell r="O933">
            <v>0</v>
          </cell>
          <cell r="P933">
            <v>0</v>
          </cell>
          <cell r="Q933">
            <v>0</v>
          </cell>
        </row>
        <row r="934">
          <cell r="E934" t="str">
            <v>ｸﾞﾗﾝﾄﾞﾊﾟｯｷﾝ</v>
          </cell>
          <cell r="F934">
            <v>2</v>
          </cell>
          <cell r="G934" t="str">
            <v>台分</v>
          </cell>
          <cell r="H934">
            <v>4800</v>
          </cell>
          <cell r="I934">
            <v>9600</v>
          </cell>
          <cell r="J934">
            <v>0</v>
          </cell>
          <cell r="K934">
            <v>0</v>
          </cell>
          <cell r="L934">
            <v>2</v>
          </cell>
          <cell r="M934">
            <v>4000</v>
          </cell>
          <cell r="N934">
            <v>8000</v>
          </cell>
          <cell r="O934">
            <v>0</v>
          </cell>
          <cell r="P934">
            <v>0</v>
          </cell>
          <cell r="Q934">
            <v>0</v>
          </cell>
        </row>
        <row r="935">
          <cell r="E935" t="str">
            <v>ｼｰﾄﾊﾟｯｷﾝ</v>
          </cell>
          <cell r="F935">
            <v>2</v>
          </cell>
          <cell r="G935" t="str">
            <v>台分</v>
          </cell>
          <cell r="H935">
            <v>4800</v>
          </cell>
          <cell r="I935">
            <v>9600</v>
          </cell>
          <cell r="J935">
            <v>0</v>
          </cell>
          <cell r="K935">
            <v>0</v>
          </cell>
          <cell r="L935">
            <v>2</v>
          </cell>
          <cell r="M935">
            <v>4000</v>
          </cell>
          <cell r="N935">
            <v>8000</v>
          </cell>
          <cell r="O935">
            <v>0</v>
          </cell>
          <cell r="P935">
            <v>0</v>
          </cell>
          <cell r="Q935">
            <v>0</v>
          </cell>
        </row>
        <row r="936">
          <cell r="E936" t="str">
            <v>ｶｯﾌﾟﾘﾝｸﾞﾎﾞﾙﾄｾｯﾄ(O21-3*4)</v>
          </cell>
          <cell r="F936">
            <v>2</v>
          </cell>
          <cell r="G936" t="str">
            <v>台分</v>
          </cell>
          <cell r="H936">
            <v>2200</v>
          </cell>
          <cell r="I936">
            <v>4400</v>
          </cell>
          <cell r="J936">
            <v>0</v>
          </cell>
          <cell r="K936">
            <v>0</v>
          </cell>
          <cell r="L936">
            <v>2</v>
          </cell>
          <cell r="M936">
            <v>2000</v>
          </cell>
          <cell r="N936">
            <v>4000</v>
          </cell>
          <cell r="O936">
            <v>0</v>
          </cell>
          <cell r="P936">
            <v>0</v>
          </cell>
          <cell r="Q936">
            <v>0</v>
          </cell>
        </row>
        <row r="937">
          <cell r="E937" t="str">
            <v>ﾗﾋﾞﾘﾝｽ</v>
          </cell>
          <cell r="F937">
            <v>2</v>
          </cell>
          <cell r="G937" t="str">
            <v>台分</v>
          </cell>
          <cell r="H937">
            <v>3000</v>
          </cell>
          <cell r="I937">
            <v>6000</v>
          </cell>
          <cell r="J937">
            <v>0</v>
          </cell>
          <cell r="K937">
            <v>0</v>
          </cell>
          <cell r="L937">
            <v>2</v>
          </cell>
          <cell r="M937">
            <v>2000</v>
          </cell>
          <cell r="N937">
            <v>4000</v>
          </cell>
          <cell r="O937">
            <v>0</v>
          </cell>
          <cell r="P937">
            <v>0</v>
          </cell>
          <cell r="Q937">
            <v>0</v>
          </cell>
        </row>
        <row r="938">
          <cell r="E938" t="str">
            <v>補修塗料</v>
          </cell>
          <cell r="F938">
            <v>2</v>
          </cell>
          <cell r="G938" t="str">
            <v>台分</v>
          </cell>
          <cell r="H938">
            <v>3000</v>
          </cell>
          <cell r="I938">
            <v>6000</v>
          </cell>
          <cell r="J938">
            <v>0</v>
          </cell>
          <cell r="K938">
            <v>0</v>
          </cell>
          <cell r="L938">
            <v>2</v>
          </cell>
          <cell r="M938">
            <v>3000</v>
          </cell>
          <cell r="N938">
            <v>6000</v>
          </cell>
          <cell r="O938">
            <v>0</v>
          </cell>
          <cell r="P938">
            <v>0</v>
          </cell>
          <cell r="Q938">
            <v>0</v>
          </cell>
        </row>
        <row r="939"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 t="str">
            <v>　</v>
          </cell>
          <cell r="J939">
            <v>0</v>
          </cell>
          <cell r="K939">
            <v>0</v>
          </cell>
          <cell r="L939" t="str">
            <v>　</v>
          </cell>
          <cell r="M939">
            <v>0</v>
          </cell>
          <cell r="N939" t="str">
            <v>　</v>
          </cell>
          <cell r="O939">
            <v>0</v>
          </cell>
          <cell r="P939">
            <v>0</v>
          </cell>
          <cell r="Q939">
            <v>0</v>
          </cell>
        </row>
        <row r="940">
          <cell r="E940" t="str">
            <v>井水移送ﾎﾟﾝﾌﾟ点検整備</v>
          </cell>
          <cell r="F940">
            <v>0</v>
          </cell>
          <cell r="G940">
            <v>0</v>
          </cell>
          <cell r="H940">
            <v>0</v>
          </cell>
          <cell r="I940" t="str">
            <v>　</v>
          </cell>
          <cell r="J940">
            <v>0</v>
          </cell>
          <cell r="K940">
            <v>0</v>
          </cell>
          <cell r="L940" t="str">
            <v>　</v>
          </cell>
          <cell r="M940">
            <v>0</v>
          </cell>
          <cell r="N940" t="str">
            <v>　</v>
          </cell>
          <cell r="O940">
            <v>0</v>
          </cell>
          <cell r="P940">
            <v>0</v>
          </cell>
          <cell r="Q940" t="str">
            <v>扶よう</v>
          </cell>
        </row>
        <row r="941">
          <cell r="E941" t="str">
            <v>材料費</v>
          </cell>
          <cell r="F941">
            <v>0</v>
          </cell>
          <cell r="G941">
            <v>0</v>
          </cell>
          <cell r="H941">
            <v>0</v>
          </cell>
          <cell r="I941" t="str">
            <v>　</v>
          </cell>
          <cell r="J941">
            <v>0</v>
          </cell>
          <cell r="K941">
            <v>0</v>
          </cell>
          <cell r="L941" t="str">
            <v>　</v>
          </cell>
          <cell r="M941">
            <v>0</v>
          </cell>
          <cell r="N941" t="str">
            <v>　</v>
          </cell>
          <cell r="O941">
            <v>0</v>
          </cell>
          <cell r="P941">
            <v>0</v>
          </cell>
          <cell r="Q941">
            <v>0</v>
          </cell>
        </row>
        <row r="942">
          <cell r="E942" t="str">
            <v>水切りﾂﾊﾞ(前側)</v>
          </cell>
          <cell r="F942">
            <v>2</v>
          </cell>
          <cell r="G942" t="str">
            <v>個</v>
          </cell>
          <cell r="H942">
            <v>420</v>
          </cell>
          <cell r="I942">
            <v>840</v>
          </cell>
          <cell r="J942">
            <v>0</v>
          </cell>
          <cell r="K942">
            <v>0</v>
          </cell>
          <cell r="L942">
            <v>2</v>
          </cell>
          <cell r="M942">
            <v>140</v>
          </cell>
          <cell r="N942">
            <v>280</v>
          </cell>
          <cell r="O942">
            <v>0</v>
          </cell>
          <cell r="P942">
            <v>0</v>
          </cell>
          <cell r="Q942">
            <v>0</v>
          </cell>
        </row>
        <row r="943">
          <cell r="E943" t="str">
            <v>水切りﾂﾊﾞ(後側)</v>
          </cell>
          <cell r="F943">
            <v>2</v>
          </cell>
          <cell r="G943" t="str">
            <v>個</v>
          </cell>
          <cell r="H943">
            <v>420</v>
          </cell>
          <cell r="I943">
            <v>840</v>
          </cell>
          <cell r="J943">
            <v>0</v>
          </cell>
          <cell r="K943">
            <v>0</v>
          </cell>
          <cell r="L943">
            <v>2</v>
          </cell>
          <cell r="M943">
            <v>140</v>
          </cell>
          <cell r="N943">
            <v>280</v>
          </cell>
          <cell r="O943">
            <v>0</v>
          </cell>
          <cell r="P943">
            <v>0</v>
          </cell>
          <cell r="Q943">
            <v>0</v>
          </cell>
        </row>
        <row r="944">
          <cell r="E944" t="str">
            <v>ｽﾘｰﾌﾞ</v>
          </cell>
          <cell r="F944">
            <v>2</v>
          </cell>
          <cell r="G944" t="str">
            <v>個</v>
          </cell>
          <cell r="H944">
            <v>5400</v>
          </cell>
          <cell r="I944">
            <v>10800</v>
          </cell>
          <cell r="J944">
            <v>0</v>
          </cell>
          <cell r="K944">
            <v>0</v>
          </cell>
          <cell r="L944">
            <v>2</v>
          </cell>
          <cell r="M944">
            <v>3570</v>
          </cell>
          <cell r="N944">
            <v>7140</v>
          </cell>
          <cell r="O944">
            <v>0</v>
          </cell>
          <cell r="P944">
            <v>0</v>
          </cell>
          <cell r="Q944">
            <v>0</v>
          </cell>
        </row>
        <row r="945">
          <cell r="E945" t="str">
            <v>ｸﾞﾗﾝﾄﾞﾊﾟｯｷﾝ</v>
          </cell>
          <cell r="F945">
            <v>2</v>
          </cell>
          <cell r="G945" t="str">
            <v>個</v>
          </cell>
          <cell r="H945">
            <v>740</v>
          </cell>
          <cell r="I945">
            <v>1480</v>
          </cell>
          <cell r="J945">
            <v>0</v>
          </cell>
          <cell r="K945">
            <v>0</v>
          </cell>
          <cell r="L945">
            <v>2</v>
          </cell>
          <cell r="M945">
            <v>610</v>
          </cell>
          <cell r="N945">
            <v>1220</v>
          </cell>
          <cell r="O945">
            <v>0</v>
          </cell>
          <cell r="P945">
            <v>0</v>
          </cell>
          <cell r="Q945">
            <v>0</v>
          </cell>
        </row>
        <row r="946">
          <cell r="E946" t="str">
            <v>封水ﾘﾝｸﾞ</v>
          </cell>
          <cell r="F946">
            <v>2</v>
          </cell>
          <cell r="G946" t="str">
            <v>個</v>
          </cell>
          <cell r="H946">
            <v>2800</v>
          </cell>
          <cell r="I946">
            <v>5600</v>
          </cell>
          <cell r="J946">
            <v>0</v>
          </cell>
          <cell r="K946">
            <v>0</v>
          </cell>
          <cell r="L946">
            <v>2</v>
          </cell>
          <cell r="M946">
            <v>1980</v>
          </cell>
          <cell r="N946">
            <v>3960</v>
          </cell>
          <cell r="O946">
            <v>0</v>
          </cell>
          <cell r="P946">
            <v>0</v>
          </cell>
          <cell r="Q946">
            <v>0</v>
          </cell>
        </row>
        <row r="947">
          <cell r="E947" t="str">
            <v>ﾗｲﾅｰﾘﾝｸﾞ(前側)</v>
          </cell>
          <cell r="F947">
            <v>2</v>
          </cell>
          <cell r="G947" t="str">
            <v>個</v>
          </cell>
          <cell r="H947">
            <v>3570</v>
          </cell>
          <cell r="I947">
            <v>7140</v>
          </cell>
          <cell r="J947">
            <v>0</v>
          </cell>
          <cell r="K947">
            <v>0</v>
          </cell>
          <cell r="L947">
            <v>2</v>
          </cell>
          <cell r="M947">
            <v>2380</v>
          </cell>
          <cell r="N947">
            <v>4760</v>
          </cell>
          <cell r="O947">
            <v>0</v>
          </cell>
          <cell r="P947">
            <v>0</v>
          </cell>
          <cell r="Q947">
            <v>0</v>
          </cell>
        </row>
        <row r="948">
          <cell r="E948" t="str">
            <v>ﾗｲﾅｰﾘﾝｸﾞ(後側)</v>
          </cell>
          <cell r="F948">
            <v>2</v>
          </cell>
          <cell r="G948" t="str">
            <v>個</v>
          </cell>
          <cell r="H948">
            <v>3960</v>
          </cell>
          <cell r="I948">
            <v>7920</v>
          </cell>
          <cell r="J948">
            <v>0</v>
          </cell>
          <cell r="K948">
            <v>0</v>
          </cell>
          <cell r="L948">
            <v>2</v>
          </cell>
          <cell r="M948">
            <v>2640</v>
          </cell>
          <cell r="N948">
            <v>5280</v>
          </cell>
          <cell r="O948">
            <v>0</v>
          </cell>
          <cell r="P948">
            <v>0</v>
          </cell>
          <cell r="Q948">
            <v>0</v>
          </cell>
        </row>
        <row r="949">
          <cell r="E949" t="str">
            <v>軸受 ﾎﾟﾝﾌﾟ部</v>
          </cell>
          <cell r="F949">
            <v>4</v>
          </cell>
          <cell r="G949" t="str">
            <v>個</v>
          </cell>
          <cell r="H949">
            <v>600</v>
          </cell>
          <cell r="I949">
            <v>2400</v>
          </cell>
          <cell r="J949">
            <v>0</v>
          </cell>
          <cell r="K949">
            <v>0</v>
          </cell>
          <cell r="L949">
            <v>4</v>
          </cell>
          <cell r="M949">
            <v>540</v>
          </cell>
          <cell r="N949">
            <v>2160</v>
          </cell>
          <cell r="O949">
            <v>0</v>
          </cell>
          <cell r="P949">
            <v>0</v>
          </cell>
          <cell r="Q949">
            <v>0</v>
          </cell>
        </row>
        <row r="950">
          <cell r="E950" t="str">
            <v>軸受 ﾓｰﾀｰ部</v>
          </cell>
          <cell r="F950">
            <v>4</v>
          </cell>
          <cell r="G950" t="str">
            <v>個</v>
          </cell>
          <cell r="H950">
            <v>430</v>
          </cell>
          <cell r="I950">
            <v>1720</v>
          </cell>
          <cell r="J950">
            <v>0</v>
          </cell>
          <cell r="K950">
            <v>0</v>
          </cell>
          <cell r="L950">
            <v>4</v>
          </cell>
          <cell r="M950">
            <v>390</v>
          </cell>
          <cell r="N950">
            <v>1560</v>
          </cell>
          <cell r="O950">
            <v>0</v>
          </cell>
          <cell r="P950">
            <v>0</v>
          </cell>
          <cell r="Q950">
            <v>0</v>
          </cell>
        </row>
        <row r="951">
          <cell r="E951" t="str">
            <v>軸受箱ﾕﾆｯﾄ(24)</v>
          </cell>
          <cell r="F951">
            <v>1</v>
          </cell>
          <cell r="G951" t="str">
            <v>個</v>
          </cell>
          <cell r="H951">
            <v>18080</v>
          </cell>
          <cell r="I951">
            <v>18080</v>
          </cell>
          <cell r="J951">
            <v>0</v>
          </cell>
          <cell r="K951">
            <v>0</v>
          </cell>
          <cell r="L951">
            <v>1</v>
          </cell>
          <cell r="M951">
            <v>11300</v>
          </cell>
          <cell r="N951">
            <v>11300</v>
          </cell>
          <cell r="O951">
            <v>0</v>
          </cell>
          <cell r="P951">
            <v>0</v>
          </cell>
          <cell r="Q951">
            <v>0</v>
          </cell>
        </row>
        <row r="952">
          <cell r="E952" t="str">
            <v>軸受ｶﾊﾞｰﾕﾆｯﾄ(24)</v>
          </cell>
          <cell r="F952">
            <v>1</v>
          </cell>
          <cell r="G952" t="str">
            <v>個</v>
          </cell>
          <cell r="H952">
            <v>2580</v>
          </cell>
          <cell r="I952">
            <v>2580</v>
          </cell>
          <cell r="J952">
            <v>0</v>
          </cell>
          <cell r="K952">
            <v>0</v>
          </cell>
          <cell r="L952">
            <v>1</v>
          </cell>
          <cell r="M952">
            <v>1610</v>
          </cell>
          <cell r="N952">
            <v>1610</v>
          </cell>
          <cell r="O952">
            <v>0</v>
          </cell>
          <cell r="P952">
            <v>0</v>
          </cell>
          <cell r="Q952">
            <v>0</v>
          </cell>
        </row>
        <row r="953">
          <cell r="E953" t="str">
            <v>ﾍﾞｱﾘﾝｸﾞ</v>
          </cell>
          <cell r="F953">
            <v>2</v>
          </cell>
          <cell r="G953" t="str">
            <v>個</v>
          </cell>
          <cell r="H953">
            <v>1310</v>
          </cell>
          <cell r="I953">
            <v>2620</v>
          </cell>
          <cell r="J953">
            <v>0</v>
          </cell>
          <cell r="K953">
            <v>0</v>
          </cell>
          <cell r="L953">
            <v>2</v>
          </cell>
          <cell r="M953">
            <v>820</v>
          </cell>
          <cell r="N953">
            <v>1640</v>
          </cell>
          <cell r="O953">
            <v>0</v>
          </cell>
          <cell r="P953">
            <v>0</v>
          </cell>
          <cell r="Q953">
            <v>0</v>
          </cell>
        </row>
        <row r="954">
          <cell r="E954" t="str">
            <v>ﾌﾞﾗｹｯﾄ(24)</v>
          </cell>
          <cell r="F954">
            <v>1</v>
          </cell>
          <cell r="G954" t="str">
            <v>個</v>
          </cell>
          <cell r="H954">
            <v>35520</v>
          </cell>
          <cell r="I954">
            <v>35520</v>
          </cell>
          <cell r="J954">
            <v>0</v>
          </cell>
          <cell r="K954">
            <v>0</v>
          </cell>
          <cell r="L954">
            <v>1</v>
          </cell>
          <cell r="M954">
            <v>22200</v>
          </cell>
          <cell r="N954">
            <v>22200</v>
          </cell>
          <cell r="O954">
            <v>0</v>
          </cell>
          <cell r="P954">
            <v>0</v>
          </cell>
          <cell r="Q954">
            <v>0</v>
          </cell>
        </row>
        <row r="955">
          <cell r="E955" t="str">
            <v>ｸﾞﾘｽｶﾗｰ(P側)</v>
          </cell>
          <cell r="F955">
            <v>2</v>
          </cell>
          <cell r="G955" t="str">
            <v>個</v>
          </cell>
          <cell r="H955">
            <v>340</v>
          </cell>
          <cell r="I955">
            <v>680</v>
          </cell>
          <cell r="J955">
            <v>0</v>
          </cell>
          <cell r="K955">
            <v>0</v>
          </cell>
          <cell r="L955">
            <v>2</v>
          </cell>
          <cell r="M955">
            <v>210</v>
          </cell>
          <cell r="N955">
            <v>420</v>
          </cell>
          <cell r="O955">
            <v>0</v>
          </cell>
          <cell r="P955">
            <v>0</v>
          </cell>
          <cell r="Q955">
            <v>0</v>
          </cell>
        </row>
        <row r="956"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</row>
        <row r="957"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</row>
        <row r="958">
          <cell r="E958" t="str">
            <v>除鉄･除ﾏﾝｶﾞﾝ装置清掃点検整備</v>
          </cell>
          <cell r="F958">
            <v>0</v>
          </cell>
          <cell r="G958">
            <v>0</v>
          </cell>
          <cell r="H958">
            <v>0</v>
          </cell>
          <cell r="I958" t="str">
            <v>　</v>
          </cell>
          <cell r="J958">
            <v>0</v>
          </cell>
          <cell r="K958">
            <v>0</v>
          </cell>
          <cell r="L958" t="str">
            <v>　</v>
          </cell>
          <cell r="M958">
            <v>0</v>
          </cell>
          <cell r="N958" t="str">
            <v>　</v>
          </cell>
          <cell r="O958">
            <v>0</v>
          </cell>
          <cell r="P958" t="str">
            <v>群馬利水</v>
          </cell>
          <cell r="Q958">
            <v>0</v>
          </cell>
        </row>
        <row r="959">
          <cell r="E959" t="str">
            <v>材料費</v>
          </cell>
          <cell r="F959">
            <v>0</v>
          </cell>
          <cell r="G959">
            <v>0</v>
          </cell>
          <cell r="H959">
            <v>0</v>
          </cell>
          <cell r="I959" t="str">
            <v>　</v>
          </cell>
          <cell r="J959">
            <v>0</v>
          </cell>
          <cell r="K959">
            <v>0</v>
          </cell>
          <cell r="L959" t="str">
            <v>　</v>
          </cell>
          <cell r="M959">
            <v>0</v>
          </cell>
          <cell r="N959" t="str">
            <v>　</v>
          </cell>
          <cell r="O959">
            <v>0</v>
          </cell>
          <cell r="P959">
            <v>0</v>
          </cell>
          <cell r="Q959">
            <v>0</v>
          </cell>
        </row>
        <row r="960">
          <cell r="E960" t="str">
            <v>ろ材 ﾌｪﾚｻｲﾄU</v>
          </cell>
          <cell r="F960">
            <v>13</v>
          </cell>
          <cell r="G960" t="str">
            <v>袋</v>
          </cell>
          <cell r="H960">
            <v>5200</v>
          </cell>
          <cell r="I960">
            <v>67600</v>
          </cell>
          <cell r="J960">
            <v>0</v>
          </cell>
          <cell r="K960">
            <v>0</v>
          </cell>
          <cell r="L960">
            <v>13</v>
          </cell>
          <cell r="M960">
            <v>2600</v>
          </cell>
          <cell r="N960">
            <v>33800</v>
          </cell>
          <cell r="O960">
            <v>0</v>
          </cell>
          <cell r="P960">
            <v>0</v>
          </cell>
          <cell r="Q960">
            <v>0</v>
          </cell>
        </row>
        <row r="961">
          <cell r="E961" t="str">
            <v>ろ材 ﾌｪﾚｻｲﾄAH</v>
          </cell>
          <cell r="F961">
            <v>11</v>
          </cell>
          <cell r="G961" t="str">
            <v>袋</v>
          </cell>
          <cell r="H961">
            <v>11600</v>
          </cell>
          <cell r="I961">
            <v>127600</v>
          </cell>
          <cell r="J961">
            <v>0</v>
          </cell>
          <cell r="K961">
            <v>0</v>
          </cell>
          <cell r="L961">
            <v>11</v>
          </cell>
          <cell r="M961">
            <v>5800</v>
          </cell>
          <cell r="N961">
            <v>63800</v>
          </cell>
          <cell r="O961">
            <v>0</v>
          </cell>
          <cell r="P961">
            <v>0</v>
          </cell>
          <cell r="Q961">
            <v>0</v>
          </cell>
        </row>
        <row r="962">
          <cell r="E962" t="str">
            <v>支持床用砂利 2～5m/m</v>
          </cell>
          <cell r="F962">
            <v>4</v>
          </cell>
          <cell r="G962" t="str">
            <v>袋</v>
          </cell>
          <cell r="H962">
            <v>2600</v>
          </cell>
          <cell r="I962">
            <v>10400</v>
          </cell>
          <cell r="J962">
            <v>0</v>
          </cell>
          <cell r="K962">
            <v>0</v>
          </cell>
          <cell r="L962">
            <v>4</v>
          </cell>
          <cell r="M962">
            <v>1300</v>
          </cell>
          <cell r="N962">
            <v>5200</v>
          </cell>
          <cell r="O962">
            <v>0</v>
          </cell>
          <cell r="P962">
            <v>0</v>
          </cell>
          <cell r="Q962">
            <v>0</v>
          </cell>
        </row>
        <row r="963">
          <cell r="E963" t="str">
            <v>支持床用砂利 4～8m/m</v>
          </cell>
          <cell r="F963">
            <v>3</v>
          </cell>
          <cell r="G963" t="str">
            <v>袋</v>
          </cell>
          <cell r="H963">
            <v>2600</v>
          </cell>
          <cell r="I963">
            <v>7800</v>
          </cell>
          <cell r="J963">
            <v>0</v>
          </cell>
          <cell r="K963">
            <v>0</v>
          </cell>
          <cell r="L963">
            <v>3</v>
          </cell>
          <cell r="M963">
            <v>1300</v>
          </cell>
          <cell r="N963">
            <v>3900</v>
          </cell>
          <cell r="O963">
            <v>0</v>
          </cell>
          <cell r="P963">
            <v>0</v>
          </cell>
          <cell r="Q963">
            <v>0</v>
          </cell>
        </row>
        <row r="964">
          <cell r="E964" t="str">
            <v>支持床用砂利 8～12m/m</v>
          </cell>
          <cell r="F964">
            <v>4</v>
          </cell>
          <cell r="G964" t="str">
            <v>袋</v>
          </cell>
          <cell r="H964">
            <v>2600</v>
          </cell>
          <cell r="I964">
            <v>10400</v>
          </cell>
          <cell r="J964">
            <v>0</v>
          </cell>
          <cell r="K964">
            <v>0</v>
          </cell>
          <cell r="L964">
            <v>4</v>
          </cell>
          <cell r="M964">
            <v>1300</v>
          </cell>
          <cell r="N964">
            <v>5200</v>
          </cell>
          <cell r="O964">
            <v>0</v>
          </cell>
          <cell r="P964">
            <v>0</v>
          </cell>
          <cell r="Q964">
            <v>0</v>
          </cell>
        </row>
        <row r="965">
          <cell r="E965" t="str">
            <v>支持床用砂利 12～20m/m</v>
          </cell>
          <cell r="F965">
            <v>4</v>
          </cell>
          <cell r="G965" t="str">
            <v>袋</v>
          </cell>
          <cell r="H965">
            <v>2600</v>
          </cell>
          <cell r="I965">
            <v>10400</v>
          </cell>
          <cell r="J965">
            <v>0</v>
          </cell>
          <cell r="K965">
            <v>0</v>
          </cell>
          <cell r="L965">
            <v>4</v>
          </cell>
          <cell r="M965">
            <v>1300</v>
          </cell>
          <cell r="N965">
            <v>5200</v>
          </cell>
          <cell r="O965">
            <v>0</v>
          </cell>
          <cell r="P965">
            <v>0</v>
          </cell>
          <cell r="Q965">
            <v>0</v>
          </cell>
        </row>
        <row r="966">
          <cell r="E966" t="str">
            <v>支持床用砂利 20～35m/m</v>
          </cell>
          <cell r="F966">
            <v>4</v>
          </cell>
          <cell r="G966" t="str">
            <v>袋</v>
          </cell>
          <cell r="H966">
            <v>2600</v>
          </cell>
          <cell r="I966">
            <v>10400</v>
          </cell>
          <cell r="J966">
            <v>0</v>
          </cell>
          <cell r="K966">
            <v>0</v>
          </cell>
          <cell r="L966">
            <v>4</v>
          </cell>
          <cell r="M966">
            <v>1300</v>
          </cell>
          <cell r="N966">
            <v>5200</v>
          </cell>
          <cell r="O966">
            <v>0</v>
          </cell>
          <cell r="P966">
            <v>0</v>
          </cell>
          <cell r="Q966">
            <v>0</v>
          </cell>
        </row>
        <row r="967"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 t="str">
            <v>　</v>
          </cell>
          <cell r="J967">
            <v>0</v>
          </cell>
          <cell r="K967">
            <v>0</v>
          </cell>
          <cell r="L967" t="str">
            <v>　</v>
          </cell>
          <cell r="M967">
            <v>0</v>
          </cell>
          <cell r="N967" t="str">
            <v>　</v>
          </cell>
          <cell r="O967">
            <v>0</v>
          </cell>
          <cell r="P967">
            <v>0</v>
          </cell>
          <cell r="Q967">
            <v>0</v>
          </cell>
        </row>
        <row r="968">
          <cell r="E968" t="str">
            <v>電気計装設備</v>
          </cell>
          <cell r="F968">
            <v>0</v>
          </cell>
          <cell r="G968">
            <v>0</v>
          </cell>
          <cell r="H968">
            <v>0</v>
          </cell>
          <cell r="I968" t="str">
            <v>　</v>
          </cell>
          <cell r="J968">
            <v>0</v>
          </cell>
          <cell r="K968">
            <v>0</v>
          </cell>
          <cell r="L968" t="str">
            <v>　</v>
          </cell>
          <cell r="M968">
            <v>0</v>
          </cell>
          <cell r="N968" t="str">
            <v>　</v>
          </cell>
          <cell r="O968">
            <v>0</v>
          </cell>
          <cell r="P968">
            <v>0</v>
          </cell>
          <cell r="Q968" t="str">
            <v>エサ電</v>
          </cell>
        </row>
        <row r="969"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 t="str">
            <v>　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</row>
        <row r="970">
          <cell r="E970" t="str">
            <v>排水処理設備点検整備</v>
          </cell>
          <cell r="F970">
            <v>0</v>
          </cell>
          <cell r="G970">
            <v>0</v>
          </cell>
          <cell r="H970">
            <v>0</v>
          </cell>
          <cell r="I970" t="str">
            <v>　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 t="str">
            <v>（株）オーエムプラント</v>
          </cell>
        </row>
        <row r="971">
          <cell r="E971" t="str">
            <v>各種ﾌﾞﾛﾜｰ点検整備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</row>
        <row r="972">
          <cell r="E972" t="str">
            <v>撹拌ﾌﾞﾛﾜｰ整備(1台)</v>
          </cell>
          <cell r="F972">
            <v>0</v>
          </cell>
          <cell r="G972">
            <v>0</v>
          </cell>
          <cell r="H972">
            <v>0</v>
          </cell>
          <cell r="I972" t="str">
            <v>　</v>
          </cell>
          <cell r="J972">
            <v>0</v>
          </cell>
          <cell r="K972">
            <v>0</v>
          </cell>
          <cell r="L972" t="str">
            <v>　</v>
          </cell>
          <cell r="M972">
            <v>0</v>
          </cell>
          <cell r="N972" t="str">
            <v>　</v>
          </cell>
          <cell r="O972">
            <v>0</v>
          </cell>
          <cell r="P972">
            <v>0</v>
          </cell>
          <cell r="Q972">
            <v>0</v>
          </cell>
        </row>
        <row r="973">
          <cell r="E973" t="str">
            <v>材料費</v>
          </cell>
          <cell r="F973">
            <v>0</v>
          </cell>
          <cell r="G973">
            <v>0</v>
          </cell>
          <cell r="H973">
            <v>0</v>
          </cell>
          <cell r="I973" t="str">
            <v>　</v>
          </cell>
          <cell r="J973">
            <v>0</v>
          </cell>
          <cell r="K973">
            <v>0</v>
          </cell>
          <cell r="L973" t="str">
            <v>　</v>
          </cell>
          <cell r="M973">
            <v>0</v>
          </cell>
          <cell r="N973" t="str">
            <v>　</v>
          </cell>
          <cell r="O973">
            <v>0</v>
          </cell>
          <cell r="P973">
            <v>0</v>
          </cell>
          <cell r="Q973">
            <v>0</v>
          </cell>
        </row>
        <row r="974">
          <cell r="E974" t="str">
            <v>軸受(ﾌﾞﾛﾜｰ)</v>
          </cell>
          <cell r="F974">
            <v>1</v>
          </cell>
          <cell r="G974" t="str">
            <v>組</v>
          </cell>
          <cell r="H974">
            <v>46200</v>
          </cell>
          <cell r="I974">
            <v>46200</v>
          </cell>
          <cell r="J974">
            <v>0</v>
          </cell>
          <cell r="K974">
            <v>0</v>
          </cell>
          <cell r="L974">
            <v>1</v>
          </cell>
          <cell r="M974">
            <v>33800</v>
          </cell>
          <cell r="N974">
            <v>33800</v>
          </cell>
          <cell r="O974">
            <v>0</v>
          </cell>
          <cell r="P974">
            <v>0</v>
          </cell>
          <cell r="Q974" t="str">
            <v>H12年より材料費8%ほど全部UPしている</v>
          </cell>
        </row>
        <row r="975">
          <cell r="E975" t="str">
            <v>軸受(ﾓｰﾀｰ)</v>
          </cell>
          <cell r="F975">
            <v>1</v>
          </cell>
          <cell r="G975" t="str">
            <v>組</v>
          </cell>
          <cell r="H975">
            <v>5300</v>
          </cell>
          <cell r="I975">
            <v>5300</v>
          </cell>
          <cell r="J975">
            <v>0</v>
          </cell>
          <cell r="K975">
            <v>0</v>
          </cell>
          <cell r="L975">
            <v>1</v>
          </cell>
          <cell r="M975">
            <v>3900</v>
          </cell>
          <cell r="N975">
            <v>3900</v>
          </cell>
          <cell r="O975">
            <v>0</v>
          </cell>
          <cell r="P975">
            <v>0</v>
          </cell>
          <cell r="Q975" t="str">
            <v>ＨＺはH12年度より5%up</v>
          </cell>
        </row>
        <row r="976">
          <cell r="E976" t="str">
            <v>Vﾍﾞﾙﾄ</v>
          </cell>
          <cell r="F976">
            <v>1</v>
          </cell>
          <cell r="G976" t="str">
            <v>組</v>
          </cell>
          <cell r="H976">
            <v>6100</v>
          </cell>
          <cell r="I976">
            <v>6100</v>
          </cell>
          <cell r="J976">
            <v>0</v>
          </cell>
          <cell r="K976">
            <v>0</v>
          </cell>
          <cell r="L976">
            <v>1</v>
          </cell>
          <cell r="M976">
            <v>5200</v>
          </cell>
          <cell r="N976">
            <v>5200</v>
          </cell>
          <cell r="O976">
            <v>0</v>
          </cell>
          <cell r="P976">
            <v>0</v>
          </cell>
          <cell r="Q976">
            <v>0</v>
          </cell>
        </row>
        <row r="977">
          <cell r="E977" t="str">
            <v>油止めｶﾗｰ</v>
          </cell>
          <cell r="F977">
            <v>1</v>
          </cell>
          <cell r="G977" t="str">
            <v>組</v>
          </cell>
          <cell r="H977">
            <v>19400</v>
          </cell>
          <cell r="I977">
            <v>19400</v>
          </cell>
          <cell r="J977">
            <v>0</v>
          </cell>
          <cell r="K977">
            <v>0</v>
          </cell>
          <cell r="L977">
            <v>1</v>
          </cell>
          <cell r="M977">
            <v>14300</v>
          </cell>
          <cell r="N977">
            <v>14300</v>
          </cell>
          <cell r="O977">
            <v>0</v>
          </cell>
          <cell r="P977">
            <v>0</v>
          </cell>
          <cell r="Q977">
            <v>0</v>
          </cell>
        </row>
        <row r="978">
          <cell r="E978" t="str">
            <v>Vｼｰﾙ</v>
          </cell>
          <cell r="F978">
            <v>1</v>
          </cell>
          <cell r="G978" t="str">
            <v>組</v>
          </cell>
          <cell r="H978">
            <v>12100</v>
          </cell>
          <cell r="I978">
            <v>12100</v>
          </cell>
          <cell r="J978">
            <v>0</v>
          </cell>
          <cell r="K978">
            <v>0</v>
          </cell>
          <cell r="L978">
            <v>1</v>
          </cell>
          <cell r="M978">
            <v>8800</v>
          </cell>
          <cell r="N978">
            <v>8800</v>
          </cell>
          <cell r="O978">
            <v>0</v>
          </cell>
          <cell r="P978">
            <v>0</v>
          </cell>
          <cell r="Q978">
            <v>0</v>
          </cell>
        </row>
        <row r="979">
          <cell r="E979" t="str">
            <v>ｽﾅｯﾌﾟﾘﾝｸﾞR.S</v>
          </cell>
          <cell r="F979">
            <v>1</v>
          </cell>
          <cell r="G979" t="str">
            <v>組</v>
          </cell>
          <cell r="H979">
            <v>3300</v>
          </cell>
          <cell r="I979">
            <v>3300</v>
          </cell>
          <cell r="J979">
            <v>0</v>
          </cell>
          <cell r="K979">
            <v>0</v>
          </cell>
          <cell r="L979">
            <v>1</v>
          </cell>
          <cell r="M979">
            <v>2600</v>
          </cell>
          <cell r="N979">
            <v>2600</v>
          </cell>
          <cell r="O979">
            <v>0</v>
          </cell>
          <cell r="P979">
            <v>0</v>
          </cell>
          <cell r="Q979">
            <v>0</v>
          </cell>
        </row>
        <row r="980">
          <cell r="E980" t="str">
            <v>ｵｲﾙｹﾞｰｼﾞ</v>
          </cell>
          <cell r="F980">
            <v>1</v>
          </cell>
          <cell r="G980" t="str">
            <v>組</v>
          </cell>
          <cell r="H980">
            <v>6300</v>
          </cell>
          <cell r="I980">
            <v>6300</v>
          </cell>
          <cell r="J980">
            <v>0</v>
          </cell>
          <cell r="K980">
            <v>0</v>
          </cell>
          <cell r="L980">
            <v>1</v>
          </cell>
          <cell r="M980">
            <v>4700</v>
          </cell>
          <cell r="N980">
            <v>4700</v>
          </cell>
          <cell r="O980">
            <v>0</v>
          </cell>
          <cell r="P980">
            <v>0</v>
          </cell>
          <cell r="Q980">
            <v>0</v>
          </cell>
        </row>
        <row r="981">
          <cell r="E981" t="str">
            <v>Oﾘﾝｸﾞ､ﾊﾟｯｷﾝ</v>
          </cell>
          <cell r="F981">
            <v>1</v>
          </cell>
          <cell r="G981" t="str">
            <v>組</v>
          </cell>
          <cell r="H981">
            <v>4400</v>
          </cell>
          <cell r="I981">
            <v>4400</v>
          </cell>
          <cell r="J981">
            <v>0</v>
          </cell>
          <cell r="K981">
            <v>0</v>
          </cell>
          <cell r="L981">
            <v>1</v>
          </cell>
          <cell r="M981">
            <v>3800</v>
          </cell>
          <cell r="N981">
            <v>3800</v>
          </cell>
          <cell r="O981">
            <v>0</v>
          </cell>
          <cell r="P981">
            <v>0</v>
          </cell>
          <cell r="Q981">
            <v>0</v>
          </cell>
        </row>
        <row r="982"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</row>
        <row r="983">
          <cell r="E983" t="str">
            <v>曝気ﾌﾞﾛﾜｰ　1台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</row>
        <row r="984">
          <cell r="E984" t="str">
            <v>材料費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</row>
        <row r="985">
          <cell r="E985" t="str">
            <v>軸受(ﾌﾞﾛﾜｰ)</v>
          </cell>
          <cell r="F985">
            <v>1</v>
          </cell>
          <cell r="G985" t="str">
            <v>組</v>
          </cell>
          <cell r="H985">
            <v>49500</v>
          </cell>
          <cell r="I985">
            <v>49500</v>
          </cell>
          <cell r="J985">
            <v>0</v>
          </cell>
          <cell r="K985">
            <v>0</v>
          </cell>
          <cell r="L985">
            <v>1</v>
          </cell>
          <cell r="M985">
            <v>36400</v>
          </cell>
          <cell r="N985">
            <v>36400</v>
          </cell>
          <cell r="O985">
            <v>0</v>
          </cell>
          <cell r="P985">
            <v>0</v>
          </cell>
          <cell r="Q985" t="str">
            <v>*1.36</v>
          </cell>
        </row>
        <row r="986">
          <cell r="E986" t="str">
            <v>軸受(ﾓｰﾀｰ)</v>
          </cell>
          <cell r="F986">
            <v>1</v>
          </cell>
          <cell r="G986" t="str">
            <v>組</v>
          </cell>
          <cell r="H986">
            <v>8840</v>
          </cell>
          <cell r="I986">
            <v>8840</v>
          </cell>
          <cell r="J986">
            <v>0</v>
          </cell>
          <cell r="K986">
            <v>0</v>
          </cell>
          <cell r="L986">
            <v>1</v>
          </cell>
          <cell r="M986">
            <v>6500</v>
          </cell>
          <cell r="N986">
            <v>6500</v>
          </cell>
          <cell r="O986">
            <v>0</v>
          </cell>
          <cell r="P986">
            <v>0</v>
          </cell>
          <cell r="Q986" t="str">
            <v>*1.36</v>
          </cell>
        </row>
        <row r="987">
          <cell r="E987" t="str">
            <v>Vﾍﾞﾙﾄ</v>
          </cell>
          <cell r="F987">
            <v>1</v>
          </cell>
          <cell r="G987" t="str">
            <v>組</v>
          </cell>
          <cell r="H987">
            <v>7800</v>
          </cell>
          <cell r="I987">
            <v>7800</v>
          </cell>
          <cell r="J987">
            <v>0</v>
          </cell>
          <cell r="K987">
            <v>0</v>
          </cell>
          <cell r="L987">
            <v>1</v>
          </cell>
          <cell r="M987">
            <v>6500</v>
          </cell>
          <cell r="N987">
            <v>6500</v>
          </cell>
          <cell r="O987">
            <v>0</v>
          </cell>
          <cell r="P987">
            <v>0</v>
          </cell>
          <cell r="Q987" t="str">
            <v>*1.2</v>
          </cell>
        </row>
        <row r="988">
          <cell r="E988" t="str">
            <v>油止めｶﾗｰ</v>
          </cell>
          <cell r="F988">
            <v>1</v>
          </cell>
          <cell r="G988" t="str">
            <v>組</v>
          </cell>
          <cell r="H988">
            <v>26500</v>
          </cell>
          <cell r="I988">
            <v>26500</v>
          </cell>
          <cell r="J988">
            <v>0</v>
          </cell>
          <cell r="K988">
            <v>0</v>
          </cell>
          <cell r="L988">
            <v>1</v>
          </cell>
          <cell r="M988">
            <v>19500</v>
          </cell>
          <cell r="N988">
            <v>19500</v>
          </cell>
          <cell r="O988">
            <v>0</v>
          </cell>
          <cell r="P988">
            <v>0</v>
          </cell>
          <cell r="Q988" t="str">
            <v>*1.36</v>
          </cell>
        </row>
        <row r="989">
          <cell r="E989" t="str">
            <v>Vｼｰﾙ</v>
          </cell>
          <cell r="F989">
            <v>1</v>
          </cell>
          <cell r="G989" t="str">
            <v>組</v>
          </cell>
          <cell r="H989">
            <v>13700</v>
          </cell>
          <cell r="I989">
            <v>13700</v>
          </cell>
          <cell r="J989">
            <v>0</v>
          </cell>
          <cell r="K989">
            <v>0</v>
          </cell>
          <cell r="L989">
            <v>1</v>
          </cell>
          <cell r="M989">
            <v>10100</v>
          </cell>
          <cell r="N989">
            <v>10100</v>
          </cell>
          <cell r="O989">
            <v>0</v>
          </cell>
          <cell r="P989">
            <v>0</v>
          </cell>
          <cell r="Q989" t="str">
            <v>*1.36</v>
          </cell>
        </row>
        <row r="990">
          <cell r="E990" t="str">
            <v>ｽﾅｯﾌﾟﾘﾝｸﾞR.S</v>
          </cell>
          <cell r="F990">
            <v>1</v>
          </cell>
          <cell r="G990" t="str">
            <v>組</v>
          </cell>
          <cell r="H990">
            <v>4200</v>
          </cell>
          <cell r="I990">
            <v>4200</v>
          </cell>
          <cell r="J990">
            <v>0</v>
          </cell>
          <cell r="K990">
            <v>0</v>
          </cell>
          <cell r="L990">
            <v>1</v>
          </cell>
          <cell r="M990">
            <v>3300</v>
          </cell>
          <cell r="N990">
            <v>3300</v>
          </cell>
          <cell r="O990">
            <v>0</v>
          </cell>
          <cell r="P990">
            <v>0</v>
          </cell>
          <cell r="Q990" t="str">
            <v>*1.27</v>
          </cell>
        </row>
        <row r="991">
          <cell r="E991" t="str">
            <v>ｵｲﾙｹﾞｰｼﾞ</v>
          </cell>
          <cell r="F991">
            <v>1</v>
          </cell>
          <cell r="G991" t="str">
            <v>組</v>
          </cell>
          <cell r="H991">
            <v>6300</v>
          </cell>
          <cell r="I991">
            <v>6300</v>
          </cell>
          <cell r="J991">
            <v>0</v>
          </cell>
          <cell r="K991">
            <v>0</v>
          </cell>
          <cell r="L991">
            <v>1</v>
          </cell>
          <cell r="M991">
            <v>4700</v>
          </cell>
          <cell r="N991">
            <v>4700</v>
          </cell>
          <cell r="O991">
            <v>0</v>
          </cell>
          <cell r="P991">
            <v>0</v>
          </cell>
          <cell r="Q991" t="str">
            <v>*1.34</v>
          </cell>
        </row>
        <row r="992">
          <cell r="E992" t="str">
            <v>Oﾘﾝｸﾞ､ﾊﾟｯｷﾝ</v>
          </cell>
          <cell r="F992">
            <v>1</v>
          </cell>
          <cell r="G992" t="str">
            <v>組</v>
          </cell>
          <cell r="H992">
            <v>7540</v>
          </cell>
          <cell r="I992">
            <v>7540</v>
          </cell>
          <cell r="J992">
            <v>0</v>
          </cell>
          <cell r="K992">
            <v>0</v>
          </cell>
          <cell r="L992">
            <v>1</v>
          </cell>
          <cell r="M992">
            <v>6500</v>
          </cell>
          <cell r="N992">
            <v>6500</v>
          </cell>
          <cell r="O992">
            <v>0</v>
          </cell>
          <cell r="P992">
            <v>0</v>
          </cell>
          <cell r="Q992" t="str">
            <v>*1.16</v>
          </cell>
        </row>
        <row r="993"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</row>
        <row r="994">
          <cell r="E994" t="str">
            <v>逆先ﾌﾞﾛﾜｰ　1台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</row>
        <row r="995">
          <cell r="E995" t="str">
            <v>材料費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</row>
        <row r="996">
          <cell r="E996" t="str">
            <v>軸受(ﾌﾞﾛﾜｰ)</v>
          </cell>
          <cell r="F996">
            <v>1</v>
          </cell>
          <cell r="G996" t="str">
            <v>組</v>
          </cell>
          <cell r="H996">
            <v>36300</v>
          </cell>
          <cell r="I996">
            <v>36300</v>
          </cell>
          <cell r="J996">
            <v>0</v>
          </cell>
          <cell r="K996">
            <v>0</v>
          </cell>
          <cell r="L996">
            <v>1</v>
          </cell>
          <cell r="M996">
            <v>26700</v>
          </cell>
          <cell r="N996">
            <v>26700</v>
          </cell>
          <cell r="O996">
            <v>0</v>
          </cell>
          <cell r="P996">
            <v>0</v>
          </cell>
          <cell r="Q996" t="str">
            <v>*1.36</v>
          </cell>
        </row>
        <row r="997">
          <cell r="E997" t="str">
            <v>軸受(ﾓｰﾀｰ)</v>
          </cell>
          <cell r="F997">
            <v>1</v>
          </cell>
          <cell r="G997" t="str">
            <v>組</v>
          </cell>
          <cell r="H997">
            <v>7000</v>
          </cell>
          <cell r="I997">
            <v>7000</v>
          </cell>
          <cell r="J997">
            <v>0</v>
          </cell>
          <cell r="K997">
            <v>0</v>
          </cell>
          <cell r="L997">
            <v>1</v>
          </cell>
          <cell r="M997">
            <v>5200</v>
          </cell>
          <cell r="N997">
            <v>5200</v>
          </cell>
          <cell r="O997">
            <v>0</v>
          </cell>
          <cell r="P997">
            <v>0</v>
          </cell>
          <cell r="Q997" t="str">
            <v>*1.36</v>
          </cell>
        </row>
        <row r="998">
          <cell r="E998" t="str">
            <v>Vﾍﾞﾙﾄ</v>
          </cell>
          <cell r="F998">
            <v>1</v>
          </cell>
          <cell r="G998" t="str">
            <v>組</v>
          </cell>
          <cell r="H998">
            <v>4700</v>
          </cell>
          <cell r="I998">
            <v>4700</v>
          </cell>
          <cell r="J998">
            <v>0</v>
          </cell>
          <cell r="K998">
            <v>0</v>
          </cell>
          <cell r="L998">
            <v>1</v>
          </cell>
          <cell r="M998">
            <v>3900</v>
          </cell>
          <cell r="N998">
            <v>3900</v>
          </cell>
          <cell r="O998">
            <v>0</v>
          </cell>
          <cell r="P998">
            <v>0</v>
          </cell>
          <cell r="Q998" t="str">
            <v>*1.2</v>
          </cell>
        </row>
        <row r="999">
          <cell r="E999" t="str">
            <v>油止めｶﾗｰ</v>
          </cell>
          <cell r="F999">
            <v>1</v>
          </cell>
          <cell r="G999" t="str">
            <v>組</v>
          </cell>
          <cell r="H999">
            <v>17600</v>
          </cell>
          <cell r="I999">
            <v>17600</v>
          </cell>
          <cell r="J999">
            <v>0</v>
          </cell>
          <cell r="K999">
            <v>0</v>
          </cell>
          <cell r="L999">
            <v>1</v>
          </cell>
          <cell r="M999">
            <v>13000</v>
          </cell>
          <cell r="N999">
            <v>13000</v>
          </cell>
          <cell r="O999">
            <v>0</v>
          </cell>
          <cell r="P999">
            <v>0</v>
          </cell>
          <cell r="Q999" t="str">
            <v>*1.36</v>
          </cell>
        </row>
        <row r="1000">
          <cell r="E1000" t="str">
            <v>Vｼｰﾙ</v>
          </cell>
          <cell r="F1000">
            <v>1</v>
          </cell>
          <cell r="G1000" t="str">
            <v>組</v>
          </cell>
          <cell r="H1000">
            <v>8800</v>
          </cell>
          <cell r="I1000">
            <v>8800</v>
          </cell>
          <cell r="J1000">
            <v>0</v>
          </cell>
          <cell r="K1000">
            <v>0</v>
          </cell>
          <cell r="L1000">
            <v>1</v>
          </cell>
          <cell r="M1000">
            <v>6500</v>
          </cell>
          <cell r="N1000">
            <v>6500</v>
          </cell>
          <cell r="O1000">
            <v>0</v>
          </cell>
          <cell r="P1000">
            <v>0</v>
          </cell>
          <cell r="Q1000" t="str">
            <v>*1.36</v>
          </cell>
        </row>
        <row r="1001">
          <cell r="E1001" t="str">
            <v>ｵｲﾙｹﾞｰｼﾞ</v>
          </cell>
          <cell r="F1001">
            <v>1</v>
          </cell>
          <cell r="G1001" t="str">
            <v>組</v>
          </cell>
          <cell r="H1001">
            <v>6300</v>
          </cell>
          <cell r="I1001">
            <v>6300</v>
          </cell>
          <cell r="J1001">
            <v>0</v>
          </cell>
          <cell r="K1001">
            <v>0</v>
          </cell>
          <cell r="L1001">
            <v>1</v>
          </cell>
          <cell r="M1001">
            <v>4700</v>
          </cell>
          <cell r="N1001">
            <v>4700</v>
          </cell>
          <cell r="O1001">
            <v>0</v>
          </cell>
          <cell r="P1001">
            <v>0</v>
          </cell>
          <cell r="Q1001" t="str">
            <v>*1.34</v>
          </cell>
        </row>
        <row r="1002">
          <cell r="E1002" t="str">
            <v>Oﾘﾝｸﾞ､ﾊﾟｯｷﾝ</v>
          </cell>
          <cell r="F1002">
            <v>1</v>
          </cell>
          <cell r="G1002" t="str">
            <v>組</v>
          </cell>
          <cell r="H1002">
            <v>2900</v>
          </cell>
          <cell r="I1002">
            <v>2900</v>
          </cell>
          <cell r="J1002">
            <v>0</v>
          </cell>
          <cell r="K1002">
            <v>0</v>
          </cell>
          <cell r="L1002">
            <v>1</v>
          </cell>
          <cell r="M1002">
            <v>2500</v>
          </cell>
          <cell r="N1002">
            <v>2500</v>
          </cell>
          <cell r="O1002">
            <v>0</v>
          </cell>
          <cell r="P1002">
            <v>0</v>
          </cell>
          <cell r="Q1002" t="str">
            <v>*1.16</v>
          </cell>
        </row>
        <row r="1003"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</row>
        <row r="1004">
          <cell r="E1004" t="str">
            <v>排気ファン　2台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</row>
        <row r="1005">
          <cell r="E1005" t="str">
            <v>材料費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>
            <v>0</v>
          </cell>
        </row>
        <row r="1006">
          <cell r="E1006" t="str">
            <v>軸受</v>
          </cell>
          <cell r="F1006">
            <v>2</v>
          </cell>
          <cell r="G1006" t="str">
            <v>組</v>
          </cell>
          <cell r="H1006">
            <v>13700</v>
          </cell>
          <cell r="I1006">
            <v>27400</v>
          </cell>
          <cell r="J1006">
            <v>0</v>
          </cell>
          <cell r="K1006">
            <v>0</v>
          </cell>
          <cell r="L1006">
            <v>2</v>
          </cell>
          <cell r="M1006">
            <v>10100</v>
          </cell>
          <cell r="N1006">
            <v>20200</v>
          </cell>
          <cell r="O1006">
            <v>0</v>
          </cell>
          <cell r="P1006">
            <v>0</v>
          </cell>
          <cell r="Q1006" t="str">
            <v>*1.36</v>
          </cell>
        </row>
        <row r="1007">
          <cell r="E1007" t="str">
            <v>Vﾍﾞﾙﾄ</v>
          </cell>
          <cell r="F1007">
            <v>2</v>
          </cell>
          <cell r="G1007" t="str">
            <v>組</v>
          </cell>
          <cell r="H1007">
            <v>7400</v>
          </cell>
          <cell r="I1007">
            <v>14800</v>
          </cell>
          <cell r="J1007">
            <v>0</v>
          </cell>
          <cell r="K1007">
            <v>0</v>
          </cell>
          <cell r="L1007">
            <v>2</v>
          </cell>
          <cell r="M1007">
            <v>6200</v>
          </cell>
          <cell r="N1007">
            <v>12400</v>
          </cell>
          <cell r="O1007">
            <v>0</v>
          </cell>
          <cell r="P1007">
            <v>0</v>
          </cell>
          <cell r="Q1007" t="str">
            <v>*1.2</v>
          </cell>
        </row>
        <row r="1008"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 t="str">
            <v>　</v>
          </cell>
          <cell r="J1008">
            <v>0</v>
          </cell>
          <cell r="K1008">
            <v>0</v>
          </cell>
          <cell r="L1008" t="str">
            <v>　</v>
          </cell>
          <cell r="M1008">
            <v>0</v>
          </cell>
          <cell r="N1008" t="str">
            <v>　</v>
          </cell>
          <cell r="O1008">
            <v>0</v>
          </cell>
          <cell r="P1008">
            <v>0</v>
          </cell>
          <cell r="Q1008">
            <v>0</v>
          </cell>
        </row>
        <row r="1009">
          <cell r="E1009" t="str">
            <v>汚泥脱水機点検整備　１基</v>
          </cell>
          <cell r="F1009">
            <v>0</v>
          </cell>
          <cell r="G1009">
            <v>0</v>
          </cell>
          <cell r="H1009">
            <v>0</v>
          </cell>
          <cell r="I1009" t="str">
            <v>　</v>
          </cell>
          <cell r="J1009">
            <v>0</v>
          </cell>
          <cell r="K1009">
            <v>0</v>
          </cell>
          <cell r="L1009" t="str">
            <v>　</v>
          </cell>
          <cell r="M1009">
            <v>0</v>
          </cell>
          <cell r="N1009" t="str">
            <v>　</v>
          </cell>
          <cell r="O1009">
            <v>0</v>
          </cell>
          <cell r="P1009">
            <v>0</v>
          </cell>
          <cell r="Q1009">
            <v>0</v>
          </cell>
        </row>
        <row r="1010">
          <cell r="E1010" t="str">
            <v>材料費</v>
          </cell>
          <cell r="F1010">
            <v>0</v>
          </cell>
          <cell r="G1010">
            <v>0</v>
          </cell>
          <cell r="H1010">
            <v>0</v>
          </cell>
          <cell r="I1010" t="str">
            <v>　</v>
          </cell>
          <cell r="J1010">
            <v>0</v>
          </cell>
          <cell r="K1010">
            <v>0</v>
          </cell>
          <cell r="L1010" t="str">
            <v>　</v>
          </cell>
          <cell r="M1010">
            <v>0</v>
          </cell>
          <cell r="N1010" t="str">
            <v>　</v>
          </cell>
          <cell r="O1010">
            <v>0</v>
          </cell>
          <cell r="P1010">
            <v>0</v>
          </cell>
          <cell r="Q1010">
            <v>0</v>
          </cell>
        </row>
        <row r="1011">
          <cell r="E1011" t="str">
            <v>ｽｸﾘｭｳ</v>
          </cell>
          <cell r="F1011">
            <v>6</v>
          </cell>
          <cell r="G1011" t="str">
            <v>個</v>
          </cell>
          <cell r="H1011">
            <v>140</v>
          </cell>
          <cell r="I1011">
            <v>840</v>
          </cell>
          <cell r="J1011">
            <v>0</v>
          </cell>
          <cell r="K1011">
            <v>0</v>
          </cell>
          <cell r="L1011">
            <v>6</v>
          </cell>
          <cell r="M1011">
            <v>80</v>
          </cell>
          <cell r="N1011">
            <v>480</v>
          </cell>
          <cell r="O1011">
            <v>0</v>
          </cell>
          <cell r="P1011">
            <v>0</v>
          </cell>
          <cell r="Q1011" t="str">
            <v>Ｈ１２年度よりコストup</v>
          </cell>
        </row>
        <row r="1012">
          <cell r="E1012" t="str">
            <v>ｽｸﾘｭｳ</v>
          </cell>
          <cell r="F1012">
            <v>8</v>
          </cell>
          <cell r="G1012" t="str">
            <v>個</v>
          </cell>
          <cell r="H1012">
            <v>1290</v>
          </cell>
          <cell r="I1012">
            <v>10320</v>
          </cell>
          <cell r="J1012">
            <v>0</v>
          </cell>
          <cell r="K1012">
            <v>0</v>
          </cell>
          <cell r="L1012">
            <v>8</v>
          </cell>
          <cell r="M1012">
            <v>900</v>
          </cell>
          <cell r="N1012">
            <v>7200</v>
          </cell>
          <cell r="O1012">
            <v>0</v>
          </cell>
          <cell r="P1012">
            <v>0</v>
          </cell>
          <cell r="Q1012" t="str">
            <v>ＨＺボルト以外5%up</v>
          </cell>
        </row>
        <row r="1013">
          <cell r="E1013" t="str">
            <v>ｽｸﾘｭｳ</v>
          </cell>
          <cell r="F1013">
            <v>8</v>
          </cell>
          <cell r="G1013" t="str">
            <v>個</v>
          </cell>
          <cell r="H1013">
            <v>1400</v>
          </cell>
          <cell r="I1013">
            <v>11200</v>
          </cell>
          <cell r="J1013">
            <v>0</v>
          </cell>
          <cell r="K1013">
            <v>0</v>
          </cell>
          <cell r="L1013">
            <v>8</v>
          </cell>
          <cell r="M1013">
            <v>950</v>
          </cell>
          <cell r="N1013">
            <v>7600</v>
          </cell>
          <cell r="O1013">
            <v>0</v>
          </cell>
          <cell r="P1013">
            <v>0</v>
          </cell>
          <cell r="Q1013">
            <v>0</v>
          </cell>
        </row>
        <row r="1014">
          <cell r="E1014" t="str">
            <v>Oﾘﾝｸﾞ</v>
          </cell>
          <cell r="F1014">
            <v>1</v>
          </cell>
          <cell r="G1014" t="str">
            <v>個</v>
          </cell>
          <cell r="H1014">
            <v>1560</v>
          </cell>
          <cell r="I1014">
            <v>1560</v>
          </cell>
          <cell r="J1014">
            <v>0</v>
          </cell>
          <cell r="K1014">
            <v>0</v>
          </cell>
          <cell r="L1014">
            <v>1</v>
          </cell>
          <cell r="M1014">
            <v>1000</v>
          </cell>
          <cell r="N1014">
            <v>1000</v>
          </cell>
          <cell r="O1014">
            <v>0</v>
          </cell>
          <cell r="P1014">
            <v>0</v>
          </cell>
          <cell r="Q1014">
            <v>0</v>
          </cell>
        </row>
        <row r="1015">
          <cell r="E1015" t="str">
            <v>ｽｸﾘｭｳ</v>
          </cell>
          <cell r="F1015">
            <v>12</v>
          </cell>
          <cell r="G1015" t="str">
            <v>個</v>
          </cell>
          <cell r="H1015">
            <v>1300</v>
          </cell>
          <cell r="I1015">
            <v>15600</v>
          </cell>
          <cell r="J1015">
            <v>0</v>
          </cell>
          <cell r="K1015">
            <v>0</v>
          </cell>
          <cell r="L1015">
            <v>12</v>
          </cell>
          <cell r="M1015">
            <v>900</v>
          </cell>
          <cell r="N1015">
            <v>10800</v>
          </cell>
          <cell r="O1015">
            <v>0</v>
          </cell>
          <cell r="P1015">
            <v>0</v>
          </cell>
          <cell r="Q1015">
            <v>0</v>
          </cell>
        </row>
        <row r="1016">
          <cell r="E1016" t="str">
            <v>軸受</v>
          </cell>
          <cell r="F1016">
            <v>1</v>
          </cell>
          <cell r="G1016" t="str">
            <v>個</v>
          </cell>
          <cell r="H1016">
            <v>11870</v>
          </cell>
          <cell r="I1016">
            <v>11870</v>
          </cell>
          <cell r="J1016">
            <v>0</v>
          </cell>
          <cell r="K1016">
            <v>0</v>
          </cell>
          <cell r="L1016">
            <v>1</v>
          </cell>
          <cell r="M1016">
            <v>8000</v>
          </cell>
          <cell r="N1016">
            <v>8000</v>
          </cell>
          <cell r="O1016">
            <v>0</v>
          </cell>
          <cell r="P1016">
            <v>0</v>
          </cell>
          <cell r="Q1016">
            <v>0</v>
          </cell>
        </row>
        <row r="1017">
          <cell r="E1017" t="str">
            <v>ｽｸﾘｭｳ</v>
          </cell>
          <cell r="F1017">
            <v>4</v>
          </cell>
          <cell r="G1017" t="str">
            <v>個</v>
          </cell>
          <cell r="H1017">
            <v>150</v>
          </cell>
          <cell r="I1017">
            <v>600</v>
          </cell>
          <cell r="J1017">
            <v>0</v>
          </cell>
          <cell r="K1017">
            <v>0</v>
          </cell>
          <cell r="L1017">
            <v>4</v>
          </cell>
          <cell r="M1017">
            <v>90</v>
          </cell>
          <cell r="N1017">
            <v>360</v>
          </cell>
          <cell r="O1017">
            <v>0</v>
          </cell>
          <cell r="P1017">
            <v>0</v>
          </cell>
          <cell r="Q1017">
            <v>0</v>
          </cell>
        </row>
        <row r="1018">
          <cell r="E1018" t="str">
            <v>ｽｸﾘｭｳ</v>
          </cell>
          <cell r="F1018">
            <v>6</v>
          </cell>
          <cell r="G1018" t="str">
            <v>個</v>
          </cell>
          <cell r="H1018">
            <v>80</v>
          </cell>
          <cell r="I1018">
            <v>480</v>
          </cell>
          <cell r="J1018">
            <v>0</v>
          </cell>
          <cell r="K1018">
            <v>0</v>
          </cell>
          <cell r="L1018">
            <v>6</v>
          </cell>
          <cell r="M1018">
            <v>50</v>
          </cell>
          <cell r="N1018">
            <v>300</v>
          </cell>
          <cell r="O1018">
            <v>0</v>
          </cell>
          <cell r="P1018">
            <v>0</v>
          </cell>
          <cell r="Q1018">
            <v>0</v>
          </cell>
        </row>
        <row r="1019">
          <cell r="E1019" t="str">
            <v>軸受</v>
          </cell>
          <cell r="F1019">
            <v>1</v>
          </cell>
          <cell r="G1019" t="str">
            <v>個</v>
          </cell>
          <cell r="H1019">
            <v>11870</v>
          </cell>
          <cell r="I1019">
            <v>11870</v>
          </cell>
          <cell r="J1019">
            <v>0</v>
          </cell>
          <cell r="K1019">
            <v>0</v>
          </cell>
          <cell r="L1019">
            <v>1</v>
          </cell>
          <cell r="M1019">
            <v>8000</v>
          </cell>
          <cell r="N1019">
            <v>8000</v>
          </cell>
          <cell r="O1019">
            <v>0</v>
          </cell>
          <cell r="P1019">
            <v>0</v>
          </cell>
          <cell r="Q1019">
            <v>0</v>
          </cell>
        </row>
        <row r="1020">
          <cell r="E1020" t="str">
            <v>ｽｸﾘｭｳ</v>
          </cell>
          <cell r="F1020">
            <v>4</v>
          </cell>
          <cell r="G1020" t="str">
            <v>個</v>
          </cell>
          <cell r="H1020">
            <v>150</v>
          </cell>
          <cell r="I1020">
            <v>600</v>
          </cell>
          <cell r="J1020">
            <v>0</v>
          </cell>
          <cell r="K1020">
            <v>0</v>
          </cell>
          <cell r="L1020">
            <v>4</v>
          </cell>
          <cell r="M1020">
            <v>90</v>
          </cell>
          <cell r="N1020">
            <v>360</v>
          </cell>
          <cell r="O1020">
            <v>0</v>
          </cell>
          <cell r="P1020">
            <v>0</v>
          </cell>
          <cell r="Q1020">
            <v>0</v>
          </cell>
        </row>
        <row r="1021">
          <cell r="E1021" t="str">
            <v>ｽｸﾘｭｳ</v>
          </cell>
          <cell r="F1021">
            <v>8</v>
          </cell>
          <cell r="G1021" t="str">
            <v>個</v>
          </cell>
          <cell r="H1021">
            <v>80</v>
          </cell>
          <cell r="I1021">
            <v>640</v>
          </cell>
          <cell r="J1021">
            <v>0</v>
          </cell>
          <cell r="K1021">
            <v>0</v>
          </cell>
          <cell r="L1021">
            <v>8</v>
          </cell>
          <cell r="M1021">
            <v>50</v>
          </cell>
          <cell r="N1021">
            <v>400</v>
          </cell>
          <cell r="O1021">
            <v>0</v>
          </cell>
          <cell r="P1021">
            <v>0</v>
          </cell>
          <cell r="Q1021">
            <v>0</v>
          </cell>
        </row>
        <row r="1022">
          <cell r="E1022" t="str">
            <v>ｸﾞﾘｰｽﾆｯﾌﾟﾙ</v>
          </cell>
          <cell r="F1022">
            <v>2</v>
          </cell>
          <cell r="G1022" t="str">
            <v>個</v>
          </cell>
          <cell r="H1022">
            <v>750</v>
          </cell>
          <cell r="I1022">
            <v>1500</v>
          </cell>
          <cell r="J1022">
            <v>0</v>
          </cell>
          <cell r="K1022">
            <v>0</v>
          </cell>
          <cell r="L1022">
            <v>2</v>
          </cell>
          <cell r="M1022">
            <v>490</v>
          </cell>
          <cell r="N1022">
            <v>980</v>
          </cell>
          <cell r="O1022">
            <v>0</v>
          </cell>
          <cell r="P1022">
            <v>0</v>
          </cell>
          <cell r="Q1022">
            <v>0</v>
          </cell>
        </row>
        <row r="1023">
          <cell r="E1023" t="str">
            <v>穴付ﾌﾟﾗｸﾞ</v>
          </cell>
          <cell r="F1023">
            <v>2</v>
          </cell>
          <cell r="G1023" t="str">
            <v>個</v>
          </cell>
          <cell r="H1023">
            <v>510</v>
          </cell>
          <cell r="I1023">
            <v>1020</v>
          </cell>
          <cell r="J1023">
            <v>0</v>
          </cell>
          <cell r="K1023">
            <v>0</v>
          </cell>
          <cell r="L1023">
            <v>2</v>
          </cell>
          <cell r="M1023">
            <v>330</v>
          </cell>
          <cell r="N1023">
            <v>660</v>
          </cell>
          <cell r="O1023">
            <v>0</v>
          </cell>
          <cell r="P1023">
            <v>0</v>
          </cell>
          <cell r="Q1023">
            <v>0</v>
          </cell>
        </row>
        <row r="1024">
          <cell r="E1024" t="str">
            <v>軸受</v>
          </cell>
          <cell r="F1024">
            <v>1</v>
          </cell>
          <cell r="G1024" t="str">
            <v>個</v>
          </cell>
          <cell r="H1024">
            <v>5100</v>
          </cell>
          <cell r="I1024">
            <v>5100</v>
          </cell>
          <cell r="J1024">
            <v>0</v>
          </cell>
          <cell r="K1024">
            <v>0</v>
          </cell>
          <cell r="L1024">
            <v>1</v>
          </cell>
          <cell r="M1024">
            <v>3380</v>
          </cell>
          <cell r="N1024">
            <v>3380</v>
          </cell>
          <cell r="O1024">
            <v>0</v>
          </cell>
          <cell r="P1024">
            <v>0</v>
          </cell>
          <cell r="Q1024">
            <v>0</v>
          </cell>
        </row>
        <row r="1025">
          <cell r="E1025" t="str">
            <v>ｽｸﾘｭｳ</v>
          </cell>
          <cell r="F1025">
            <v>4</v>
          </cell>
          <cell r="G1025" t="str">
            <v>個</v>
          </cell>
          <cell r="H1025">
            <v>90</v>
          </cell>
          <cell r="I1025">
            <v>360</v>
          </cell>
          <cell r="J1025">
            <v>0</v>
          </cell>
          <cell r="K1025">
            <v>0</v>
          </cell>
          <cell r="L1025">
            <v>4</v>
          </cell>
          <cell r="M1025">
            <v>60</v>
          </cell>
          <cell r="N1025">
            <v>240</v>
          </cell>
          <cell r="O1025">
            <v>0</v>
          </cell>
          <cell r="P1025">
            <v>0</v>
          </cell>
          <cell r="Q1025">
            <v>0</v>
          </cell>
        </row>
        <row r="1026">
          <cell r="E1026" t="str">
            <v>ｵｲﾙｼｰﾙ</v>
          </cell>
          <cell r="F1026">
            <v>1</v>
          </cell>
          <cell r="G1026" t="str">
            <v>個</v>
          </cell>
          <cell r="H1026">
            <v>2210</v>
          </cell>
          <cell r="I1026">
            <v>2210</v>
          </cell>
          <cell r="J1026">
            <v>0</v>
          </cell>
          <cell r="K1026">
            <v>0</v>
          </cell>
          <cell r="L1026">
            <v>1</v>
          </cell>
          <cell r="M1026">
            <v>1500</v>
          </cell>
          <cell r="N1026">
            <v>1500</v>
          </cell>
          <cell r="O1026">
            <v>0</v>
          </cell>
          <cell r="P1026">
            <v>0</v>
          </cell>
          <cell r="Q1026">
            <v>0</v>
          </cell>
        </row>
        <row r="1027">
          <cell r="E1027" t="str">
            <v>ﾘﾃｰﾆﾝｸﾞﾘﾝｸﾞ</v>
          </cell>
          <cell r="F1027">
            <v>1</v>
          </cell>
          <cell r="G1027" t="str">
            <v>個</v>
          </cell>
          <cell r="H1027">
            <v>4880</v>
          </cell>
          <cell r="I1027">
            <v>4880</v>
          </cell>
          <cell r="J1027">
            <v>0</v>
          </cell>
          <cell r="K1027">
            <v>0</v>
          </cell>
          <cell r="L1027">
            <v>1</v>
          </cell>
          <cell r="M1027">
            <v>3300</v>
          </cell>
          <cell r="N1027">
            <v>3300</v>
          </cell>
          <cell r="O1027">
            <v>0</v>
          </cell>
          <cell r="P1027">
            <v>0</v>
          </cell>
          <cell r="Q1027">
            <v>0</v>
          </cell>
        </row>
        <row r="1028">
          <cell r="E1028" t="str">
            <v>ｵｲﾙｼｰﾙ</v>
          </cell>
          <cell r="F1028">
            <v>1</v>
          </cell>
          <cell r="G1028" t="str">
            <v>個</v>
          </cell>
          <cell r="H1028">
            <v>1680</v>
          </cell>
          <cell r="I1028">
            <v>1680</v>
          </cell>
          <cell r="J1028">
            <v>0</v>
          </cell>
          <cell r="K1028">
            <v>0</v>
          </cell>
          <cell r="L1028">
            <v>1</v>
          </cell>
          <cell r="M1028">
            <v>1200</v>
          </cell>
          <cell r="N1028">
            <v>1200</v>
          </cell>
          <cell r="O1028">
            <v>0</v>
          </cell>
          <cell r="P1028">
            <v>0</v>
          </cell>
          <cell r="Q1028">
            <v>0</v>
          </cell>
        </row>
        <row r="1029">
          <cell r="E1029" t="str">
            <v>ﾍﾞｱﾘﾝｸﾞ</v>
          </cell>
          <cell r="F1029">
            <v>1</v>
          </cell>
          <cell r="G1029" t="str">
            <v>個</v>
          </cell>
          <cell r="H1029">
            <v>5040</v>
          </cell>
          <cell r="I1029">
            <v>5040</v>
          </cell>
          <cell r="J1029">
            <v>0</v>
          </cell>
          <cell r="K1029">
            <v>0</v>
          </cell>
          <cell r="L1029">
            <v>1</v>
          </cell>
          <cell r="M1029">
            <v>3400</v>
          </cell>
          <cell r="N1029">
            <v>3400</v>
          </cell>
          <cell r="O1029">
            <v>0</v>
          </cell>
          <cell r="P1029">
            <v>0</v>
          </cell>
          <cell r="Q1029">
            <v>0</v>
          </cell>
        </row>
        <row r="1030">
          <cell r="E1030" t="str">
            <v>ｵｲﾙｼｰﾙ</v>
          </cell>
          <cell r="F1030">
            <v>1</v>
          </cell>
          <cell r="G1030" t="str">
            <v>個</v>
          </cell>
          <cell r="H1030">
            <v>2210</v>
          </cell>
          <cell r="I1030">
            <v>2210</v>
          </cell>
          <cell r="J1030">
            <v>0</v>
          </cell>
          <cell r="K1030">
            <v>0</v>
          </cell>
          <cell r="L1030">
            <v>1</v>
          </cell>
          <cell r="M1030">
            <v>1500</v>
          </cell>
          <cell r="N1030">
            <v>1500</v>
          </cell>
          <cell r="O1030">
            <v>0</v>
          </cell>
          <cell r="P1030">
            <v>0</v>
          </cell>
          <cell r="Q1030">
            <v>0</v>
          </cell>
        </row>
        <row r="1031">
          <cell r="E1031" t="str">
            <v>ﾘﾃｰﾆﾝｸﾞﾘﾝｸﾞ</v>
          </cell>
          <cell r="F1031">
            <v>1</v>
          </cell>
          <cell r="G1031" t="str">
            <v>個</v>
          </cell>
          <cell r="H1031">
            <v>4880</v>
          </cell>
          <cell r="I1031">
            <v>4880</v>
          </cell>
          <cell r="J1031">
            <v>0</v>
          </cell>
          <cell r="K1031">
            <v>0</v>
          </cell>
          <cell r="L1031">
            <v>1</v>
          </cell>
          <cell r="M1031">
            <v>3300</v>
          </cell>
          <cell r="N1031">
            <v>3300</v>
          </cell>
          <cell r="O1031">
            <v>0</v>
          </cell>
          <cell r="P1031">
            <v>0</v>
          </cell>
          <cell r="Q1031">
            <v>0</v>
          </cell>
        </row>
        <row r="1032">
          <cell r="E1032" t="str">
            <v>ﾍﾞﾙﾄ(3V-500)</v>
          </cell>
          <cell r="F1032">
            <v>2</v>
          </cell>
          <cell r="G1032" t="str">
            <v>個</v>
          </cell>
          <cell r="H1032">
            <v>3420</v>
          </cell>
          <cell r="I1032">
            <v>6840</v>
          </cell>
          <cell r="J1032">
            <v>0</v>
          </cell>
          <cell r="K1032">
            <v>0</v>
          </cell>
          <cell r="L1032">
            <v>2</v>
          </cell>
          <cell r="M1032">
            <v>2600</v>
          </cell>
          <cell r="N1032">
            <v>5200</v>
          </cell>
          <cell r="O1032">
            <v>0</v>
          </cell>
          <cell r="P1032">
            <v>0</v>
          </cell>
          <cell r="Q1032">
            <v>0</v>
          </cell>
        </row>
        <row r="1033">
          <cell r="E1033" t="str">
            <v>ﾍﾞﾙﾄ(3V-475)</v>
          </cell>
          <cell r="F1033">
            <v>1</v>
          </cell>
          <cell r="G1033" t="str">
            <v>個</v>
          </cell>
          <cell r="H1033">
            <v>3420</v>
          </cell>
          <cell r="I1033">
            <v>3420</v>
          </cell>
          <cell r="J1033">
            <v>0</v>
          </cell>
          <cell r="K1033">
            <v>0</v>
          </cell>
          <cell r="L1033">
            <v>1</v>
          </cell>
          <cell r="M1033">
            <v>2600</v>
          </cell>
          <cell r="N1033">
            <v>2600</v>
          </cell>
          <cell r="O1033">
            <v>0</v>
          </cell>
          <cell r="P1033">
            <v>0</v>
          </cell>
          <cell r="Q1033">
            <v>0</v>
          </cell>
        </row>
        <row r="1034">
          <cell r="E1034" t="str">
            <v>ｸﾞﾘｰｽ</v>
          </cell>
          <cell r="F1034">
            <v>1</v>
          </cell>
          <cell r="G1034" t="str">
            <v>個</v>
          </cell>
          <cell r="H1034">
            <v>4410</v>
          </cell>
          <cell r="I1034">
            <v>4410</v>
          </cell>
          <cell r="J1034">
            <v>0</v>
          </cell>
          <cell r="K1034">
            <v>0</v>
          </cell>
          <cell r="L1034">
            <v>1</v>
          </cell>
          <cell r="M1034">
            <v>3100</v>
          </cell>
          <cell r="N1034">
            <v>3100</v>
          </cell>
          <cell r="O1034">
            <v>0</v>
          </cell>
          <cell r="P1034">
            <v>0</v>
          </cell>
          <cell r="Q1034">
            <v>0</v>
          </cell>
        </row>
        <row r="1035">
          <cell r="E1035" t="str">
            <v>ｷﾞﾔﾎﾞｯｸｽｵｲﾙ</v>
          </cell>
          <cell r="F1035">
            <v>1</v>
          </cell>
          <cell r="G1035" t="str">
            <v>個</v>
          </cell>
          <cell r="H1035">
            <v>6300</v>
          </cell>
          <cell r="I1035">
            <v>6300</v>
          </cell>
          <cell r="J1035">
            <v>0</v>
          </cell>
          <cell r="K1035">
            <v>0</v>
          </cell>
          <cell r="L1035">
            <v>1</v>
          </cell>
          <cell r="M1035">
            <v>5000</v>
          </cell>
          <cell r="N1035">
            <v>5000</v>
          </cell>
          <cell r="O1035">
            <v>0</v>
          </cell>
          <cell r="P1035">
            <v>0</v>
          </cell>
          <cell r="Q1035">
            <v>0</v>
          </cell>
        </row>
        <row r="1036"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 t="str">
            <v>　</v>
          </cell>
          <cell r="J1036">
            <v>0</v>
          </cell>
          <cell r="K1036">
            <v>0</v>
          </cell>
          <cell r="L1036" t="str">
            <v>　</v>
          </cell>
          <cell r="M1036">
            <v>0</v>
          </cell>
          <cell r="N1036" t="str">
            <v>　</v>
          </cell>
          <cell r="O1036">
            <v>0</v>
          </cell>
          <cell r="P1036">
            <v>0</v>
          </cell>
          <cell r="Q1036">
            <v>0</v>
          </cell>
        </row>
        <row r="1037">
          <cell r="E1037" t="str">
            <v>ポンプ類</v>
          </cell>
          <cell r="F1037">
            <v>0</v>
          </cell>
          <cell r="G1037">
            <v>0</v>
          </cell>
          <cell r="H1037">
            <v>0</v>
          </cell>
          <cell r="I1037" t="str">
            <v>　</v>
          </cell>
          <cell r="J1037">
            <v>0</v>
          </cell>
          <cell r="K1037">
            <v>0</v>
          </cell>
          <cell r="L1037" t="str">
            <v>　</v>
          </cell>
          <cell r="M1037">
            <v>0</v>
          </cell>
          <cell r="N1037" t="str">
            <v>　</v>
          </cell>
          <cell r="O1037">
            <v>0</v>
          </cell>
          <cell r="P1037">
            <v>0</v>
          </cell>
          <cell r="Q1037">
            <v>0</v>
          </cell>
        </row>
        <row r="1038">
          <cell r="E1038" t="str">
            <v>無機系汚泥引抜ポンプ　（２台）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</row>
        <row r="1039">
          <cell r="E1039" t="str">
            <v>材料費</v>
          </cell>
          <cell r="F1039">
            <v>0</v>
          </cell>
          <cell r="G1039">
            <v>0</v>
          </cell>
          <cell r="H1039">
            <v>0</v>
          </cell>
          <cell r="I1039" t="str">
            <v>　</v>
          </cell>
          <cell r="J1039">
            <v>0</v>
          </cell>
          <cell r="K1039" t="str">
            <v>　</v>
          </cell>
          <cell r="L1039" t="str">
            <v>　</v>
          </cell>
          <cell r="M1039">
            <v>0</v>
          </cell>
          <cell r="N1039" t="str">
            <v>　</v>
          </cell>
          <cell r="O1039">
            <v>0</v>
          </cell>
          <cell r="P1039">
            <v>0</v>
          </cell>
          <cell r="Q1039">
            <v>0</v>
          </cell>
        </row>
        <row r="1040">
          <cell r="E1040" t="str">
            <v>軸受</v>
          </cell>
          <cell r="F1040">
            <v>2</v>
          </cell>
          <cell r="G1040" t="str">
            <v>組</v>
          </cell>
          <cell r="H1040">
            <v>8400</v>
          </cell>
          <cell r="I1040">
            <v>16800</v>
          </cell>
          <cell r="J1040">
            <v>0</v>
          </cell>
          <cell r="K1040">
            <v>0</v>
          </cell>
          <cell r="L1040">
            <v>2</v>
          </cell>
          <cell r="M1040">
            <v>6240</v>
          </cell>
          <cell r="N1040">
            <v>12480</v>
          </cell>
          <cell r="O1040">
            <v>0</v>
          </cell>
          <cell r="P1040">
            <v>0</v>
          </cell>
          <cell r="Q1040" t="str">
            <v>*1.36</v>
          </cell>
        </row>
        <row r="1041">
          <cell r="E1041" t="str">
            <v>ｵｲﾙｼｰﾙ</v>
          </cell>
          <cell r="F1041">
            <v>2</v>
          </cell>
          <cell r="G1041" t="str">
            <v>個</v>
          </cell>
          <cell r="H1041">
            <v>2650</v>
          </cell>
          <cell r="I1041">
            <v>5300</v>
          </cell>
          <cell r="J1041">
            <v>0</v>
          </cell>
          <cell r="K1041">
            <v>0</v>
          </cell>
          <cell r="L1041">
            <v>2</v>
          </cell>
          <cell r="M1041">
            <v>1950</v>
          </cell>
          <cell r="N1041">
            <v>3900</v>
          </cell>
          <cell r="O1041">
            <v>0</v>
          </cell>
          <cell r="P1041">
            <v>0</v>
          </cell>
          <cell r="Q1041" t="str">
            <v>*1.36</v>
          </cell>
        </row>
        <row r="1042">
          <cell r="E1042" t="str">
            <v>ZFｼｰﾙ</v>
          </cell>
          <cell r="F1042">
            <v>2</v>
          </cell>
          <cell r="G1042" t="str">
            <v>個</v>
          </cell>
          <cell r="H1042">
            <v>290</v>
          </cell>
          <cell r="I1042">
            <v>580</v>
          </cell>
          <cell r="J1042">
            <v>0</v>
          </cell>
          <cell r="K1042">
            <v>0</v>
          </cell>
          <cell r="L1042">
            <v>2</v>
          </cell>
          <cell r="M1042">
            <v>200</v>
          </cell>
          <cell r="N1042">
            <v>400</v>
          </cell>
          <cell r="O1042">
            <v>0</v>
          </cell>
          <cell r="P1042">
            <v>0</v>
          </cell>
          <cell r="Q1042">
            <v>0</v>
          </cell>
        </row>
        <row r="1043">
          <cell r="E1043" t="str">
            <v>ﾆﾛｽﾘﾝｸﾞ</v>
          </cell>
          <cell r="F1043">
            <v>6</v>
          </cell>
          <cell r="G1043" t="str">
            <v>個</v>
          </cell>
          <cell r="H1043">
            <v>570</v>
          </cell>
          <cell r="I1043">
            <v>3420</v>
          </cell>
          <cell r="J1043">
            <v>0</v>
          </cell>
          <cell r="K1043">
            <v>0</v>
          </cell>
          <cell r="L1043">
            <v>6</v>
          </cell>
          <cell r="M1043">
            <v>460</v>
          </cell>
          <cell r="N1043">
            <v>2760</v>
          </cell>
          <cell r="O1043">
            <v>0</v>
          </cell>
          <cell r="P1043">
            <v>0</v>
          </cell>
          <cell r="Q1043">
            <v>0</v>
          </cell>
        </row>
        <row r="1044">
          <cell r="E1044" t="str">
            <v>ｼﾞｮｲﾝﾄﾋﾟﾝ</v>
          </cell>
          <cell r="F1044">
            <v>2</v>
          </cell>
          <cell r="G1044" t="str">
            <v>個</v>
          </cell>
          <cell r="H1044">
            <v>2630</v>
          </cell>
          <cell r="I1044">
            <v>5260</v>
          </cell>
          <cell r="J1044">
            <v>0</v>
          </cell>
          <cell r="K1044">
            <v>0</v>
          </cell>
          <cell r="L1044">
            <v>2</v>
          </cell>
          <cell r="M1044">
            <v>1950</v>
          </cell>
          <cell r="N1044">
            <v>3900</v>
          </cell>
          <cell r="O1044">
            <v>0</v>
          </cell>
          <cell r="P1044">
            <v>0</v>
          </cell>
          <cell r="Q1044">
            <v>0</v>
          </cell>
        </row>
        <row r="1045">
          <cell r="E1045" t="str">
            <v>PAｼｰﾙ</v>
          </cell>
          <cell r="F1045">
            <v>2</v>
          </cell>
          <cell r="G1045" t="str">
            <v>個</v>
          </cell>
          <cell r="H1045">
            <v>13130</v>
          </cell>
          <cell r="I1045">
            <v>26260</v>
          </cell>
          <cell r="J1045">
            <v>0</v>
          </cell>
          <cell r="K1045">
            <v>0</v>
          </cell>
          <cell r="L1045">
            <v>2</v>
          </cell>
          <cell r="M1045">
            <v>10400</v>
          </cell>
          <cell r="N1045">
            <v>20800</v>
          </cell>
          <cell r="O1045">
            <v>0</v>
          </cell>
          <cell r="P1045">
            <v>0</v>
          </cell>
          <cell r="Q1045">
            <v>0</v>
          </cell>
        </row>
        <row r="1046">
          <cell r="E1046" t="str">
            <v>ﾒｶﾆｶﾙｼｰﾙ</v>
          </cell>
          <cell r="F1046">
            <v>2</v>
          </cell>
          <cell r="G1046" t="str">
            <v>組</v>
          </cell>
          <cell r="H1046">
            <v>168000</v>
          </cell>
          <cell r="I1046">
            <v>336000</v>
          </cell>
          <cell r="J1046">
            <v>0</v>
          </cell>
          <cell r="K1046">
            <v>0</v>
          </cell>
          <cell r="L1046">
            <v>2</v>
          </cell>
          <cell r="M1046">
            <v>123500</v>
          </cell>
          <cell r="N1046">
            <v>247000</v>
          </cell>
          <cell r="O1046">
            <v>0</v>
          </cell>
          <cell r="P1046">
            <v>0</v>
          </cell>
          <cell r="Q1046">
            <v>0</v>
          </cell>
        </row>
        <row r="1047">
          <cell r="E1047" t="str">
            <v>ｽﾃｰﾀ</v>
          </cell>
          <cell r="F1047">
            <v>2</v>
          </cell>
          <cell r="G1047" t="str">
            <v>個</v>
          </cell>
          <cell r="H1047">
            <v>115500</v>
          </cell>
          <cell r="I1047">
            <v>231000</v>
          </cell>
          <cell r="J1047">
            <v>0</v>
          </cell>
          <cell r="K1047">
            <v>0</v>
          </cell>
          <cell r="L1047">
            <v>2</v>
          </cell>
          <cell r="M1047">
            <v>81000</v>
          </cell>
          <cell r="N1047">
            <v>162000</v>
          </cell>
          <cell r="O1047">
            <v>0</v>
          </cell>
          <cell r="P1047">
            <v>0</v>
          </cell>
          <cell r="Q1047">
            <v>0</v>
          </cell>
        </row>
        <row r="1048">
          <cell r="E1048" t="str">
            <v>Oﾘﾝｸﾞ､ﾊﾟｯｷﾝ</v>
          </cell>
          <cell r="F1048">
            <v>2</v>
          </cell>
          <cell r="G1048" t="str">
            <v>組</v>
          </cell>
          <cell r="H1048">
            <v>4160</v>
          </cell>
          <cell r="I1048">
            <v>8320</v>
          </cell>
          <cell r="J1048">
            <v>0</v>
          </cell>
          <cell r="K1048">
            <v>0</v>
          </cell>
          <cell r="L1048">
            <v>2</v>
          </cell>
          <cell r="M1048">
            <v>3900</v>
          </cell>
          <cell r="N1048">
            <v>7800</v>
          </cell>
          <cell r="O1048">
            <v>0</v>
          </cell>
          <cell r="P1048">
            <v>0</v>
          </cell>
          <cell r="Q1048">
            <v>0</v>
          </cell>
        </row>
        <row r="1049"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</row>
        <row r="1050">
          <cell r="E1050" t="str">
            <v>濃縮汚泥ポンプ　（２台）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</row>
        <row r="1051">
          <cell r="E1051" t="str">
            <v>材料費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</row>
        <row r="1052">
          <cell r="E1052" t="str">
            <v>軸受</v>
          </cell>
          <cell r="F1052">
            <v>2</v>
          </cell>
          <cell r="G1052" t="str">
            <v>組</v>
          </cell>
          <cell r="H1052">
            <v>8400</v>
          </cell>
          <cell r="I1052">
            <v>16800</v>
          </cell>
          <cell r="J1052">
            <v>0</v>
          </cell>
          <cell r="K1052">
            <v>0</v>
          </cell>
          <cell r="L1052">
            <v>2</v>
          </cell>
          <cell r="M1052">
            <v>6240</v>
          </cell>
          <cell r="N1052">
            <v>12480</v>
          </cell>
          <cell r="O1052">
            <v>0</v>
          </cell>
          <cell r="P1052">
            <v>0</v>
          </cell>
          <cell r="Q1052" t="str">
            <v>同上</v>
          </cell>
        </row>
        <row r="1053">
          <cell r="E1053" t="str">
            <v>ｵｲﾙｼｰﾙ</v>
          </cell>
          <cell r="F1053">
            <v>2</v>
          </cell>
          <cell r="G1053" t="str">
            <v>組</v>
          </cell>
          <cell r="H1053">
            <v>2650</v>
          </cell>
          <cell r="I1053">
            <v>5300</v>
          </cell>
          <cell r="J1053">
            <v>0</v>
          </cell>
          <cell r="K1053">
            <v>0</v>
          </cell>
          <cell r="L1053">
            <v>2</v>
          </cell>
          <cell r="M1053">
            <v>1950</v>
          </cell>
          <cell r="N1053">
            <v>3900</v>
          </cell>
          <cell r="O1053">
            <v>0</v>
          </cell>
          <cell r="P1053">
            <v>0</v>
          </cell>
          <cell r="Q1053">
            <v>0</v>
          </cell>
        </row>
        <row r="1054">
          <cell r="E1054" t="str">
            <v>ZFｼｰﾙ</v>
          </cell>
          <cell r="F1054">
            <v>2</v>
          </cell>
          <cell r="G1054" t="str">
            <v>個</v>
          </cell>
          <cell r="H1054">
            <v>2650</v>
          </cell>
          <cell r="I1054">
            <v>5300</v>
          </cell>
          <cell r="J1054">
            <v>0</v>
          </cell>
          <cell r="K1054">
            <v>0</v>
          </cell>
          <cell r="L1054">
            <v>2</v>
          </cell>
          <cell r="M1054">
            <v>1950</v>
          </cell>
          <cell r="N1054">
            <v>3900</v>
          </cell>
          <cell r="O1054">
            <v>0</v>
          </cell>
          <cell r="P1054">
            <v>0</v>
          </cell>
          <cell r="Q1054" t="str">
            <v>*1.36</v>
          </cell>
        </row>
        <row r="1055">
          <cell r="E1055" t="str">
            <v>ﾆﾛｽﾘﾝｸﾞ</v>
          </cell>
          <cell r="F1055">
            <v>6</v>
          </cell>
          <cell r="G1055" t="str">
            <v>個</v>
          </cell>
          <cell r="H1055">
            <v>570</v>
          </cell>
          <cell r="I1055">
            <v>3420</v>
          </cell>
          <cell r="J1055">
            <v>0</v>
          </cell>
          <cell r="K1055">
            <v>0</v>
          </cell>
          <cell r="L1055">
            <v>6</v>
          </cell>
          <cell r="M1055">
            <v>460</v>
          </cell>
          <cell r="N1055">
            <v>2760</v>
          </cell>
          <cell r="O1055">
            <v>0</v>
          </cell>
          <cell r="P1055">
            <v>0</v>
          </cell>
          <cell r="Q1055">
            <v>0</v>
          </cell>
        </row>
        <row r="1056">
          <cell r="E1056" t="str">
            <v>ｼﾞｮｲﾝﾄﾋﾟﾝ</v>
          </cell>
          <cell r="F1056">
            <v>2</v>
          </cell>
          <cell r="G1056" t="str">
            <v>個</v>
          </cell>
          <cell r="H1056">
            <v>2630</v>
          </cell>
          <cell r="I1056">
            <v>5260</v>
          </cell>
          <cell r="J1056">
            <v>0</v>
          </cell>
          <cell r="K1056">
            <v>0</v>
          </cell>
          <cell r="L1056">
            <v>2</v>
          </cell>
          <cell r="M1056">
            <v>1950</v>
          </cell>
          <cell r="N1056">
            <v>3900</v>
          </cell>
          <cell r="O1056">
            <v>0</v>
          </cell>
          <cell r="P1056">
            <v>0</v>
          </cell>
          <cell r="Q1056">
            <v>0</v>
          </cell>
        </row>
        <row r="1057">
          <cell r="E1057" t="str">
            <v>PAｼｰﾙ</v>
          </cell>
          <cell r="F1057">
            <v>4</v>
          </cell>
          <cell r="G1057" t="str">
            <v>個</v>
          </cell>
          <cell r="H1057">
            <v>13130</v>
          </cell>
          <cell r="I1057">
            <v>52520</v>
          </cell>
          <cell r="J1057">
            <v>0</v>
          </cell>
          <cell r="K1057">
            <v>0</v>
          </cell>
          <cell r="L1057">
            <v>4</v>
          </cell>
          <cell r="M1057">
            <v>10400</v>
          </cell>
          <cell r="N1057">
            <v>41600</v>
          </cell>
          <cell r="O1057">
            <v>0</v>
          </cell>
          <cell r="P1057">
            <v>0</v>
          </cell>
          <cell r="Q1057">
            <v>0</v>
          </cell>
        </row>
        <row r="1058">
          <cell r="E1058" t="str">
            <v>ﾒｶﾆｶﾙｼｰﾙ</v>
          </cell>
          <cell r="F1058">
            <v>2</v>
          </cell>
          <cell r="G1058" t="str">
            <v>組</v>
          </cell>
          <cell r="H1058">
            <v>168000</v>
          </cell>
          <cell r="I1058">
            <v>336000</v>
          </cell>
          <cell r="J1058">
            <v>0</v>
          </cell>
          <cell r="K1058">
            <v>0</v>
          </cell>
          <cell r="L1058">
            <v>2</v>
          </cell>
          <cell r="M1058">
            <v>123500</v>
          </cell>
          <cell r="N1058">
            <v>247000</v>
          </cell>
          <cell r="O1058">
            <v>0</v>
          </cell>
          <cell r="P1058">
            <v>0</v>
          </cell>
          <cell r="Q1058">
            <v>0</v>
          </cell>
        </row>
        <row r="1059">
          <cell r="E1059" t="str">
            <v>ｽﾃｰﾀ</v>
          </cell>
          <cell r="F1059">
            <v>2</v>
          </cell>
          <cell r="G1059" t="str">
            <v>個</v>
          </cell>
          <cell r="H1059">
            <v>115500</v>
          </cell>
          <cell r="I1059">
            <v>231000</v>
          </cell>
          <cell r="J1059">
            <v>0</v>
          </cell>
          <cell r="K1059">
            <v>0</v>
          </cell>
          <cell r="L1059">
            <v>2</v>
          </cell>
          <cell r="M1059">
            <v>81000</v>
          </cell>
          <cell r="N1059">
            <v>162000</v>
          </cell>
          <cell r="O1059">
            <v>0</v>
          </cell>
          <cell r="P1059">
            <v>0</v>
          </cell>
          <cell r="Q1059">
            <v>0</v>
          </cell>
        </row>
        <row r="1060">
          <cell r="E1060" t="str">
            <v>Oﾘﾝｸﾞ､ﾊﾟｯｷﾝ</v>
          </cell>
          <cell r="F1060">
            <v>2</v>
          </cell>
          <cell r="G1060" t="str">
            <v>組</v>
          </cell>
          <cell r="H1060">
            <v>4160</v>
          </cell>
          <cell r="I1060">
            <v>8320</v>
          </cell>
          <cell r="J1060">
            <v>0</v>
          </cell>
          <cell r="K1060">
            <v>0</v>
          </cell>
          <cell r="L1060">
            <v>2</v>
          </cell>
          <cell r="M1060">
            <v>3900</v>
          </cell>
          <cell r="N1060">
            <v>7800</v>
          </cell>
          <cell r="O1060">
            <v>0</v>
          </cell>
          <cell r="P1060">
            <v>0</v>
          </cell>
          <cell r="Q1060">
            <v>0</v>
          </cell>
        </row>
        <row r="1061"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</row>
        <row r="1062">
          <cell r="E1062" t="str">
            <v>汚泥供給ポンプ  （２台）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0</v>
          </cell>
          <cell r="Q1062">
            <v>0</v>
          </cell>
        </row>
        <row r="1063">
          <cell r="E1063" t="str">
            <v>材料費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</row>
        <row r="1064">
          <cell r="E1064" t="str">
            <v>軸受</v>
          </cell>
          <cell r="F1064">
            <v>2</v>
          </cell>
          <cell r="G1064" t="str">
            <v>組</v>
          </cell>
          <cell r="H1064">
            <v>5300</v>
          </cell>
          <cell r="I1064">
            <v>10600</v>
          </cell>
          <cell r="J1064">
            <v>0</v>
          </cell>
          <cell r="K1064">
            <v>0</v>
          </cell>
          <cell r="L1064">
            <v>2</v>
          </cell>
          <cell r="M1064">
            <v>3900</v>
          </cell>
          <cell r="N1064">
            <v>7800</v>
          </cell>
          <cell r="O1064">
            <v>0</v>
          </cell>
          <cell r="P1064">
            <v>0</v>
          </cell>
          <cell r="Q1064" t="str">
            <v>*1.36</v>
          </cell>
        </row>
        <row r="1065">
          <cell r="E1065" t="str">
            <v>ｵｲﾙｼｰﾙ</v>
          </cell>
          <cell r="F1065">
            <v>2</v>
          </cell>
          <cell r="G1065" t="str">
            <v>組</v>
          </cell>
          <cell r="H1065">
            <v>1770</v>
          </cell>
          <cell r="I1065">
            <v>3540</v>
          </cell>
          <cell r="J1065">
            <v>0</v>
          </cell>
          <cell r="K1065">
            <v>0</v>
          </cell>
          <cell r="L1065">
            <v>2</v>
          </cell>
          <cell r="M1065">
            <v>1300</v>
          </cell>
          <cell r="N1065">
            <v>2600</v>
          </cell>
          <cell r="O1065">
            <v>0</v>
          </cell>
          <cell r="P1065">
            <v>0</v>
          </cell>
          <cell r="Q1065" t="str">
            <v>*1.36</v>
          </cell>
        </row>
        <row r="1066">
          <cell r="E1066" t="str">
            <v>ZFｼｰﾙ</v>
          </cell>
          <cell r="F1066">
            <v>2</v>
          </cell>
          <cell r="G1066" t="str">
            <v>個</v>
          </cell>
          <cell r="H1066">
            <v>2650</v>
          </cell>
          <cell r="I1066">
            <v>5300</v>
          </cell>
          <cell r="J1066">
            <v>0</v>
          </cell>
          <cell r="K1066">
            <v>0</v>
          </cell>
          <cell r="L1066">
            <v>2</v>
          </cell>
          <cell r="M1066">
            <v>1950</v>
          </cell>
          <cell r="N1066">
            <v>3900</v>
          </cell>
          <cell r="O1066">
            <v>0</v>
          </cell>
          <cell r="P1066">
            <v>0</v>
          </cell>
          <cell r="Q1066">
            <v>0</v>
          </cell>
        </row>
        <row r="1067">
          <cell r="E1067" t="str">
            <v>ﾆﾛｽﾘﾝｸﾞ</v>
          </cell>
          <cell r="F1067">
            <v>6</v>
          </cell>
          <cell r="G1067" t="str">
            <v>個</v>
          </cell>
          <cell r="H1067">
            <v>570</v>
          </cell>
          <cell r="I1067">
            <v>3420</v>
          </cell>
          <cell r="J1067">
            <v>0</v>
          </cell>
          <cell r="K1067">
            <v>0</v>
          </cell>
          <cell r="L1067">
            <v>6</v>
          </cell>
          <cell r="M1067">
            <v>460</v>
          </cell>
          <cell r="N1067">
            <v>2760</v>
          </cell>
          <cell r="O1067">
            <v>0</v>
          </cell>
          <cell r="P1067">
            <v>0</v>
          </cell>
          <cell r="Q1067">
            <v>0</v>
          </cell>
        </row>
        <row r="1068">
          <cell r="E1068" t="str">
            <v>ｼﾞｮｲﾝﾄﾋﾟﾝ</v>
          </cell>
          <cell r="F1068">
            <v>2</v>
          </cell>
          <cell r="G1068" t="str">
            <v>個</v>
          </cell>
          <cell r="H1068">
            <v>1820</v>
          </cell>
          <cell r="I1068">
            <v>3640</v>
          </cell>
          <cell r="J1068">
            <v>0</v>
          </cell>
          <cell r="K1068">
            <v>0</v>
          </cell>
          <cell r="L1068">
            <v>2</v>
          </cell>
          <cell r="M1068">
            <v>1300</v>
          </cell>
          <cell r="N1068">
            <v>2600</v>
          </cell>
          <cell r="O1068">
            <v>0</v>
          </cell>
          <cell r="P1068">
            <v>0</v>
          </cell>
          <cell r="Q1068" t="str">
            <v>＊１．４</v>
          </cell>
        </row>
        <row r="1069">
          <cell r="E1069" t="str">
            <v>PAｼｰﾙ</v>
          </cell>
          <cell r="F1069">
            <v>4</v>
          </cell>
          <cell r="G1069" t="str">
            <v>個</v>
          </cell>
          <cell r="H1069">
            <v>11830</v>
          </cell>
          <cell r="I1069">
            <v>47320</v>
          </cell>
          <cell r="J1069">
            <v>0</v>
          </cell>
          <cell r="K1069">
            <v>0</v>
          </cell>
          <cell r="L1069">
            <v>4</v>
          </cell>
          <cell r="M1069">
            <v>8450</v>
          </cell>
          <cell r="N1069">
            <v>33800</v>
          </cell>
          <cell r="O1069">
            <v>0</v>
          </cell>
          <cell r="P1069">
            <v>0</v>
          </cell>
          <cell r="Q1069" t="str">
            <v>＊１．４</v>
          </cell>
        </row>
        <row r="1070">
          <cell r="E1070" t="str">
            <v>ﾒｶﾆｶﾙｼｰﾙ</v>
          </cell>
          <cell r="F1070">
            <v>2</v>
          </cell>
          <cell r="G1070" t="str">
            <v>組</v>
          </cell>
          <cell r="H1070">
            <v>145600</v>
          </cell>
          <cell r="I1070">
            <v>291200</v>
          </cell>
          <cell r="J1070">
            <v>0</v>
          </cell>
          <cell r="K1070">
            <v>0</v>
          </cell>
          <cell r="L1070">
            <v>2</v>
          </cell>
          <cell r="M1070">
            <v>104000</v>
          </cell>
          <cell r="N1070">
            <v>208000</v>
          </cell>
          <cell r="O1070">
            <v>0</v>
          </cell>
          <cell r="P1070">
            <v>0</v>
          </cell>
          <cell r="Q1070" t="str">
            <v>＊１．４</v>
          </cell>
        </row>
        <row r="1071">
          <cell r="E1071" t="str">
            <v>ｽﾃｰﾀ</v>
          </cell>
          <cell r="F1071">
            <v>2</v>
          </cell>
          <cell r="G1071" t="str">
            <v>個</v>
          </cell>
          <cell r="H1071">
            <v>54600</v>
          </cell>
          <cell r="I1071">
            <v>109200</v>
          </cell>
          <cell r="J1071">
            <v>0</v>
          </cell>
          <cell r="K1071">
            <v>0</v>
          </cell>
          <cell r="L1071">
            <v>2</v>
          </cell>
          <cell r="M1071">
            <v>39000</v>
          </cell>
          <cell r="N1071">
            <v>78000</v>
          </cell>
          <cell r="O1071">
            <v>0</v>
          </cell>
          <cell r="P1071">
            <v>0</v>
          </cell>
          <cell r="Q1071" t="str">
            <v>＊１．４</v>
          </cell>
        </row>
        <row r="1072">
          <cell r="E1072" t="str">
            <v>Oﾘﾝｸﾞ､ﾊﾟｯｷﾝ</v>
          </cell>
          <cell r="F1072">
            <v>2</v>
          </cell>
          <cell r="G1072" t="str">
            <v>組</v>
          </cell>
          <cell r="H1072">
            <v>3120</v>
          </cell>
          <cell r="I1072">
            <v>6240</v>
          </cell>
          <cell r="J1072">
            <v>0</v>
          </cell>
          <cell r="K1072">
            <v>0</v>
          </cell>
          <cell r="L1072">
            <v>2</v>
          </cell>
          <cell r="M1072">
            <v>2600</v>
          </cell>
          <cell r="N1072">
            <v>5200</v>
          </cell>
          <cell r="O1072">
            <v>0</v>
          </cell>
          <cell r="P1072">
            <v>0</v>
          </cell>
          <cell r="Q1072" t="str">
            <v>＊１．2</v>
          </cell>
        </row>
        <row r="1073"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</row>
        <row r="1074">
          <cell r="E1074" t="str">
            <v>脱水汚泥移送ポンプ　１台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</row>
        <row r="1075">
          <cell r="E1075" t="str">
            <v>材料費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</row>
        <row r="1076">
          <cell r="E1076" t="str">
            <v>軸受</v>
          </cell>
          <cell r="F1076">
            <v>1</v>
          </cell>
          <cell r="G1076" t="str">
            <v>組</v>
          </cell>
          <cell r="H1076">
            <v>4100</v>
          </cell>
          <cell r="I1076">
            <v>4100</v>
          </cell>
          <cell r="J1076">
            <v>0</v>
          </cell>
          <cell r="K1076">
            <v>0</v>
          </cell>
          <cell r="L1076">
            <v>1</v>
          </cell>
          <cell r="M1076">
            <v>3000</v>
          </cell>
          <cell r="N1076">
            <v>3000</v>
          </cell>
          <cell r="O1076">
            <v>0</v>
          </cell>
          <cell r="P1076">
            <v>0</v>
          </cell>
          <cell r="Q1076" t="str">
            <v>＊１．３６</v>
          </cell>
        </row>
        <row r="1077">
          <cell r="E1077" t="str">
            <v>ｵｲﾙｼｰﾙ</v>
          </cell>
          <cell r="F1077">
            <v>1</v>
          </cell>
          <cell r="G1077" t="str">
            <v>組</v>
          </cell>
          <cell r="H1077">
            <v>1280</v>
          </cell>
          <cell r="I1077">
            <v>1280</v>
          </cell>
          <cell r="J1077">
            <v>0</v>
          </cell>
          <cell r="K1077">
            <v>0</v>
          </cell>
          <cell r="L1077">
            <v>1</v>
          </cell>
          <cell r="M1077">
            <v>940</v>
          </cell>
          <cell r="N1077">
            <v>940</v>
          </cell>
          <cell r="O1077">
            <v>0</v>
          </cell>
          <cell r="P1077">
            <v>0</v>
          </cell>
          <cell r="Q1077" t="str">
            <v>＊１．３６</v>
          </cell>
        </row>
        <row r="1078">
          <cell r="E1078" t="str">
            <v>ZFｼｰﾙ</v>
          </cell>
          <cell r="F1078">
            <v>1</v>
          </cell>
          <cell r="G1078" t="str">
            <v>個</v>
          </cell>
          <cell r="H1078">
            <v>280</v>
          </cell>
          <cell r="I1078">
            <v>280</v>
          </cell>
          <cell r="J1078">
            <v>0</v>
          </cell>
          <cell r="K1078">
            <v>0</v>
          </cell>
          <cell r="L1078">
            <v>1</v>
          </cell>
          <cell r="M1078">
            <v>190</v>
          </cell>
          <cell r="N1078">
            <v>190</v>
          </cell>
          <cell r="O1078">
            <v>0</v>
          </cell>
          <cell r="P1078">
            <v>0</v>
          </cell>
          <cell r="Q1078">
            <v>0</v>
          </cell>
        </row>
        <row r="1079">
          <cell r="E1079" t="str">
            <v>ﾆﾛｽﾘﾝｸﾞ</v>
          </cell>
          <cell r="F1079">
            <v>3</v>
          </cell>
          <cell r="G1079" t="str">
            <v>個</v>
          </cell>
          <cell r="H1079">
            <v>550</v>
          </cell>
          <cell r="I1079">
            <v>1650</v>
          </cell>
          <cell r="J1079">
            <v>0</v>
          </cell>
          <cell r="K1079">
            <v>0</v>
          </cell>
          <cell r="L1079">
            <v>3</v>
          </cell>
          <cell r="M1079">
            <v>440</v>
          </cell>
          <cell r="N1079">
            <v>1320</v>
          </cell>
          <cell r="O1079">
            <v>0</v>
          </cell>
          <cell r="P1079">
            <v>0</v>
          </cell>
          <cell r="Q1079">
            <v>0</v>
          </cell>
        </row>
        <row r="1080">
          <cell r="E1080" t="str">
            <v>ｼﾞｮｲﾝﾄﾋﾟﾝ</v>
          </cell>
          <cell r="F1080">
            <v>1</v>
          </cell>
          <cell r="G1080" t="str">
            <v>個</v>
          </cell>
          <cell r="H1080">
            <v>2340</v>
          </cell>
          <cell r="I1080">
            <v>2340</v>
          </cell>
          <cell r="J1080">
            <v>0</v>
          </cell>
          <cell r="K1080">
            <v>0</v>
          </cell>
          <cell r="L1080">
            <v>1</v>
          </cell>
          <cell r="M1080">
            <v>1880</v>
          </cell>
          <cell r="N1080">
            <v>1880</v>
          </cell>
          <cell r="O1080">
            <v>0</v>
          </cell>
          <cell r="P1080">
            <v>0</v>
          </cell>
          <cell r="Q1080" t="str">
            <v>＊１．４</v>
          </cell>
        </row>
        <row r="1081">
          <cell r="E1081" t="str">
            <v>PAｼｰﾙ</v>
          </cell>
          <cell r="F1081">
            <v>1</v>
          </cell>
          <cell r="G1081" t="str">
            <v>個</v>
          </cell>
          <cell r="H1081">
            <v>14000</v>
          </cell>
          <cell r="I1081">
            <v>14000</v>
          </cell>
          <cell r="J1081">
            <v>0</v>
          </cell>
          <cell r="K1081">
            <v>0</v>
          </cell>
          <cell r="L1081">
            <v>1</v>
          </cell>
          <cell r="M1081">
            <v>10000</v>
          </cell>
          <cell r="N1081">
            <v>10000</v>
          </cell>
          <cell r="O1081">
            <v>0</v>
          </cell>
          <cell r="P1081">
            <v>0</v>
          </cell>
          <cell r="Q1081" t="str">
            <v>＊１．４</v>
          </cell>
        </row>
        <row r="1082">
          <cell r="E1082" t="str">
            <v>ﾒｶﾆｶﾙｼｰﾙ</v>
          </cell>
          <cell r="F1082">
            <v>1</v>
          </cell>
          <cell r="G1082" t="str">
            <v>組</v>
          </cell>
          <cell r="H1082">
            <v>166300</v>
          </cell>
          <cell r="I1082">
            <v>166300</v>
          </cell>
          <cell r="J1082">
            <v>0</v>
          </cell>
          <cell r="K1082">
            <v>0</v>
          </cell>
          <cell r="L1082">
            <v>1</v>
          </cell>
          <cell r="M1082">
            <v>118800</v>
          </cell>
          <cell r="N1082">
            <v>118800</v>
          </cell>
          <cell r="O1082">
            <v>0</v>
          </cell>
          <cell r="P1082">
            <v>0</v>
          </cell>
          <cell r="Q1082" t="str">
            <v>＊１．４</v>
          </cell>
        </row>
        <row r="1083">
          <cell r="E1083" t="str">
            <v>ｽﾃｰﾀ</v>
          </cell>
          <cell r="F1083">
            <v>1</v>
          </cell>
          <cell r="G1083" t="str">
            <v>個</v>
          </cell>
          <cell r="H1083">
            <v>108500</v>
          </cell>
          <cell r="I1083">
            <v>108500</v>
          </cell>
          <cell r="J1083">
            <v>0</v>
          </cell>
          <cell r="K1083">
            <v>0</v>
          </cell>
          <cell r="L1083">
            <v>1</v>
          </cell>
          <cell r="M1083">
            <v>77500</v>
          </cell>
          <cell r="N1083">
            <v>77500</v>
          </cell>
          <cell r="O1083">
            <v>0</v>
          </cell>
          <cell r="P1083">
            <v>0</v>
          </cell>
          <cell r="Q1083" t="str">
            <v>＊１．４</v>
          </cell>
        </row>
        <row r="1084">
          <cell r="E1084" t="str">
            <v>Oﾘﾝｸﾞ､ﾊﾟｯｷﾝ</v>
          </cell>
          <cell r="F1084">
            <v>1</v>
          </cell>
          <cell r="G1084" t="str">
            <v>組</v>
          </cell>
          <cell r="H1084">
            <v>4500</v>
          </cell>
          <cell r="I1084">
            <v>4500</v>
          </cell>
          <cell r="J1084">
            <v>0</v>
          </cell>
          <cell r="K1084">
            <v>0</v>
          </cell>
          <cell r="L1084">
            <v>1</v>
          </cell>
          <cell r="M1084">
            <v>3750</v>
          </cell>
          <cell r="N1084">
            <v>3750</v>
          </cell>
          <cell r="O1084">
            <v>0</v>
          </cell>
          <cell r="P1084">
            <v>0</v>
          </cell>
          <cell r="Q1084" t="str">
            <v>*1.2</v>
          </cell>
        </row>
        <row r="1085">
          <cell r="E1085" t="str">
            <v>ﾌｨｰﾀﾞｰ用ﾁｪｰﾝ</v>
          </cell>
          <cell r="F1085">
            <v>1</v>
          </cell>
          <cell r="G1085" t="str">
            <v>組</v>
          </cell>
          <cell r="H1085">
            <v>52500</v>
          </cell>
          <cell r="I1085">
            <v>52500</v>
          </cell>
          <cell r="J1085">
            <v>0</v>
          </cell>
          <cell r="K1085">
            <v>0</v>
          </cell>
          <cell r="L1085">
            <v>1</v>
          </cell>
          <cell r="M1085">
            <v>37500</v>
          </cell>
          <cell r="N1085">
            <v>37500</v>
          </cell>
          <cell r="O1085">
            <v>0</v>
          </cell>
          <cell r="P1085">
            <v>0</v>
          </cell>
          <cell r="Q1085" t="str">
            <v>＊１．４  (H12 *1.34)</v>
          </cell>
        </row>
        <row r="1086"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0</v>
          </cell>
        </row>
        <row r="1087">
          <cell r="E1087" t="str">
            <v>無機系汚泥引抜ポンプ　２台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</row>
        <row r="1088">
          <cell r="E1088" t="str">
            <v>材料費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0</v>
          </cell>
          <cell r="Q1088">
            <v>0</v>
          </cell>
        </row>
        <row r="1089">
          <cell r="E1089" t="str">
            <v>軸受</v>
          </cell>
          <cell r="F1089">
            <v>2</v>
          </cell>
          <cell r="G1089" t="str">
            <v>組</v>
          </cell>
          <cell r="H1089">
            <v>8400</v>
          </cell>
          <cell r="I1089">
            <v>16800</v>
          </cell>
          <cell r="J1089">
            <v>0</v>
          </cell>
          <cell r="K1089">
            <v>0</v>
          </cell>
          <cell r="L1089">
            <v>2</v>
          </cell>
          <cell r="M1089">
            <v>6240</v>
          </cell>
          <cell r="N1089">
            <v>12480</v>
          </cell>
          <cell r="O1089">
            <v>0</v>
          </cell>
          <cell r="P1089">
            <v>0</v>
          </cell>
          <cell r="Q1089">
            <v>0</v>
          </cell>
        </row>
        <row r="1090">
          <cell r="E1090" t="str">
            <v>ｵｲﾙｼｰﾙ</v>
          </cell>
          <cell r="F1090">
            <v>2</v>
          </cell>
          <cell r="G1090" t="str">
            <v>組</v>
          </cell>
          <cell r="H1090">
            <v>2650</v>
          </cell>
          <cell r="I1090">
            <v>5300</v>
          </cell>
          <cell r="J1090">
            <v>0</v>
          </cell>
          <cell r="K1090">
            <v>0</v>
          </cell>
          <cell r="L1090">
            <v>2</v>
          </cell>
          <cell r="M1090">
            <v>1950</v>
          </cell>
          <cell r="N1090">
            <v>3900</v>
          </cell>
          <cell r="O1090">
            <v>0</v>
          </cell>
          <cell r="P1090">
            <v>0</v>
          </cell>
          <cell r="Q1090">
            <v>0</v>
          </cell>
        </row>
        <row r="1091">
          <cell r="E1091" t="str">
            <v>ZFｼｰﾙ</v>
          </cell>
          <cell r="F1091">
            <v>2</v>
          </cell>
          <cell r="G1091" t="str">
            <v>個</v>
          </cell>
          <cell r="H1091">
            <v>290</v>
          </cell>
          <cell r="I1091">
            <v>580</v>
          </cell>
          <cell r="J1091">
            <v>0</v>
          </cell>
          <cell r="K1091">
            <v>0</v>
          </cell>
          <cell r="L1091">
            <v>2</v>
          </cell>
          <cell r="M1091">
            <v>200</v>
          </cell>
          <cell r="N1091">
            <v>400</v>
          </cell>
          <cell r="O1091">
            <v>0</v>
          </cell>
          <cell r="P1091">
            <v>0</v>
          </cell>
          <cell r="Q1091">
            <v>0</v>
          </cell>
        </row>
        <row r="1092">
          <cell r="E1092" t="str">
            <v>ﾆﾛｽﾘﾝｸﾞ</v>
          </cell>
          <cell r="F1092">
            <v>6</v>
          </cell>
          <cell r="G1092" t="str">
            <v>個</v>
          </cell>
          <cell r="H1092">
            <v>570</v>
          </cell>
          <cell r="I1092">
            <v>3420</v>
          </cell>
          <cell r="J1092">
            <v>0</v>
          </cell>
          <cell r="K1092">
            <v>0</v>
          </cell>
          <cell r="L1092">
            <v>6</v>
          </cell>
          <cell r="M1092">
            <v>460</v>
          </cell>
          <cell r="N1092">
            <v>2760</v>
          </cell>
          <cell r="O1092">
            <v>0</v>
          </cell>
          <cell r="P1092">
            <v>0</v>
          </cell>
          <cell r="Q1092">
            <v>0</v>
          </cell>
        </row>
        <row r="1093">
          <cell r="E1093" t="str">
            <v>ｼﾞｮｲﾝﾄﾋﾟﾝ</v>
          </cell>
          <cell r="F1093">
            <v>2</v>
          </cell>
          <cell r="G1093" t="str">
            <v>個</v>
          </cell>
          <cell r="H1093">
            <v>2630</v>
          </cell>
          <cell r="I1093">
            <v>5260</v>
          </cell>
          <cell r="J1093">
            <v>0</v>
          </cell>
          <cell r="K1093">
            <v>0</v>
          </cell>
          <cell r="L1093">
            <v>2</v>
          </cell>
          <cell r="M1093">
            <v>1950</v>
          </cell>
          <cell r="N1093">
            <v>3900</v>
          </cell>
          <cell r="O1093">
            <v>0</v>
          </cell>
          <cell r="P1093">
            <v>0</v>
          </cell>
          <cell r="Q1093">
            <v>0</v>
          </cell>
        </row>
        <row r="1094">
          <cell r="E1094" t="str">
            <v>PAｼｰﾙ</v>
          </cell>
          <cell r="F1094">
            <v>4</v>
          </cell>
          <cell r="G1094" t="str">
            <v>個</v>
          </cell>
          <cell r="H1094">
            <v>13130</v>
          </cell>
          <cell r="I1094">
            <v>52520</v>
          </cell>
          <cell r="J1094">
            <v>0</v>
          </cell>
          <cell r="K1094">
            <v>0</v>
          </cell>
          <cell r="L1094">
            <v>4</v>
          </cell>
          <cell r="M1094">
            <v>10400</v>
          </cell>
          <cell r="N1094">
            <v>41600</v>
          </cell>
          <cell r="O1094">
            <v>0</v>
          </cell>
          <cell r="P1094">
            <v>0</v>
          </cell>
          <cell r="Q1094">
            <v>0</v>
          </cell>
        </row>
        <row r="1095">
          <cell r="E1095" t="str">
            <v>ﾒｶﾆｶﾙｼｰﾙ</v>
          </cell>
          <cell r="F1095">
            <v>2</v>
          </cell>
          <cell r="G1095" t="str">
            <v>組</v>
          </cell>
          <cell r="H1095">
            <v>168000</v>
          </cell>
          <cell r="I1095">
            <v>336000</v>
          </cell>
          <cell r="J1095">
            <v>0</v>
          </cell>
          <cell r="K1095">
            <v>0</v>
          </cell>
          <cell r="L1095">
            <v>2</v>
          </cell>
          <cell r="M1095">
            <v>123500</v>
          </cell>
          <cell r="N1095">
            <v>247000</v>
          </cell>
          <cell r="O1095">
            <v>0</v>
          </cell>
          <cell r="P1095">
            <v>0</v>
          </cell>
          <cell r="Q1095">
            <v>0</v>
          </cell>
        </row>
        <row r="1096">
          <cell r="E1096" t="str">
            <v>ｽﾃｰﾀ</v>
          </cell>
          <cell r="F1096">
            <v>2</v>
          </cell>
          <cell r="G1096" t="str">
            <v>個</v>
          </cell>
          <cell r="H1096">
            <v>115500</v>
          </cell>
          <cell r="I1096">
            <v>231000</v>
          </cell>
          <cell r="J1096">
            <v>0</v>
          </cell>
          <cell r="K1096">
            <v>0</v>
          </cell>
          <cell r="L1096">
            <v>2</v>
          </cell>
          <cell r="M1096">
            <v>81000</v>
          </cell>
          <cell r="N1096">
            <v>162000</v>
          </cell>
          <cell r="O1096">
            <v>0</v>
          </cell>
          <cell r="P1096">
            <v>0</v>
          </cell>
          <cell r="Q1096">
            <v>0</v>
          </cell>
        </row>
        <row r="1097">
          <cell r="E1097" t="str">
            <v>Oﾘﾝｸﾞ､ﾊﾟｯｷﾝ</v>
          </cell>
          <cell r="F1097">
            <v>2</v>
          </cell>
          <cell r="G1097" t="str">
            <v>組</v>
          </cell>
          <cell r="H1097">
            <v>4160</v>
          </cell>
          <cell r="I1097">
            <v>8320</v>
          </cell>
          <cell r="J1097">
            <v>0</v>
          </cell>
          <cell r="K1097">
            <v>0</v>
          </cell>
          <cell r="L1097">
            <v>2</v>
          </cell>
          <cell r="M1097">
            <v>3900</v>
          </cell>
          <cell r="N1097">
            <v>7800</v>
          </cell>
          <cell r="O1097">
            <v>0</v>
          </cell>
          <cell r="P1097">
            <v>0</v>
          </cell>
          <cell r="Q1097">
            <v>0</v>
          </cell>
        </row>
        <row r="1098"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</row>
        <row r="1099">
          <cell r="E1099" t="str">
            <v>塩酸移送ポンプ　２台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</row>
        <row r="1100">
          <cell r="E1100" t="str">
            <v>材料費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</row>
        <row r="1101">
          <cell r="E1101" t="str">
            <v>ﾘｱｹｰｼﾝｸﾞ</v>
          </cell>
          <cell r="F1101">
            <v>2</v>
          </cell>
          <cell r="G1101" t="str">
            <v>組</v>
          </cell>
          <cell r="H1101">
            <v>78300</v>
          </cell>
          <cell r="I1101">
            <v>156600</v>
          </cell>
          <cell r="J1101">
            <v>0</v>
          </cell>
          <cell r="K1101">
            <v>0</v>
          </cell>
          <cell r="L1101">
            <v>2</v>
          </cell>
          <cell r="M1101">
            <v>55900</v>
          </cell>
          <cell r="N1101">
            <v>111800</v>
          </cell>
          <cell r="O1101">
            <v>0</v>
          </cell>
          <cell r="P1101">
            <v>0</v>
          </cell>
          <cell r="Q1101" t="str">
            <v>＊１．４</v>
          </cell>
        </row>
        <row r="1102">
          <cell r="E1102" t="str">
            <v>軸受</v>
          </cell>
          <cell r="F1102">
            <v>2</v>
          </cell>
          <cell r="G1102" t="str">
            <v>組</v>
          </cell>
          <cell r="H1102">
            <v>46000</v>
          </cell>
          <cell r="I1102">
            <v>92000</v>
          </cell>
          <cell r="J1102">
            <v>0</v>
          </cell>
          <cell r="K1102">
            <v>0</v>
          </cell>
          <cell r="L1102">
            <v>2</v>
          </cell>
          <cell r="M1102">
            <v>33800</v>
          </cell>
          <cell r="N1102">
            <v>67600</v>
          </cell>
          <cell r="O1102">
            <v>0</v>
          </cell>
          <cell r="P1102">
            <v>0</v>
          </cell>
          <cell r="Q1102" t="str">
            <v>＊１．３６</v>
          </cell>
        </row>
        <row r="1103">
          <cell r="E1103" t="str">
            <v>Oﾘﾝｸﾞ、ﾊﾟｯｷﾝ</v>
          </cell>
          <cell r="F1103">
            <v>2</v>
          </cell>
          <cell r="G1103" t="str">
            <v>組</v>
          </cell>
          <cell r="H1103">
            <v>5000</v>
          </cell>
          <cell r="I1103">
            <v>10000</v>
          </cell>
          <cell r="J1103">
            <v>0</v>
          </cell>
          <cell r="K1103">
            <v>0</v>
          </cell>
          <cell r="L1103">
            <v>2</v>
          </cell>
          <cell r="M1103">
            <v>4160</v>
          </cell>
          <cell r="N1103">
            <v>8320</v>
          </cell>
          <cell r="O1103">
            <v>0</v>
          </cell>
          <cell r="P1103">
            <v>0</v>
          </cell>
          <cell r="Q1103" t="str">
            <v>＊１．２</v>
          </cell>
        </row>
        <row r="1104"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</row>
        <row r="1105">
          <cell r="E1105" t="str">
            <v>有機系沈殿槽ｾﾝﾀｰｳｪﾙ更新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</row>
        <row r="1106">
          <cell r="E1106" t="str">
            <v>材料費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</row>
        <row r="1107">
          <cell r="E1107" t="str">
            <v>ｾﾝﾀｰｳｪﾙ(φ1200×1200L)</v>
          </cell>
          <cell r="F1107">
            <v>1</v>
          </cell>
          <cell r="G1107" t="str">
            <v>基</v>
          </cell>
          <cell r="H1107">
            <v>800000</v>
          </cell>
          <cell r="I1107">
            <v>800000</v>
          </cell>
          <cell r="J1107">
            <v>0</v>
          </cell>
          <cell r="K1107">
            <v>0</v>
          </cell>
          <cell r="L1107">
            <v>1</v>
          </cell>
          <cell r="M1107">
            <v>500000</v>
          </cell>
          <cell r="N1107">
            <v>500000</v>
          </cell>
          <cell r="O1107">
            <v>1</v>
          </cell>
          <cell r="P1107">
            <v>0</v>
          </cell>
          <cell r="Q1107">
            <v>0</v>
          </cell>
        </row>
        <row r="1108">
          <cell r="E1108" t="str">
            <v>ｱｰﾑﾛｯﾄﾞ</v>
          </cell>
          <cell r="F1108">
            <v>2</v>
          </cell>
          <cell r="G1108" t="str">
            <v>本</v>
          </cell>
          <cell r="H1108">
            <v>80000</v>
          </cell>
          <cell r="I1108">
            <v>160000</v>
          </cell>
          <cell r="J1108">
            <v>0</v>
          </cell>
          <cell r="K1108">
            <v>0</v>
          </cell>
          <cell r="L1108">
            <v>2</v>
          </cell>
          <cell r="M1108">
            <v>50000</v>
          </cell>
          <cell r="N1108">
            <v>100000</v>
          </cell>
          <cell r="O1108">
            <v>2</v>
          </cell>
          <cell r="P1108">
            <v>0</v>
          </cell>
          <cell r="Q1108">
            <v>0</v>
          </cell>
        </row>
        <row r="1109"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</row>
        <row r="1110">
          <cell r="E1110" t="str">
            <v>工業計器整備　（PH計点検整備　3台、流量計　1台)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</row>
        <row r="1111">
          <cell r="E1111" t="str">
            <v>材料費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</row>
        <row r="1112">
          <cell r="E1112" t="str">
            <v>PHｶﾞﾗｽ電極</v>
          </cell>
          <cell r="F1112">
            <v>3</v>
          </cell>
          <cell r="G1112" t="str">
            <v>個</v>
          </cell>
          <cell r="H1112">
            <v>35000</v>
          </cell>
          <cell r="I1112">
            <v>105000</v>
          </cell>
          <cell r="J1112">
            <v>0</v>
          </cell>
          <cell r="K1112">
            <v>0</v>
          </cell>
          <cell r="L1112">
            <v>3</v>
          </cell>
          <cell r="M1112">
            <v>25000</v>
          </cell>
          <cell r="N1112">
            <v>75000</v>
          </cell>
          <cell r="O1112">
            <v>0</v>
          </cell>
          <cell r="P1112">
            <v>0</v>
          </cell>
          <cell r="Q1112" t="str">
            <v>*1.4</v>
          </cell>
        </row>
        <row r="1113">
          <cell r="E1113" t="str">
            <v>ｼﾞｬﾝｸｼｮﾝ</v>
          </cell>
          <cell r="F1113">
            <v>3</v>
          </cell>
          <cell r="G1113" t="str">
            <v>個</v>
          </cell>
          <cell r="H1113">
            <v>11200</v>
          </cell>
          <cell r="I1113">
            <v>33600</v>
          </cell>
          <cell r="J1113">
            <v>0</v>
          </cell>
          <cell r="K1113">
            <v>0</v>
          </cell>
          <cell r="L1113">
            <v>3</v>
          </cell>
          <cell r="M1113">
            <v>8000</v>
          </cell>
          <cell r="N1113">
            <v>24000</v>
          </cell>
          <cell r="O1113">
            <v>0</v>
          </cell>
          <cell r="P1113">
            <v>0</v>
          </cell>
          <cell r="Q1113" t="str">
            <v>*1.4</v>
          </cell>
        </row>
        <row r="1114">
          <cell r="E1114" t="str">
            <v>Kcl溶液</v>
          </cell>
          <cell r="F1114">
            <v>3</v>
          </cell>
          <cell r="G1114" t="str">
            <v>本</v>
          </cell>
          <cell r="H1114">
            <v>4200</v>
          </cell>
          <cell r="I1114">
            <v>12600</v>
          </cell>
          <cell r="J1114">
            <v>0</v>
          </cell>
          <cell r="K1114">
            <v>0</v>
          </cell>
          <cell r="L1114">
            <v>3</v>
          </cell>
          <cell r="M1114">
            <v>3000</v>
          </cell>
          <cell r="N1114">
            <v>9000</v>
          </cell>
          <cell r="O1114">
            <v>0</v>
          </cell>
          <cell r="P1114">
            <v>0</v>
          </cell>
          <cell r="Q1114" t="str">
            <v>*1.4</v>
          </cell>
        </row>
        <row r="1115">
          <cell r="E1115" t="str">
            <v>Kclﾁｭｰﾌﾞ</v>
          </cell>
          <cell r="F1115">
            <v>3</v>
          </cell>
          <cell r="G1115" t="str">
            <v>本</v>
          </cell>
          <cell r="H1115">
            <v>2400</v>
          </cell>
          <cell r="I1115">
            <v>7200</v>
          </cell>
          <cell r="J1115">
            <v>0</v>
          </cell>
          <cell r="K1115">
            <v>0</v>
          </cell>
          <cell r="L1115">
            <v>3</v>
          </cell>
          <cell r="M1115">
            <v>2000</v>
          </cell>
          <cell r="N1115">
            <v>6000</v>
          </cell>
          <cell r="O1115">
            <v>0</v>
          </cell>
          <cell r="P1115">
            <v>0</v>
          </cell>
          <cell r="Q1115" t="str">
            <v>*1.4</v>
          </cell>
        </row>
        <row r="1116"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0</v>
          </cell>
          <cell r="Q1116">
            <v>0</v>
          </cell>
        </row>
        <row r="1117">
          <cell r="E1117" t="str">
            <v>粗大ごみｸﾚｰﾝ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</row>
        <row r="1118">
          <cell r="E1118" t="str">
            <v>荷重計用印字紙(ﾛｰﾙﾍﾟｰﾊﾟｰ)
DP-555用　68w×60φ</v>
          </cell>
          <cell r="F1118">
            <v>1</v>
          </cell>
          <cell r="G1118" t="str">
            <v>本</v>
          </cell>
          <cell r="H1118">
            <v>1440</v>
          </cell>
          <cell r="I1118">
            <v>1440</v>
          </cell>
          <cell r="J1118">
            <v>0</v>
          </cell>
          <cell r="K1118">
            <v>0</v>
          </cell>
          <cell r="L1118">
            <v>1</v>
          </cell>
          <cell r="M1118">
            <v>600</v>
          </cell>
          <cell r="N1118">
            <v>600</v>
          </cell>
          <cell r="O1118">
            <v>0</v>
          </cell>
          <cell r="P1118">
            <v>0</v>
          </cell>
          <cell r="Q1118">
            <v>0</v>
          </cell>
        </row>
        <row r="1119"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</row>
        <row r="1120">
          <cell r="E1120" t="str">
            <v>破砕機用部品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</row>
        <row r="1121">
          <cell r="E1121" t="str">
            <v>ｱﾝﾋﾞﾙ</v>
          </cell>
          <cell r="F1121">
            <v>1</v>
          </cell>
          <cell r="G1121" t="str">
            <v>個</v>
          </cell>
          <cell r="H1121" t="str">
            <v/>
          </cell>
          <cell r="I1121">
            <v>920000</v>
          </cell>
          <cell r="J1121" t="str">
            <v>納期3.5ヶ月</v>
          </cell>
          <cell r="K1121" t="str">
            <v>2008.1.18見直し</v>
          </cell>
          <cell r="L1121">
            <v>1</v>
          </cell>
          <cell r="M1121">
            <v>460000</v>
          </cell>
          <cell r="N1121">
            <v>460000</v>
          </cell>
          <cell r="O1121">
            <v>0</v>
          </cell>
          <cell r="P1121">
            <v>0</v>
          </cell>
          <cell r="Q1121">
            <v>0</v>
          </cell>
        </row>
        <row r="1122">
          <cell r="E1122" t="str">
            <v>ﾊﾝﾏｰﾋﾟﾝ</v>
          </cell>
          <cell r="F1122">
            <v>1</v>
          </cell>
          <cell r="G1122" t="str">
            <v>本</v>
          </cell>
          <cell r="H1122" t="str">
            <v/>
          </cell>
          <cell r="I1122">
            <v>400000</v>
          </cell>
          <cell r="J1122" t="str">
            <v>納期3ヶ月</v>
          </cell>
          <cell r="K1122" t="str">
            <v>2008.1.18見直し</v>
          </cell>
          <cell r="L1122">
            <v>1</v>
          </cell>
          <cell r="M1122">
            <v>200000</v>
          </cell>
          <cell r="N1122">
            <v>200000</v>
          </cell>
          <cell r="O1122">
            <v>0</v>
          </cell>
          <cell r="P1122">
            <v>0</v>
          </cell>
          <cell r="Q1122">
            <v>0</v>
          </cell>
        </row>
        <row r="1123">
          <cell r="E1123" t="str">
            <v>ｽｸﾘｰﾝ</v>
          </cell>
          <cell r="F1123">
            <v>1</v>
          </cell>
          <cell r="G1123" t="str">
            <v>個</v>
          </cell>
          <cell r="H1123" t="str">
            <v/>
          </cell>
          <cell r="I1123">
            <v>1700000</v>
          </cell>
          <cell r="J1123" t="str">
            <v>納期3.5ヶ月</v>
          </cell>
          <cell r="K1123" t="str">
            <v>2008.1.18見直し</v>
          </cell>
          <cell r="L1123">
            <v>1</v>
          </cell>
          <cell r="M1123">
            <v>850000</v>
          </cell>
          <cell r="N1123">
            <v>850000</v>
          </cell>
          <cell r="O1123">
            <v>0</v>
          </cell>
          <cell r="P1123">
            <v>0</v>
          </cell>
          <cell r="Q1123">
            <v>0</v>
          </cell>
        </row>
        <row r="1124">
          <cell r="E1124" t="str">
            <v>ﾊﾝﾏｰ</v>
          </cell>
          <cell r="F1124">
            <v>1</v>
          </cell>
          <cell r="G1124" t="str">
            <v>個</v>
          </cell>
          <cell r="H1124">
            <v>87400</v>
          </cell>
          <cell r="I1124">
            <v>87400</v>
          </cell>
          <cell r="J1124" t="str">
            <v>納期3ヶ月</v>
          </cell>
          <cell r="K1124" t="str">
            <v>2008.1.18見直し</v>
          </cell>
          <cell r="L1124">
            <v>1</v>
          </cell>
          <cell r="M1124">
            <v>43700</v>
          </cell>
          <cell r="N1124">
            <v>43700</v>
          </cell>
          <cell r="O1124">
            <v>0</v>
          </cell>
          <cell r="P1124">
            <v>0</v>
          </cell>
          <cell r="Q1124">
            <v>0</v>
          </cell>
        </row>
        <row r="1125">
          <cell r="E1125" t="str">
            <v>衝撃ﾗｲﾅｰ(取付ﾎﾞﾙﾄﾅｯﾄ含む)</v>
          </cell>
          <cell r="F1125">
            <v>1</v>
          </cell>
          <cell r="G1125" t="str">
            <v>個</v>
          </cell>
          <cell r="H1125" t="str">
            <v/>
          </cell>
          <cell r="I1125">
            <v>724000</v>
          </cell>
          <cell r="J1125" t="str">
            <v>納期3.5ヶ月</v>
          </cell>
          <cell r="K1125" t="str">
            <v>2008.1.18見直し</v>
          </cell>
          <cell r="L1125">
            <v>1</v>
          </cell>
          <cell r="M1125">
            <v>362000</v>
          </cell>
          <cell r="N1125">
            <v>362000</v>
          </cell>
          <cell r="O1125">
            <v>0</v>
          </cell>
          <cell r="P1125">
            <v>0</v>
          </cell>
          <cell r="Q1125">
            <v>0</v>
          </cell>
        </row>
        <row r="1126"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0</v>
          </cell>
          <cell r="Q1126">
            <v>0</v>
          </cell>
        </row>
        <row r="1127">
          <cell r="E1127" t="str">
            <v>差圧伝送器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</row>
        <row r="1128">
          <cell r="E1128" t="str">
            <v>差圧伝送器 EDR-N6-800
(ﾘﾌﾟﾚｰｽｷｯﾄ含む)</v>
          </cell>
          <cell r="F1128">
            <v>1</v>
          </cell>
          <cell r="G1128" t="str">
            <v>台</v>
          </cell>
          <cell r="H1128" t="str">
            <v/>
          </cell>
          <cell r="I1128">
            <v>333700</v>
          </cell>
          <cell r="J1128" t="str">
            <v>納期70日</v>
          </cell>
          <cell r="K1128">
            <v>0</v>
          </cell>
          <cell r="L1128">
            <v>1</v>
          </cell>
          <cell r="M1128">
            <v>117000</v>
          </cell>
          <cell r="N1128">
            <v>117000</v>
          </cell>
          <cell r="O1128">
            <v>0</v>
          </cell>
          <cell r="P1128">
            <v>0</v>
          </cell>
          <cell r="Q1128">
            <v>0</v>
          </cell>
        </row>
        <row r="1129">
          <cell r="E1129" t="str">
            <v>ｽﾘｰﾊﾞﾙﾌﾞﾏﾆﾎｰﾙﾄﾞ　TM3DS</v>
          </cell>
          <cell r="F1129">
            <v>1</v>
          </cell>
          <cell r="G1129" t="str">
            <v>台</v>
          </cell>
          <cell r="H1129" t="str">
            <v/>
          </cell>
          <cell r="I1129">
            <v>61300</v>
          </cell>
          <cell r="J1129" t="str">
            <v>納期70日</v>
          </cell>
          <cell r="K1129">
            <v>0</v>
          </cell>
          <cell r="L1129">
            <v>1</v>
          </cell>
          <cell r="M1129">
            <v>21500</v>
          </cell>
          <cell r="N1129">
            <v>21500</v>
          </cell>
          <cell r="O1129">
            <v>0</v>
          </cell>
          <cell r="P1129">
            <v>0</v>
          </cell>
          <cell r="Q1129">
            <v>0</v>
          </cell>
        </row>
        <row r="1130"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0</v>
          </cell>
          <cell r="Q1130">
            <v>0</v>
          </cell>
        </row>
        <row r="1131"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</row>
        <row r="1132"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</row>
        <row r="1133"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</row>
        <row r="1134"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</row>
        <row r="1135"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</row>
        <row r="1136"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</row>
        <row r="1137"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</row>
        <row r="1138">
          <cell r="E1138" t="str">
            <v>ｽﾗｲﾄﾞﾌﾟﾚｰﾄ(1) F01-06</v>
          </cell>
          <cell r="F1138">
            <v>4</v>
          </cell>
          <cell r="G1138" t="str">
            <v>個</v>
          </cell>
          <cell r="H1138">
            <v>136400</v>
          </cell>
          <cell r="I1138">
            <v>545600</v>
          </cell>
          <cell r="J1138">
            <v>0</v>
          </cell>
          <cell r="K1138">
            <v>0</v>
          </cell>
          <cell r="L1138">
            <v>4</v>
          </cell>
          <cell r="M1138">
            <v>68200</v>
          </cell>
          <cell r="N1138">
            <v>272800</v>
          </cell>
          <cell r="O1138">
            <v>4</v>
          </cell>
          <cell r="P1138">
            <v>0</v>
          </cell>
          <cell r="Q1138">
            <v>0</v>
          </cell>
        </row>
        <row r="1139">
          <cell r="E1139" t="str">
            <v>ｽﾗｲﾄﾞﾌﾟﾚｰﾄ(2) F01-07</v>
          </cell>
          <cell r="F1139">
            <v>2</v>
          </cell>
          <cell r="G1139" t="str">
            <v>個</v>
          </cell>
          <cell r="H1139">
            <v>233200</v>
          </cell>
          <cell r="I1139">
            <v>466400</v>
          </cell>
          <cell r="J1139">
            <v>0</v>
          </cell>
          <cell r="K1139">
            <v>0</v>
          </cell>
          <cell r="L1139">
            <v>2</v>
          </cell>
          <cell r="M1139">
            <v>116600</v>
          </cell>
          <cell r="N1139">
            <v>233200</v>
          </cell>
          <cell r="O1139">
            <v>2</v>
          </cell>
          <cell r="P1139">
            <v>0</v>
          </cell>
          <cell r="Q1139">
            <v>0</v>
          </cell>
        </row>
        <row r="1140">
          <cell r="E1140" t="str">
            <v>シールプレート(1) F01-08</v>
          </cell>
          <cell r="F1140">
            <v>1</v>
          </cell>
          <cell r="G1140" t="str">
            <v>個</v>
          </cell>
          <cell r="H1140" t="str">
            <v/>
          </cell>
          <cell r="I1140">
            <v>153000</v>
          </cell>
          <cell r="J1140">
            <v>0</v>
          </cell>
          <cell r="K1140">
            <v>0</v>
          </cell>
          <cell r="L1140">
            <v>1</v>
          </cell>
          <cell r="M1140">
            <v>76500</v>
          </cell>
          <cell r="N1140">
            <v>76500</v>
          </cell>
          <cell r="O1140">
            <v>1</v>
          </cell>
          <cell r="P1140">
            <v>0</v>
          </cell>
          <cell r="Q1140">
            <v>0</v>
          </cell>
        </row>
        <row r="1141">
          <cell r="E1141" t="str">
            <v>シールプレート(2) F01-09</v>
          </cell>
          <cell r="F1141">
            <v>1</v>
          </cell>
          <cell r="G1141" t="str">
            <v>個</v>
          </cell>
          <cell r="H1141" t="str">
            <v/>
          </cell>
          <cell r="I1141">
            <v>153000</v>
          </cell>
          <cell r="J1141">
            <v>0</v>
          </cell>
          <cell r="K1141">
            <v>0</v>
          </cell>
          <cell r="L1141">
            <v>1</v>
          </cell>
          <cell r="M1141">
            <v>76500</v>
          </cell>
          <cell r="N1141">
            <v>76500</v>
          </cell>
          <cell r="O1141">
            <v>1</v>
          </cell>
          <cell r="P1141">
            <v>0</v>
          </cell>
          <cell r="Q1141">
            <v>0</v>
          </cell>
        </row>
        <row r="1142">
          <cell r="E1142" t="str">
            <v>シールプレート(1) F02-16</v>
          </cell>
          <cell r="F1142">
            <v>1</v>
          </cell>
          <cell r="G1142" t="str">
            <v>個</v>
          </cell>
          <cell r="H1142" t="str">
            <v/>
          </cell>
          <cell r="I1142">
            <v>153000</v>
          </cell>
          <cell r="J1142">
            <v>0</v>
          </cell>
          <cell r="K1142">
            <v>0</v>
          </cell>
          <cell r="L1142">
            <v>1</v>
          </cell>
          <cell r="M1142">
            <v>76500</v>
          </cell>
          <cell r="N1142">
            <v>76500</v>
          </cell>
          <cell r="O1142">
            <v>1</v>
          </cell>
          <cell r="P1142">
            <v>0</v>
          </cell>
          <cell r="Q1142">
            <v>0</v>
          </cell>
        </row>
        <row r="1143">
          <cell r="E1143" t="str">
            <v>シールプレート(2) F02-17</v>
          </cell>
          <cell r="F1143">
            <v>1</v>
          </cell>
          <cell r="G1143" t="str">
            <v>個</v>
          </cell>
          <cell r="H1143" t="str">
            <v/>
          </cell>
          <cell r="I1143">
            <v>102000</v>
          </cell>
          <cell r="J1143">
            <v>0</v>
          </cell>
          <cell r="K1143">
            <v>0</v>
          </cell>
          <cell r="L1143">
            <v>1</v>
          </cell>
          <cell r="M1143">
            <v>51000</v>
          </cell>
          <cell r="N1143">
            <v>51000</v>
          </cell>
          <cell r="O1143">
            <v>1</v>
          </cell>
          <cell r="P1143">
            <v>0</v>
          </cell>
          <cell r="Q1143">
            <v>0</v>
          </cell>
        </row>
        <row r="1144">
          <cell r="E1144" t="str">
            <v>スライドプレート(1) F02-20L</v>
          </cell>
          <cell r="F1144">
            <v>1</v>
          </cell>
          <cell r="G1144" t="str">
            <v>個</v>
          </cell>
          <cell r="H1144" t="str">
            <v/>
          </cell>
          <cell r="I1144">
            <v>102000</v>
          </cell>
          <cell r="J1144">
            <v>0</v>
          </cell>
          <cell r="K1144">
            <v>0</v>
          </cell>
          <cell r="L1144">
            <v>1</v>
          </cell>
          <cell r="M1144">
            <v>51000</v>
          </cell>
          <cell r="N1144">
            <v>51000</v>
          </cell>
          <cell r="O1144">
            <v>1</v>
          </cell>
          <cell r="P1144">
            <v>0</v>
          </cell>
          <cell r="Q1144">
            <v>0</v>
          </cell>
        </row>
        <row r="1145">
          <cell r="E1145" t="str">
            <v>スライドプレート(2) F02-20R</v>
          </cell>
          <cell r="F1145">
            <v>1</v>
          </cell>
          <cell r="G1145" t="str">
            <v>個</v>
          </cell>
          <cell r="H1145" t="str">
            <v/>
          </cell>
          <cell r="I1145">
            <v>102000</v>
          </cell>
          <cell r="J1145">
            <v>0</v>
          </cell>
          <cell r="K1145">
            <v>0</v>
          </cell>
          <cell r="L1145">
            <v>1</v>
          </cell>
          <cell r="M1145">
            <v>51000</v>
          </cell>
          <cell r="N1145">
            <v>51000</v>
          </cell>
          <cell r="O1145">
            <v>1</v>
          </cell>
          <cell r="P1145">
            <v>0</v>
          </cell>
          <cell r="Q1145">
            <v>0</v>
          </cell>
        </row>
        <row r="1146">
          <cell r="E1146" t="str">
            <v>スライドプレート(3) F02-21</v>
          </cell>
          <cell r="F1146">
            <v>2</v>
          </cell>
          <cell r="G1146" t="str">
            <v>個</v>
          </cell>
          <cell r="H1146">
            <v>95200</v>
          </cell>
          <cell r="I1146">
            <v>190400</v>
          </cell>
          <cell r="J1146">
            <v>0</v>
          </cell>
          <cell r="K1146">
            <v>0</v>
          </cell>
          <cell r="L1146">
            <v>2</v>
          </cell>
          <cell r="M1146">
            <v>47600</v>
          </cell>
          <cell r="N1146">
            <v>95200</v>
          </cell>
          <cell r="O1146">
            <v>2</v>
          </cell>
          <cell r="P1146">
            <v>0</v>
          </cell>
          <cell r="Q1146">
            <v>0</v>
          </cell>
        </row>
        <row r="1147">
          <cell r="E1147" t="str">
            <v>スライドプレート　F02-25</v>
          </cell>
          <cell r="F1147">
            <v>2</v>
          </cell>
          <cell r="G1147" t="str">
            <v>個</v>
          </cell>
          <cell r="H1147">
            <v>95200</v>
          </cell>
          <cell r="I1147">
            <v>190400</v>
          </cell>
          <cell r="J1147">
            <v>0</v>
          </cell>
          <cell r="K1147">
            <v>0</v>
          </cell>
          <cell r="L1147">
            <v>2</v>
          </cell>
          <cell r="M1147">
            <v>47600</v>
          </cell>
          <cell r="N1147">
            <v>95200</v>
          </cell>
          <cell r="O1147">
            <v>2</v>
          </cell>
          <cell r="P1147">
            <v>0</v>
          </cell>
          <cell r="Q1147">
            <v>0</v>
          </cell>
        </row>
        <row r="1148">
          <cell r="E1148" t="str">
            <v>シールプレート　F03-12-12</v>
          </cell>
          <cell r="F1148">
            <v>2</v>
          </cell>
          <cell r="G1148" t="str">
            <v>個</v>
          </cell>
          <cell r="H1148">
            <v>102000</v>
          </cell>
          <cell r="I1148">
            <v>204000</v>
          </cell>
          <cell r="J1148">
            <v>0</v>
          </cell>
          <cell r="K1148">
            <v>0</v>
          </cell>
          <cell r="L1148">
            <v>2</v>
          </cell>
          <cell r="M1148">
            <v>51000</v>
          </cell>
          <cell r="N1148">
            <v>102000</v>
          </cell>
          <cell r="O1148">
            <v>2</v>
          </cell>
          <cell r="P1148">
            <v>0</v>
          </cell>
          <cell r="Q1148">
            <v>0</v>
          </cell>
        </row>
        <row r="1149">
          <cell r="E1149" t="str">
            <v>パッキン(1)　F03-12-16-01</v>
          </cell>
          <cell r="F1149">
            <v>1</v>
          </cell>
          <cell r="G1149" t="str">
            <v>個</v>
          </cell>
          <cell r="H1149" t="str">
            <v/>
          </cell>
          <cell r="I1149">
            <v>8600</v>
          </cell>
          <cell r="J1149">
            <v>0</v>
          </cell>
          <cell r="K1149">
            <v>0</v>
          </cell>
          <cell r="L1149">
            <v>1</v>
          </cell>
          <cell r="M1149">
            <v>4300</v>
          </cell>
          <cell r="N1149">
            <v>4300</v>
          </cell>
          <cell r="O1149">
            <v>1</v>
          </cell>
          <cell r="P1149">
            <v>0</v>
          </cell>
          <cell r="Q1149">
            <v>0</v>
          </cell>
        </row>
        <row r="1150">
          <cell r="E1150" t="str">
            <v>パッキン(2)　F03-12-16-02</v>
          </cell>
          <cell r="F1150">
            <v>2</v>
          </cell>
          <cell r="G1150" t="str">
            <v>個</v>
          </cell>
          <cell r="H1150">
            <v>3400</v>
          </cell>
          <cell r="I1150">
            <v>6800</v>
          </cell>
          <cell r="J1150">
            <v>0</v>
          </cell>
          <cell r="K1150">
            <v>0</v>
          </cell>
          <cell r="L1150">
            <v>2</v>
          </cell>
          <cell r="M1150">
            <v>1700</v>
          </cell>
          <cell r="N1150">
            <v>3400</v>
          </cell>
          <cell r="O1150">
            <v>2</v>
          </cell>
          <cell r="P1150">
            <v>0</v>
          </cell>
          <cell r="Q1150">
            <v>0</v>
          </cell>
        </row>
        <row r="1151">
          <cell r="E1151" t="str">
            <v>パッキン(3)　F03-12-16-03</v>
          </cell>
          <cell r="F1151">
            <v>2</v>
          </cell>
          <cell r="G1151" t="str">
            <v>個</v>
          </cell>
          <cell r="H1151">
            <v>2200</v>
          </cell>
          <cell r="I1151">
            <v>4400</v>
          </cell>
          <cell r="J1151">
            <v>0</v>
          </cell>
          <cell r="K1151">
            <v>0</v>
          </cell>
          <cell r="L1151">
            <v>2</v>
          </cell>
          <cell r="M1151">
            <v>1100</v>
          </cell>
          <cell r="N1151">
            <v>2200</v>
          </cell>
          <cell r="O1151">
            <v>2</v>
          </cell>
          <cell r="P1151">
            <v>0</v>
          </cell>
          <cell r="Q1151">
            <v>0</v>
          </cell>
        </row>
        <row r="1152">
          <cell r="E1152" t="str">
            <v>パッキン(4)　F03-12-16-04</v>
          </cell>
          <cell r="F1152">
            <v>1</v>
          </cell>
          <cell r="G1152" t="str">
            <v>個</v>
          </cell>
          <cell r="H1152" t="str">
            <v/>
          </cell>
          <cell r="I1152">
            <v>1400</v>
          </cell>
          <cell r="J1152">
            <v>0</v>
          </cell>
          <cell r="K1152">
            <v>0</v>
          </cell>
          <cell r="L1152">
            <v>1</v>
          </cell>
          <cell r="M1152">
            <v>700</v>
          </cell>
          <cell r="N1152">
            <v>700</v>
          </cell>
          <cell r="O1152">
            <v>1</v>
          </cell>
          <cell r="P1152">
            <v>0</v>
          </cell>
          <cell r="Q1152">
            <v>0</v>
          </cell>
        </row>
        <row r="1153">
          <cell r="E1153" t="str">
            <v>パッキン(5)　F03-12-16-05</v>
          </cell>
          <cell r="F1153">
            <v>4</v>
          </cell>
          <cell r="G1153" t="str">
            <v>個</v>
          </cell>
          <cell r="H1153">
            <v>800</v>
          </cell>
          <cell r="I1153">
            <v>3200</v>
          </cell>
          <cell r="J1153">
            <v>0</v>
          </cell>
          <cell r="K1153">
            <v>0</v>
          </cell>
          <cell r="L1153">
            <v>4</v>
          </cell>
          <cell r="M1153">
            <v>400</v>
          </cell>
          <cell r="N1153">
            <v>1600</v>
          </cell>
          <cell r="O1153">
            <v>4</v>
          </cell>
          <cell r="P1153">
            <v>0</v>
          </cell>
          <cell r="Q1153">
            <v>0</v>
          </cell>
        </row>
        <row r="1154">
          <cell r="E1154" t="str">
            <v>パッキン(6)　F03-12-16-06</v>
          </cell>
          <cell r="F1154">
            <v>2</v>
          </cell>
          <cell r="G1154" t="str">
            <v>個</v>
          </cell>
          <cell r="H1154">
            <v>1400</v>
          </cell>
          <cell r="I1154">
            <v>2800</v>
          </cell>
          <cell r="J1154">
            <v>0</v>
          </cell>
          <cell r="K1154">
            <v>0</v>
          </cell>
          <cell r="L1154">
            <v>2</v>
          </cell>
          <cell r="M1154">
            <v>700</v>
          </cell>
          <cell r="N1154">
            <v>1400</v>
          </cell>
          <cell r="O1154">
            <v>2</v>
          </cell>
          <cell r="P1154">
            <v>0</v>
          </cell>
          <cell r="Q1154">
            <v>0</v>
          </cell>
        </row>
        <row r="1155">
          <cell r="E1155" t="str">
            <v>パッキン(7)　F03-12-17</v>
          </cell>
          <cell r="F1155">
            <v>2</v>
          </cell>
          <cell r="G1155" t="str">
            <v>個</v>
          </cell>
          <cell r="H1155">
            <v>6200</v>
          </cell>
          <cell r="I1155">
            <v>12400</v>
          </cell>
          <cell r="J1155">
            <v>0</v>
          </cell>
          <cell r="K1155">
            <v>0</v>
          </cell>
          <cell r="L1155">
            <v>2</v>
          </cell>
          <cell r="M1155">
            <v>3100</v>
          </cell>
          <cell r="N1155">
            <v>6200</v>
          </cell>
          <cell r="O1155">
            <v>2</v>
          </cell>
          <cell r="P1155">
            <v>0</v>
          </cell>
          <cell r="Q1155">
            <v>0</v>
          </cell>
        </row>
        <row r="1156">
          <cell r="E1156" t="str">
            <v>遮蔽板(中間部)</v>
          </cell>
          <cell r="F1156">
            <v>5</v>
          </cell>
          <cell r="G1156" t="str">
            <v>枚</v>
          </cell>
          <cell r="H1156">
            <v>70400</v>
          </cell>
          <cell r="I1156">
            <v>352000</v>
          </cell>
          <cell r="J1156" t="str">
            <v>5個/炉</v>
          </cell>
          <cell r="K1156">
            <v>0</v>
          </cell>
          <cell r="L1156">
            <v>5</v>
          </cell>
          <cell r="M1156">
            <v>35200</v>
          </cell>
          <cell r="N1156">
            <v>176000</v>
          </cell>
          <cell r="O1156">
            <v>5</v>
          </cell>
          <cell r="P1156">
            <v>0</v>
          </cell>
          <cell r="Q1156">
            <v>0</v>
          </cell>
        </row>
        <row r="1157">
          <cell r="E1157" t="str">
            <v>遮蔽板(両端部)</v>
          </cell>
          <cell r="F1157">
            <v>2</v>
          </cell>
          <cell r="G1157" t="str">
            <v>枚</v>
          </cell>
          <cell r="H1157">
            <v>70400</v>
          </cell>
          <cell r="I1157">
            <v>140800</v>
          </cell>
          <cell r="J1157" t="str">
            <v>2個/炉</v>
          </cell>
          <cell r="K1157">
            <v>0</v>
          </cell>
          <cell r="L1157">
            <v>2</v>
          </cell>
          <cell r="M1157">
            <v>35200</v>
          </cell>
          <cell r="N1157">
            <v>70400</v>
          </cell>
          <cell r="O1157">
            <v>2</v>
          </cell>
          <cell r="P1157">
            <v>0</v>
          </cell>
          <cell r="Q1157">
            <v>0</v>
          </cell>
        </row>
        <row r="1158">
          <cell r="E1158" t="str">
            <v>遮蔽板受け梁(ﾌﾞﾗｹｯﾄ含む)</v>
          </cell>
          <cell r="F1158">
            <v>1</v>
          </cell>
          <cell r="G1158" t="str">
            <v>組</v>
          </cell>
          <cell r="H1158" t="str">
            <v/>
          </cell>
          <cell r="I1158">
            <v>240000</v>
          </cell>
          <cell r="J1158">
            <v>0</v>
          </cell>
          <cell r="K1158">
            <v>0</v>
          </cell>
          <cell r="L1158">
            <v>1</v>
          </cell>
          <cell r="M1158">
            <v>120000</v>
          </cell>
          <cell r="N1158">
            <v>120000</v>
          </cell>
          <cell r="O1158">
            <v>1</v>
          </cell>
          <cell r="P1158">
            <v>0</v>
          </cell>
          <cell r="Q1158">
            <v>0</v>
          </cell>
        </row>
        <row r="1159"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0</v>
          </cell>
          <cell r="Q1159">
            <v>0</v>
          </cell>
        </row>
        <row r="1160">
          <cell r="E1160" t="str">
            <v>耐火ﾚﾝｶﾞ　SiC85　並形</v>
          </cell>
          <cell r="F1160">
            <v>110</v>
          </cell>
          <cell r="G1160" t="str">
            <v>枚</v>
          </cell>
          <cell r="H1160">
            <v>2660</v>
          </cell>
          <cell r="I1160">
            <v>292600</v>
          </cell>
          <cell r="J1160">
            <v>0</v>
          </cell>
          <cell r="K1160">
            <v>0</v>
          </cell>
          <cell r="L1160">
            <v>110</v>
          </cell>
          <cell r="M1160">
            <v>1900</v>
          </cell>
          <cell r="N1160">
            <v>209000</v>
          </cell>
          <cell r="O1160">
            <v>0</v>
          </cell>
          <cell r="P1160">
            <v>0</v>
          </cell>
          <cell r="Q1160">
            <v>0</v>
          </cell>
        </row>
        <row r="1161">
          <cell r="E1161" t="str">
            <v>耐火ﾚﾝｶﾞ　SiC85　異形No.74</v>
          </cell>
          <cell r="F1161">
            <v>10</v>
          </cell>
          <cell r="G1161" t="str">
            <v>枚</v>
          </cell>
          <cell r="H1161">
            <v>3900</v>
          </cell>
          <cell r="I1161">
            <v>39000</v>
          </cell>
          <cell r="J1161">
            <v>0</v>
          </cell>
          <cell r="K1161">
            <v>0</v>
          </cell>
          <cell r="L1161">
            <v>10</v>
          </cell>
          <cell r="M1161">
            <v>2430</v>
          </cell>
          <cell r="N1161">
            <v>24300</v>
          </cell>
          <cell r="O1161">
            <v>0</v>
          </cell>
          <cell r="P1161">
            <v>0</v>
          </cell>
          <cell r="Q1161">
            <v>0</v>
          </cell>
        </row>
        <row r="1162">
          <cell r="E1162" t="str">
            <v>耐火ﾚﾝｶﾞ　SiC85　異形No.75</v>
          </cell>
          <cell r="F1162">
            <v>5</v>
          </cell>
          <cell r="G1162" t="str">
            <v>枚</v>
          </cell>
          <cell r="H1162">
            <v>2800</v>
          </cell>
          <cell r="I1162">
            <v>14000</v>
          </cell>
          <cell r="J1162">
            <v>0</v>
          </cell>
          <cell r="K1162">
            <v>0</v>
          </cell>
          <cell r="L1162">
            <v>5</v>
          </cell>
          <cell r="M1162">
            <v>1730</v>
          </cell>
          <cell r="N1162">
            <v>8650</v>
          </cell>
          <cell r="O1162">
            <v>0</v>
          </cell>
          <cell r="P1162">
            <v>0</v>
          </cell>
          <cell r="Q1162">
            <v>0</v>
          </cell>
        </row>
        <row r="1163">
          <cell r="E1163" t="str">
            <v>耐火ﾚﾝｶﾞ　SiC85　異形No.76</v>
          </cell>
          <cell r="F1163">
            <v>6</v>
          </cell>
          <cell r="G1163" t="str">
            <v>枚</v>
          </cell>
          <cell r="H1163">
            <v>4400</v>
          </cell>
          <cell r="I1163">
            <v>26400</v>
          </cell>
          <cell r="J1163">
            <v>0</v>
          </cell>
          <cell r="K1163">
            <v>0</v>
          </cell>
          <cell r="L1163">
            <v>6</v>
          </cell>
          <cell r="M1163">
            <v>2750</v>
          </cell>
          <cell r="N1163">
            <v>16500</v>
          </cell>
          <cell r="O1163">
            <v>0</v>
          </cell>
          <cell r="P1163">
            <v>0</v>
          </cell>
          <cell r="Q1163">
            <v>0</v>
          </cell>
        </row>
        <row r="1164">
          <cell r="E1164" t="str">
            <v>耐火ﾚﾝｶﾞ　SiC85　異形No.77</v>
          </cell>
          <cell r="F1164">
            <v>19</v>
          </cell>
          <cell r="G1164" t="str">
            <v>枚</v>
          </cell>
          <cell r="H1164">
            <v>4000</v>
          </cell>
          <cell r="I1164">
            <v>76000</v>
          </cell>
          <cell r="J1164">
            <v>0</v>
          </cell>
          <cell r="K1164">
            <v>0</v>
          </cell>
          <cell r="L1164">
            <v>19</v>
          </cell>
          <cell r="M1164">
            <v>2500</v>
          </cell>
          <cell r="N1164">
            <v>47500</v>
          </cell>
          <cell r="O1164">
            <v>0</v>
          </cell>
          <cell r="P1164">
            <v>0</v>
          </cell>
          <cell r="Q1164">
            <v>0</v>
          </cell>
        </row>
        <row r="1165">
          <cell r="E1165" t="str">
            <v>耐火ﾚﾝｶﾞ　SiC85　異形No.78</v>
          </cell>
          <cell r="F1165">
            <v>24</v>
          </cell>
          <cell r="G1165" t="str">
            <v>枚</v>
          </cell>
          <cell r="H1165">
            <v>2900</v>
          </cell>
          <cell r="I1165">
            <v>69600</v>
          </cell>
          <cell r="J1165">
            <v>0</v>
          </cell>
          <cell r="K1165">
            <v>0</v>
          </cell>
          <cell r="L1165">
            <v>24</v>
          </cell>
          <cell r="M1165">
            <v>1790</v>
          </cell>
          <cell r="N1165">
            <v>42960</v>
          </cell>
          <cell r="O1165">
            <v>0</v>
          </cell>
          <cell r="P1165">
            <v>0</v>
          </cell>
          <cell r="Q1165">
            <v>0</v>
          </cell>
        </row>
        <row r="1166">
          <cell r="E1166" t="str">
            <v>耐火ﾚﾝｶﾞ　SiC85　異形No.79</v>
          </cell>
          <cell r="F1166">
            <v>17</v>
          </cell>
          <cell r="G1166" t="str">
            <v>枚</v>
          </cell>
          <cell r="H1166">
            <v>3400</v>
          </cell>
          <cell r="I1166">
            <v>57800</v>
          </cell>
          <cell r="J1166">
            <v>0</v>
          </cell>
          <cell r="K1166">
            <v>0</v>
          </cell>
          <cell r="L1166">
            <v>17</v>
          </cell>
          <cell r="M1166">
            <v>2110</v>
          </cell>
          <cell r="N1166">
            <v>35870</v>
          </cell>
          <cell r="O1166">
            <v>0</v>
          </cell>
          <cell r="P1166">
            <v>0</v>
          </cell>
          <cell r="Q1166">
            <v>0</v>
          </cell>
        </row>
        <row r="1167">
          <cell r="E1167" t="str">
            <v>耐火ﾚﾝｶﾞ　SiC85　異形No.80</v>
          </cell>
          <cell r="F1167">
            <v>27</v>
          </cell>
          <cell r="G1167" t="str">
            <v>枚</v>
          </cell>
          <cell r="H1167">
            <v>2300</v>
          </cell>
          <cell r="I1167">
            <v>62100</v>
          </cell>
          <cell r="J1167">
            <v>0</v>
          </cell>
          <cell r="K1167">
            <v>0</v>
          </cell>
          <cell r="L1167">
            <v>27</v>
          </cell>
          <cell r="M1167">
            <v>1410</v>
          </cell>
          <cell r="N1167">
            <v>38070</v>
          </cell>
          <cell r="O1167">
            <v>0</v>
          </cell>
          <cell r="P1167">
            <v>0</v>
          </cell>
          <cell r="Q1167">
            <v>0</v>
          </cell>
        </row>
        <row r="1168">
          <cell r="E1168" t="str">
            <v>耐火ﾚﾝｶﾞ　AL60C　並形</v>
          </cell>
          <cell r="F1168">
            <v>110</v>
          </cell>
          <cell r="G1168" t="str">
            <v>枚</v>
          </cell>
          <cell r="H1168">
            <v>1370</v>
          </cell>
          <cell r="I1168">
            <v>150700</v>
          </cell>
          <cell r="J1168">
            <v>0</v>
          </cell>
          <cell r="K1168">
            <v>0</v>
          </cell>
          <cell r="L1168">
            <v>110</v>
          </cell>
          <cell r="M1168">
            <v>980</v>
          </cell>
          <cell r="N1168">
            <v>107800</v>
          </cell>
          <cell r="O1168">
            <v>0</v>
          </cell>
          <cell r="P1168">
            <v>0</v>
          </cell>
          <cell r="Q1168">
            <v>0</v>
          </cell>
        </row>
        <row r="1169">
          <cell r="E1169" t="str">
            <v>耐火ﾚﾝｶﾞ　AL60C　異形No.20</v>
          </cell>
          <cell r="F1169">
            <v>110</v>
          </cell>
          <cell r="G1169" t="str">
            <v>枚</v>
          </cell>
          <cell r="H1169">
            <v>4190</v>
          </cell>
          <cell r="I1169">
            <v>460900</v>
          </cell>
          <cell r="J1169">
            <v>0</v>
          </cell>
          <cell r="K1169">
            <v>0</v>
          </cell>
          <cell r="L1169">
            <v>110</v>
          </cell>
          <cell r="M1169">
            <v>2620</v>
          </cell>
          <cell r="N1169">
            <v>288200</v>
          </cell>
          <cell r="O1169">
            <v>0</v>
          </cell>
          <cell r="P1169">
            <v>0</v>
          </cell>
          <cell r="Q1169">
            <v>0</v>
          </cell>
        </row>
        <row r="1170">
          <cell r="E1170" t="str">
            <v>耐火ﾚﾝｶﾞ　AL60C　異形No.22</v>
          </cell>
          <cell r="F1170">
            <v>110</v>
          </cell>
          <cell r="G1170" t="str">
            <v>枚</v>
          </cell>
          <cell r="H1170">
            <v>4370</v>
          </cell>
          <cell r="I1170">
            <v>480700</v>
          </cell>
          <cell r="J1170">
            <v>0</v>
          </cell>
          <cell r="K1170">
            <v>0</v>
          </cell>
          <cell r="L1170">
            <v>110</v>
          </cell>
          <cell r="M1170">
            <v>2730</v>
          </cell>
          <cell r="N1170">
            <v>300300</v>
          </cell>
          <cell r="O1170">
            <v>0</v>
          </cell>
          <cell r="P1170">
            <v>0</v>
          </cell>
          <cell r="Q1170">
            <v>0</v>
          </cell>
        </row>
        <row r="1171">
          <cell r="E1171" t="str">
            <v>耐火ﾚﾝｶﾞ　AL60C　異形No.24</v>
          </cell>
          <cell r="F1171">
            <v>110</v>
          </cell>
          <cell r="G1171" t="str">
            <v>枚</v>
          </cell>
          <cell r="H1171">
            <v>3020</v>
          </cell>
          <cell r="I1171">
            <v>332200</v>
          </cell>
          <cell r="J1171">
            <v>0</v>
          </cell>
          <cell r="K1171">
            <v>0</v>
          </cell>
          <cell r="L1171">
            <v>110</v>
          </cell>
          <cell r="M1171">
            <v>1890</v>
          </cell>
          <cell r="N1171">
            <v>207900</v>
          </cell>
          <cell r="O1171">
            <v>0</v>
          </cell>
          <cell r="P1171">
            <v>0</v>
          </cell>
          <cell r="Q1171">
            <v>0</v>
          </cell>
        </row>
        <row r="1172">
          <cell r="E1172" t="str">
            <v>耐火ﾚﾝｶﾞ　AL60C　異形No.42</v>
          </cell>
          <cell r="F1172">
            <v>110</v>
          </cell>
          <cell r="G1172" t="str">
            <v>枚</v>
          </cell>
          <cell r="H1172">
            <v>1180</v>
          </cell>
          <cell r="I1172">
            <v>129800</v>
          </cell>
          <cell r="J1172">
            <v>0</v>
          </cell>
          <cell r="K1172">
            <v>0</v>
          </cell>
          <cell r="L1172">
            <v>110</v>
          </cell>
          <cell r="M1172">
            <v>740</v>
          </cell>
          <cell r="N1172">
            <v>81400</v>
          </cell>
          <cell r="O1172">
            <v>0</v>
          </cell>
          <cell r="P1172">
            <v>0</v>
          </cell>
          <cell r="Q1172">
            <v>0</v>
          </cell>
        </row>
        <row r="1173">
          <cell r="E1173" t="str">
            <v>耐火ﾚﾝｶﾞ　AL60C　異形No.63</v>
          </cell>
          <cell r="F1173">
            <v>110</v>
          </cell>
          <cell r="G1173" t="str">
            <v>枚</v>
          </cell>
          <cell r="H1173">
            <v>6130</v>
          </cell>
          <cell r="I1173">
            <v>674300</v>
          </cell>
          <cell r="J1173">
            <v>0</v>
          </cell>
          <cell r="K1173">
            <v>0</v>
          </cell>
          <cell r="L1173">
            <v>110</v>
          </cell>
          <cell r="M1173">
            <v>3830</v>
          </cell>
          <cell r="N1173">
            <v>421300</v>
          </cell>
          <cell r="O1173">
            <v>0</v>
          </cell>
          <cell r="P1173">
            <v>0</v>
          </cell>
          <cell r="Q1173">
            <v>0</v>
          </cell>
        </row>
        <row r="1174">
          <cell r="E1174" t="str">
            <v>耐火ﾚﾝｶﾞ　AL60C　異形No.64</v>
          </cell>
          <cell r="F1174">
            <v>110</v>
          </cell>
          <cell r="G1174" t="str">
            <v>枚</v>
          </cell>
          <cell r="H1174">
            <v>5620</v>
          </cell>
          <cell r="I1174">
            <v>618200</v>
          </cell>
          <cell r="J1174">
            <v>0</v>
          </cell>
          <cell r="K1174">
            <v>0</v>
          </cell>
          <cell r="L1174">
            <v>110</v>
          </cell>
          <cell r="M1174">
            <v>3510</v>
          </cell>
          <cell r="N1174">
            <v>386100</v>
          </cell>
          <cell r="O1174">
            <v>0</v>
          </cell>
          <cell r="P1174">
            <v>0</v>
          </cell>
          <cell r="Q1174">
            <v>0</v>
          </cell>
        </row>
        <row r="1175">
          <cell r="E1175" t="str">
            <v>断熱ﾚﾝｶﾞ　B1　並形</v>
          </cell>
          <cell r="F1175">
            <v>110</v>
          </cell>
          <cell r="G1175" t="str">
            <v>枚</v>
          </cell>
          <cell r="H1175">
            <v>160</v>
          </cell>
          <cell r="I1175">
            <v>17600</v>
          </cell>
          <cell r="J1175">
            <v>0</v>
          </cell>
          <cell r="K1175">
            <v>0</v>
          </cell>
          <cell r="L1175">
            <v>110</v>
          </cell>
          <cell r="M1175">
            <v>130</v>
          </cell>
          <cell r="N1175">
            <v>14300</v>
          </cell>
          <cell r="O1175">
            <v>0</v>
          </cell>
          <cell r="P1175">
            <v>0</v>
          </cell>
          <cell r="Q1175">
            <v>0</v>
          </cell>
        </row>
        <row r="1176">
          <cell r="E1176" t="str">
            <v>ﾓﾙﾀﾙ　B1用</v>
          </cell>
          <cell r="F1176">
            <v>110</v>
          </cell>
          <cell r="G1176" t="str">
            <v>枚</v>
          </cell>
          <cell r="H1176">
            <v>130</v>
          </cell>
          <cell r="I1176">
            <v>14300</v>
          </cell>
          <cell r="J1176">
            <v>0</v>
          </cell>
          <cell r="K1176">
            <v>0</v>
          </cell>
          <cell r="L1176">
            <v>110</v>
          </cell>
          <cell r="M1176">
            <v>110</v>
          </cell>
          <cell r="N1176">
            <v>12100</v>
          </cell>
          <cell r="O1176">
            <v>0</v>
          </cell>
          <cell r="P1176">
            <v>0</v>
          </cell>
          <cell r="Q1176">
            <v>0</v>
          </cell>
        </row>
        <row r="1177">
          <cell r="E1177" t="str">
            <v>引張金物　SCH13+SS</v>
          </cell>
          <cell r="F1177">
            <v>110</v>
          </cell>
          <cell r="G1177" t="str">
            <v>枚</v>
          </cell>
          <cell r="H1177">
            <v>7200</v>
          </cell>
          <cell r="I1177">
            <v>792000</v>
          </cell>
          <cell r="J1177">
            <v>0</v>
          </cell>
          <cell r="K1177">
            <v>0</v>
          </cell>
          <cell r="L1177">
            <v>110</v>
          </cell>
          <cell r="M1177">
            <v>4500</v>
          </cell>
          <cell r="N1177">
            <v>495000</v>
          </cell>
          <cell r="O1177">
            <v>0</v>
          </cell>
          <cell r="P1177">
            <v>0</v>
          </cell>
          <cell r="Q1177">
            <v>0</v>
          </cell>
        </row>
        <row r="1178">
          <cell r="E1178" t="str">
            <v>下部押え金物　SS　FB32-4.5</v>
          </cell>
          <cell r="F1178">
            <v>110</v>
          </cell>
          <cell r="G1178" t="str">
            <v>枚</v>
          </cell>
          <cell r="H1178">
            <v>8400</v>
          </cell>
          <cell r="I1178">
            <v>924000</v>
          </cell>
          <cell r="J1178">
            <v>0</v>
          </cell>
          <cell r="K1178">
            <v>0</v>
          </cell>
          <cell r="L1178">
            <v>110</v>
          </cell>
          <cell r="M1178">
            <v>7000</v>
          </cell>
          <cell r="N1178">
            <v>770000</v>
          </cell>
          <cell r="O1178">
            <v>0</v>
          </cell>
          <cell r="P1178">
            <v>0</v>
          </cell>
          <cell r="Q1178">
            <v>0</v>
          </cell>
        </row>
        <row r="1179">
          <cell r="E1179" t="str">
            <v>ﾓﾙﾀﾙ　SiC85</v>
          </cell>
          <cell r="F1179">
            <v>50</v>
          </cell>
          <cell r="G1179" t="str">
            <v>㎏</v>
          </cell>
          <cell r="H1179">
            <v>600</v>
          </cell>
          <cell r="I1179">
            <v>30000</v>
          </cell>
          <cell r="J1179">
            <v>0</v>
          </cell>
          <cell r="K1179">
            <v>0</v>
          </cell>
          <cell r="L1179">
            <v>50</v>
          </cell>
          <cell r="M1179">
            <v>380</v>
          </cell>
          <cell r="N1179">
            <v>19000</v>
          </cell>
          <cell r="O1179">
            <v>0</v>
          </cell>
          <cell r="P1179">
            <v>0</v>
          </cell>
          <cell r="Q1179">
            <v>0</v>
          </cell>
        </row>
        <row r="1180">
          <cell r="E1180" t="str">
            <v>ﾓﾙﾀﾙ　AL60C用</v>
          </cell>
          <cell r="F1180">
            <v>50</v>
          </cell>
          <cell r="G1180" t="str">
            <v>㎏</v>
          </cell>
          <cell r="H1180">
            <v>270</v>
          </cell>
          <cell r="I1180">
            <v>13500</v>
          </cell>
          <cell r="J1180">
            <v>0</v>
          </cell>
          <cell r="K1180">
            <v>0</v>
          </cell>
          <cell r="L1180">
            <v>50</v>
          </cell>
          <cell r="M1180">
            <v>170</v>
          </cell>
          <cell r="N1180">
            <v>8500</v>
          </cell>
          <cell r="O1180">
            <v>0</v>
          </cell>
          <cell r="P1180">
            <v>0</v>
          </cell>
          <cell r="Q1180">
            <v>0</v>
          </cell>
        </row>
        <row r="1181">
          <cell r="E1181" t="str">
            <v>耐火ｷｬｽﾀﾌﾞﾙ　RF-D80X-RE</v>
          </cell>
          <cell r="F1181">
            <v>1100</v>
          </cell>
          <cell r="G1181" t="str">
            <v>㎏</v>
          </cell>
          <cell r="H1181">
            <v>800</v>
          </cell>
          <cell r="I1181">
            <v>880000</v>
          </cell>
          <cell r="J1181">
            <v>0</v>
          </cell>
          <cell r="K1181">
            <v>0</v>
          </cell>
          <cell r="L1181">
            <v>1100</v>
          </cell>
          <cell r="M1181">
            <v>550</v>
          </cell>
          <cell r="N1181">
            <v>605000</v>
          </cell>
          <cell r="O1181">
            <v>0</v>
          </cell>
          <cell r="P1181">
            <v>0</v>
          </cell>
          <cell r="Q1181">
            <v>0</v>
          </cell>
        </row>
        <row r="1182">
          <cell r="E1182" t="str">
            <v>耐火ｷｬｽﾀﾌﾞﾙ　T/#5955F175A</v>
          </cell>
          <cell r="F1182">
            <v>1100</v>
          </cell>
          <cell r="G1182" t="str">
            <v>㎏</v>
          </cell>
          <cell r="H1182">
            <v>800</v>
          </cell>
          <cell r="I1182">
            <v>880000</v>
          </cell>
          <cell r="J1182">
            <v>0</v>
          </cell>
          <cell r="K1182">
            <v>0</v>
          </cell>
          <cell r="L1182">
            <v>1100</v>
          </cell>
          <cell r="M1182">
            <v>550</v>
          </cell>
          <cell r="N1182">
            <v>605000</v>
          </cell>
          <cell r="O1182">
            <v>0</v>
          </cell>
          <cell r="P1182">
            <v>0</v>
          </cell>
          <cell r="Q1182">
            <v>0</v>
          </cell>
        </row>
        <row r="1183">
          <cell r="E1183" t="str">
            <v>ﾌｧｲﾝﾌﾚｯｸｽﾊﾞﾙｸ</v>
          </cell>
          <cell r="F1183">
            <v>10</v>
          </cell>
          <cell r="G1183" t="str">
            <v>㎏</v>
          </cell>
          <cell r="H1183">
            <v>570</v>
          </cell>
          <cell r="I1183">
            <v>5700</v>
          </cell>
          <cell r="J1183">
            <v>0</v>
          </cell>
          <cell r="K1183">
            <v>0</v>
          </cell>
          <cell r="L1183">
            <v>10</v>
          </cell>
          <cell r="M1183">
            <v>570</v>
          </cell>
          <cell r="N1183">
            <v>5700</v>
          </cell>
          <cell r="O1183">
            <v>0</v>
          </cell>
          <cell r="P1183">
            <v>0</v>
          </cell>
          <cell r="Q1183">
            <v>0</v>
          </cell>
        </row>
        <row r="1184">
          <cell r="E1184" t="str">
            <v>ﾌｧｲﾝﾌﾚｯｸｽﾌｪﾙﾄ　25t -600-900</v>
          </cell>
          <cell r="F1184">
            <v>1</v>
          </cell>
          <cell r="G1184" t="str">
            <v>枚</v>
          </cell>
          <cell r="H1184">
            <v>3210</v>
          </cell>
          <cell r="I1184">
            <v>3210</v>
          </cell>
          <cell r="J1184">
            <v>0</v>
          </cell>
          <cell r="K1184">
            <v>0</v>
          </cell>
          <cell r="L1184">
            <v>1</v>
          </cell>
          <cell r="M1184">
            <v>3210</v>
          </cell>
          <cell r="N1184">
            <v>3210</v>
          </cell>
          <cell r="O1184">
            <v>0</v>
          </cell>
          <cell r="P1184">
            <v>0</v>
          </cell>
          <cell r="Q1184">
            <v>0</v>
          </cell>
        </row>
        <row r="1185">
          <cell r="E1185" t="str">
            <v>ﾌｧｲﾝﾌﾚｯｸｽﾌｪﾙﾄ　12t-600-900</v>
          </cell>
          <cell r="F1185">
            <v>2</v>
          </cell>
          <cell r="G1185" t="str">
            <v>枚</v>
          </cell>
          <cell r="H1185">
            <v>1740</v>
          </cell>
          <cell r="I1185">
            <v>3480</v>
          </cell>
          <cell r="J1185">
            <v>0</v>
          </cell>
          <cell r="K1185">
            <v>0</v>
          </cell>
          <cell r="L1185">
            <v>2</v>
          </cell>
          <cell r="M1185">
            <v>1740</v>
          </cell>
          <cell r="N1185">
            <v>3480</v>
          </cell>
          <cell r="O1185">
            <v>0</v>
          </cell>
          <cell r="P1185">
            <v>0</v>
          </cell>
          <cell r="Q1185">
            <v>0</v>
          </cell>
        </row>
        <row r="1186">
          <cell r="E1186" t="str">
            <v>ﾌｧｲﾝﾌﾚｯｸｽﾌﾞﾗﾝｹｯﾄ
　25t-600-3600</v>
          </cell>
          <cell r="F1186">
            <v>1</v>
          </cell>
          <cell r="G1186" t="str">
            <v>枚</v>
          </cell>
          <cell r="H1186">
            <v>3970</v>
          </cell>
          <cell r="I1186">
            <v>3970</v>
          </cell>
          <cell r="J1186">
            <v>0</v>
          </cell>
          <cell r="K1186">
            <v>0</v>
          </cell>
          <cell r="L1186">
            <v>1</v>
          </cell>
          <cell r="M1186">
            <v>3970</v>
          </cell>
          <cell r="N1186">
            <v>3970</v>
          </cell>
          <cell r="O1186">
            <v>0</v>
          </cell>
          <cell r="P1186">
            <v>0</v>
          </cell>
          <cell r="Q1186">
            <v>0</v>
          </cell>
        </row>
        <row r="1187">
          <cell r="E1187" t="str">
            <v>ﾌｧｲﾝﾌﾚｯｸｽﾍﾟｰﾊﾟｰ　3t-600-1200</v>
          </cell>
          <cell r="F1187">
            <v>1</v>
          </cell>
          <cell r="G1187" t="str">
            <v>枚</v>
          </cell>
          <cell r="H1187">
            <v>2500</v>
          </cell>
          <cell r="I1187">
            <v>2500</v>
          </cell>
          <cell r="J1187">
            <v>0</v>
          </cell>
          <cell r="K1187">
            <v>0</v>
          </cell>
          <cell r="L1187">
            <v>1</v>
          </cell>
          <cell r="M1187">
            <v>2500</v>
          </cell>
          <cell r="N1187">
            <v>2500</v>
          </cell>
          <cell r="O1187">
            <v>0</v>
          </cell>
          <cell r="P1187">
            <v>0</v>
          </cell>
          <cell r="Q1187">
            <v>0</v>
          </cell>
        </row>
        <row r="1188">
          <cell r="E1188" t="str">
            <v>Lｱﾝｶｰ　SUS316L　9φ-60L</v>
          </cell>
          <cell r="F1188">
            <v>18</v>
          </cell>
          <cell r="G1188" t="str">
            <v>本</v>
          </cell>
          <cell r="H1188">
            <v>220</v>
          </cell>
          <cell r="I1188">
            <v>3960</v>
          </cell>
          <cell r="J1188">
            <v>0</v>
          </cell>
          <cell r="K1188">
            <v>0</v>
          </cell>
          <cell r="L1188">
            <v>18</v>
          </cell>
          <cell r="M1188">
            <v>170</v>
          </cell>
          <cell r="N1188">
            <v>3060</v>
          </cell>
          <cell r="O1188">
            <v>0</v>
          </cell>
          <cell r="P1188">
            <v>0</v>
          </cell>
          <cell r="Q1188">
            <v>0</v>
          </cell>
        </row>
        <row r="1189">
          <cell r="E1189" t="str">
            <v>Lｱﾝｶｰ　SUS310S　9φ-60L</v>
          </cell>
          <cell r="F1189">
            <v>12</v>
          </cell>
          <cell r="G1189" t="str">
            <v>本</v>
          </cell>
          <cell r="H1189">
            <v>220</v>
          </cell>
          <cell r="I1189">
            <v>2640</v>
          </cell>
          <cell r="J1189">
            <v>0</v>
          </cell>
          <cell r="K1189">
            <v>0</v>
          </cell>
          <cell r="L1189">
            <v>12</v>
          </cell>
          <cell r="M1189">
            <v>170</v>
          </cell>
          <cell r="N1189">
            <v>2040</v>
          </cell>
          <cell r="O1189">
            <v>0</v>
          </cell>
          <cell r="P1189">
            <v>0</v>
          </cell>
          <cell r="Q1189">
            <v>0</v>
          </cell>
        </row>
        <row r="1190">
          <cell r="E1190" t="str">
            <v>Yｱﾝｶｰ差込ﾀｲﾌﾟ縦　SUS310S
9φ-80L</v>
          </cell>
          <cell r="F1190">
            <v>4</v>
          </cell>
          <cell r="G1190" t="str">
            <v>本</v>
          </cell>
          <cell r="H1190">
            <v>620</v>
          </cell>
          <cell r="I1190">
            <v>2480</v>
          </cell>
          <cell r="J1190">
            <v>0</v>
          </cell>
          <cell r="K1190">
            <v>0</v>
          </cell>
          <cell r="L1190">
            <v>4</v>
          </cell>
          <cell r="M1190">
            <v>470</v>
          </cell>
          <cell r="N1190">
            <v>1880</v>
          </cell>
          <cell r="O1190">
            <v>0</v>
          </cell>
          <cell r="P1190">
            <v>0</v>
          </cell>
          <cell r="Q1190">
            <v>0</v>
          </cell>
        </row>
        <row r="1191">
          <cell r="E1191" t="str">
            <v>Yｱﾝｶｰ差込ﾀｲﾌﾟ横　SUS310S
9φ-80L</v>
          </cell>
          <cell r="F1191">
            <v>3</v>
          </cell>
          <cell r="G1191" t="str">
            <v>本</v>
          </cell>
          <cell r="H1191">
            <v>620</v>
          </cell>
          <cell r="I1191">
            <v>1860</v>
          </cell>
          <cell r="J1191">
            <v>0</v>
          </cell>
          <cell r="K1191">
            <v>0</v>
          </cell>
          <cell r="L1191">
            <v>3</v>
          </cell>
          <cell r="M1191">
            <v>470</v>
          </cell>
          <cell r="N1191">
            <v>1410</v>
          </cell>
          <cell r="O1191">
            <v>0</v>
          </cell>
          <cell r="P1191">
            <v>0</v>
          </cell>
          <cell r="Q1191">
            <v>0</v>
          </cell>
        </row>
        <row r="1192">
          <cell r="E1192" t="str">
            <v>Yｱﾝｶｰ 9φ-80取付台　SS+SGP</v>
          </cell>
          <cell r="F1192">
            <v>7</v>
          </cell>
          <cell r="G1192" t="str">
            <v>個</v>
          </cell>
          <cell r="H1192">
            <v>1080</v>
          </cell>
          <cell r="I1192">
            <v>7560</v>
          </cell>
          <cell r="J1192">
            <v>0</v>
          </cell>
          <cell r="K1192">
            <v>0</v>
          </cell>
          <cell r="L1192">
            <v>7</v>
          </cell>
          <cell r="M1192">
            <v>820</v>
          </cell>
          <cell r="N1192">
            <v>5740</v>
          </cell>
          <cell r="O1192">
            <v>0</v>
          </cell>
          <cell r="P1192">
            <v>0</v>
          </cell>
          <cell r="Q1192">
            <v>0</v>
          </cell>
        </row>
        <row r="1193">
          <cell r="E1193" t="str">
            <v>Yｱﾝｶｰ差込ﾀｲﾌﾟ縦　SUS310S
9φ-60L</v>
          </cell>
          <cell r="F1193">
            <v>4</v>
          </cell>
          <cell r="G1193" t="str">
            <v>本</v>
          </cell>
          <cell r="H1193">
            <v>620</v>
          </cell>
          <cell r="I1193">
            <v>2480</v>
          </cell>
          <cell r="J1193">
            <v>0</v>
          </cell>
          <cell r="K1193">
            <v>0</v>
          </cell>
          <cell r="L1193">
            <v>4</v>
          </cell>
          <cell r="M1193">
            <v>470</v>
          </cell>
          <cell r="N1193">
            <v>1880</v>
          </cell>
          <cell r="O1193">
            <v>0</v>
          </cell>
          <cell r="P1193">
            <v>0</v>
          </cell>
          <cell r="Q1193">
            <v>0</v>
          </cell>
        </row>
        <row r="1194">
          <cell r="E1194" t="str">
            <v>Yｱﾝｶｰ差込ﾀｲﾌﾟ横　SUS310S
9φ-60L</v>
          </cell>
          <cell r="F1194">
            <v>3</v>
          </cell>
          <cell r="G1194" t="str">
            <v>本</v>
          </cell>
          <cell r="H1194">
            <v>620</v>
          </cell>
          <cell r="I1194">
            <v>1860</v>
          </cell>
          <cell r="J1194">
            <v>0</v>
          </cell>
          <cell r="K1194">
            <v>0</v>
          </cell>
          <cell r="L1194">
            <v>3</v>
          </cell>
          <cell r="M1194">
            <v>470</v>
          </cell>
          <cell r="N1194">
            <v>1410</v>
          </cell>
          <cell r="O1194">
            <v>0</v>
          </cell>
          <cell r="P1194">
            <v>0</v>
          </cell>
          <cell r="Q1194">
            <v>0</v>
          </cell>
        </row>
        <row r="1195">
          <cell r="E1195" t="str">
            <v>Yｱﾝｶｰ 9φ-60取付台　SS+SGP</v>
          </cell>
          <cell r="F1195">
            <v>7</v>
          </cell>
          <cell r="G1195" t="str">
            <v>個</v>
          </cell>
          <cell r="H1195">
            <v>1080</v>
          </cell>
          <cell r="I1195">
            <v>7560</v>
          </cell>
          <cell r="J1195">
            <v>0</v>
          </cell>
          <cell r="K1195">
            <v>0</v>
          </cell>
          <cell r="L1195">
            <v>7</v>
          </cell>
          <cell r="M1195">
            <v>820</v>
          </cell>
          <cell r="N1195">
            <v>5740</v>
          </cell>
          <cell r="O1195">
            <v>0</v>
          </cell>
          <cell r="P1195">
            <v>0</v>
          </cell>
          <cell r="Q1195">
            <v>0</v>
          </cell>
        </row>
        <row r="1196">
          <cell r="E1196" t="str">
            <v>Yｱﾝｶｰ　SUS310S　9φ-90-60</v>
          </cell>
          <cell r="F1196">
            <v>3</v>
          </cell>
          <cell r="G1196" t="str">
            <v>本</v>
          </cell>
          <cell r="H1196">
            <v>460</v>
          </cell>
          <cell r="I1196">
            <v>1380</v>
          </cell>
          <cell r="J1196">
            <v>0</v>
          </cell>
          <cell r="K1196">
            <v>0</v>
          </cell>
          <cell r="L1196">
            <v>3</v>
          </cell>
          <cell r="M1196">
            <v>350</v>
          </cell>
          <cell r="N1196">
            <v>1050</v>
          </cell>
          <cell r="O1196">
            <v>0</v>
          </cell>
          <cell r="P1196">
            <v>0</v>
          </cell>
          <cell r="Q1196">
            <v>0</v>
          </cell>
        </row>
        <row r="1197">
          <cell r="E1197" t="str">
            <v>Yｱﾝｶｰ　SUS310S　9φ-30-60</v>
          </cell>
          <cell r="F1197">
            <v>3</v>
          </cell>
          <cell r="G1197" t="str">
            <v>本</v>
          </cell>
          <cell r="H1197">
            <v>360</v>
          </cell>
          <cell r="I1197">
            <v>1080</v>
          </cell>
          <cell r="J1197">
            <v>0</v>
          </cell>
          <cell r="K1197">
            <v>0</v>
          </cell>
          <cell r="L1197">
            <v>3</v>
          </cell>
          <cell r="M1197">
            <v>270</v>
          </cell>
          <cell r="N1197">
            <v>810</v>
          </cell>
          <cell r="O1197">
            <v>0</v>
          </cell>
          <cell r="P1197">
            <v>0</v>
          </cell>
          <cell r="Q1197">
            <v>0</v>
          </cell>
        </row>
        <row r="1198">
          <cell r="E1198" t="str">
            <v>引っ張り金物
SCH13+SUS316L+SS</v>
          </cell>
          <cell r="F1198">
            <v>9</v>
          </cell>
          <cell r="G1198" t="str">
            <v>組</v>
          </cell>
          <cell r="H1198">
            <v>3360</v>
          </cell>
          <cell r="I1198">
            <v>30240</v>
          </cell>
          <cell r="J1198">
            <v>0</v>
          </cell>
          <cell r="K1198">
            <v>0</v>
          </cell>
          <cell r="L1198">
            <v>9</v>
          </cell>
          <cell r="M1198">
            <v>2540</v>
          </cell>
          <cell r="N1198">
            <v>22860</v>
          </cell>
          <cell r="O1198">
            <v>0</v>
          </cell>
          <cell r="P1198">
            <v>0</v>
          </cell>
          <cell r="Q1198">
            <v>0</v>
          </cell>
        </row>
        <row r="1199">
          <cell r="E1199" t="str">
            <v>耐火ﾚﾝｶﾞ　B-2</v>
          </cell>
          <cell r="F1199">
            <v>0</v>
          </cell>
          <cell r="G1199" t="str">
            <v>枚</v>
          </cell>
          <cell r="H1199">
            <v>130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130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</row>
        <row r="1200">
          <cell r="E1200" t="str">
            <v>ｽｰﾊﾟｰｼﾘｶﾎﾞｰﾄﾞ　t75-150-610</v>
          </cell>
          <cell r="F1200">
            <v>0</v>
          </cell>
          <cell r="G1200" t="str">
            <v>枚</v>
          </cell>
          <cell r="H1200">
            <v>600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600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</row>
        <row r="1201">
          <cell r="E1201" t="str">
            <v>ｽｰﾊﾟｰｼﾘｶﾎﾞｰﾄﾞ　t30-150-610</v>
          </cell>
          <cell r="F1201">
            <v>0</v>
          </cell>
          <cell r="G1201" t="str">
            <v>枚</v>
          </cell>
          <cell r="H1201">
            <v>280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280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</row>
        <row r="1202">
          <cell r="E1202" t="str">
            <v>Yｱﾝｶｰ　SUS310S φ12-400-100</v>
          </cell>
          <cell r="F1202">
            <v>0</v>
          </cell>
          <cell r="G1202" t="str">
            <v>本</v>
          </cell>
          <cell r="H1202">
            <v>1000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760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</row>
        <row r="1203">
          <cell r="E1203" t="str">
            <v>Yｱﾝｶｰ SUS310S φ12-300-80</v>
          </cell>
          <cell r="F1203">
            <v>0</v>
          </cell>
          <cell r="G1203" t="str">
            <v>本</v>
          </cell>
          <cell r="H1203">
            <v>890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670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</row>
        <row r="1204">
          <cell r="E1204" t="str">
            <v>Yｱﾝｶｰ SUS310S φ12-100-80</v>
          </cell>
          <cell r="F1204">
            <v>0</v>
          </cell>
          <cell r="G1204" t="str">
            <v>本</v>
          </cell>
          <cell r="H1204">
            <v>630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480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</row>
        <row r="1205"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</row>
        <row r="1206"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</row>
        <row r="1207"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</row>
        <row r="1208"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</row>
        <row r="1209"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</row>
        <row r="1210"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</row>
        <row r="1211"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</row>
        <row r="1212"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</row>
        <row r="1213"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</row>
        <row r="1214"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</row>
        <row r="1215"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</row>
        <row r="1216"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</row>
        <row r="1217"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0</v>
          </cell>
          <cell r="Q1217">
            <v>0</v>
          </cell>
        </row>
        <row r="1218"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</row>
        <row r="1219"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</row>
        <row r="1220"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</row>
        <row r="1221"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</row>
        <row r="1222"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</row>
        <row r="1223"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</row>
        <row r="1224"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</row>
        <row r="1225"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</row>
        <row r="1226"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</row>
        <row r="1227"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</row>
        <row r="1228"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0</v>
          </cell>
          <cell r="Q1228">
            <v>0</v>
          </cell>
        </row>
        <row r="1229"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</row>
        <row r="1230"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</row>
        <row r="1231"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</row>
        <row r="1232"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</row>
        <row r="1233"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</row>
        <row r="1234"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</row>
        <row r="1235"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</row>
        <row r="1236"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</row>
        <row r="1237"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</row>
        <row r="1238"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</row>
        <row r="1239"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</row>
        <row r="1240"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</row>
        <row r="1241"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0</v>
          </cell>
          <cell r="Q1241">
            <v>0</v>
          </cell>
        </row>
        <row r="1242"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</row>
        <row r="1243"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</row>
        <row r="1244"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</row>
        <row r="1245"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</row>
        <row r="1246"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</row>
        <row r="1247"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</row>
        <row r="1248"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</row>
        <row r="1249"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</row>
        <row r="1250"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0</v>
          </cell>
          <cell r="Q1250">
            <v>0</v>
          </cell>
        </row>
        <row r="1251"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</row>
        <row r="1252"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0</v>
          </cell>
          <cell r="Q1252">
            <v>0</v>
          </cell>
        </row>
        <row r="1253"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</row>
        <row r="1254"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  <cell r="Q1254">
            <v>0</v>
          </cell>
        </row>
        <row r="1255"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</row>
        <row r="1256"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</row>
        <row r="1257"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</row>
        <row r="1258"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0</v>
          </cell>
          <cell r="Q1258">
            <v>0</v>
          </cell>
        </row>
        <row r="1259"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</row>
        <row r="1260"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0</v>
          </cell>
          <cell r="Q1260">
            <v>0</v>
          </cell>
        </row>
        <row r="1261"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0</v>
          </cell>
          <cell r="Q1261">
            <v>0</v>
          </cell>
        </row>
        <row r="1262"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</row>
        <row r="1263"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</row>
        <row r="1264"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</row>
        <row r="1265"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</row>
        <row r="1266"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</row>
        <row r="1267"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</row>
        <row r="1268"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</row>
        <row r="1269"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</row>
        <row r="1270"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</row>
        <row r="1271"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0</v>
          </cell>
          <cell r="Q1271">
            <v>0</v>
          </cell>
        </row>
        <row r="1272"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</row>
        <row r="1273"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</row>
        <row r="1274"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</row>
        <row r="1275"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0</v>
          </cell>
          <cell r="Q1275">
            <v>0</v>
          </cell>
        </row>
        <row r="1276"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</row>
        <row r="1277"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</row>
        <row r="1278"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</row>
        <row r="1279"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</row>
        <row r="1280"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Q1280">
            <v>0</v>
          </cell>
        </row>
        <row r="1281"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</row>
        <row r="1282"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0</v>
          </cell>
          <cell r="Q1282">
            <v>0</v>
          </cell>
        </row>
        <row r="1283"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</row>
        <row r="1284"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</row>
        <row r="1285"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</row>
        <row r="1286"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</row>
        <row r="1287"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</row>
        <row r="1288"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</row>
        <row r="1289"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0</v>
          </cell>
          <cell r="Q1289">
            <v>0</v>
          </cell>
        </row>
        <row r="1290"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0</v>
          </cell>
          <cell r="P1290">
            <v>0</v>
          </cell>
          <cell r="Q1290">
            <v>0</v>
          </cell>
        </row>
        <row r="1291"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</row>
        <row r="1292"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</row>
        <row r="1293"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</row>
        <row r="1294"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</row>
        <row r="1295"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</row>
        <row r="1296"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</row>
        <row r="1297"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</row>
        <row r="1298"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</row>
        <row r="1299"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</row>
        <row r="1300"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</row>
        <row r="1301"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</row>
        <row r="1302"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0</v>
          </cell>
          <cell r="Q1302">
            <v>0</v>
          </cell>
        </row>
        <row r="1303"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</row>
        <row r="1304"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</row>
        <row r="1305"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</row>
        <row r="1306"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</row>
        <row r="1307"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</row>
        <row r="1308"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</row>
        <row r="1309"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</row>
        <row r="1310"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</row>
        <row r="1311"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</row>
        <row r="1312"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</row>
        <row r="1313"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</row>
        <row r="1314"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</row>
        <row r="1315"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</row>
        <row r="1316"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</row>
        <row r="1317"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</row>
        <row r="1318"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Q1318">
            <v>0</v>
          </cell>
        </row>
        <row r="1319"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</row>
        <row r="1320"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</row>
        <row r="1321"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  <cell r="Q1321">
            <v>0</v>
          </cell>
        </row>
        <row r="1322"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</row>
        <row r="1323"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</row>
        <row r="1324"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</row>
        <row r="1325"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</row>
        <row r="1326"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0</v>
          </cell>
          <cell r="Q1326">
            <v>0</v>
          </cell>
        </row>
        <row r="1327"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</row>
        <row r="1328"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</row>
        <row r="1329"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</row>
        <row r="1330"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</row>
        <row r="1331"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</row>
        <row r="1332"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Q1332">
            <v>0</v>
          </cell>
        </row>
        <row r="1333"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</row>
        <row r="1334"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</row>
        <row r="1335"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</row>
        <row r="1336"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</row>
        <row r="1337"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</row>
        <row r="1338"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</row>
        <row r="1339"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</row>
        <row r="1340"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0</v>
          </cell>
          <cell r="Q1340">
            <v>0</v>
          </cell>
        </row>
        <row r="1341"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</row>
        <row r="1342"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</row>
        <row r="1343"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  <cell r="Q1343">
            <v>0</v>
          </cell>
        </row>
        <row r="1344"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</row>
        <row r="1345"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</row>
        <row r="1346"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</row>
        <row r="1347"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</row>
        <row r="1348"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</row>
        <row r="1349"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</row>
        <row r="1350"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</row>
        <row r="1351"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</row>
        <row r="1352"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</row>
        <row r="1353"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</row>
        <row r="1354"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</row>
        <row r="1355"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</row>
        <row r="1356"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</row>
        <row r="1357"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</row>
        <row r="1358"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</row>
        <row r="1359"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</row>
        <row r="1360"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Q1360">
            <v>0</v>
          </cell>
        </row>
        <row r="1361"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</row>
        <row r="1362"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  <cell r="Q1362">
            <v>0</v>
          </cell>
        </row>
        <row r="1363"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</row>
        <row r="1364"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0</v>
          </cell>
          <cell r="Q1364">
            <v>0</v>
          </cell>
        </row>
        <row r="1365"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</row>
        <row r="1366"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</row>
        <row r="1367"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</row>
        <row r="1368"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</row>
        <row r="1369"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</row>
        <row r="1370"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</row>
        <row r="1371"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</row>
        <row r="1372"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</row>
        <row r="1373"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0</v>
          </cell>
          <cell r="Q1373">
            <v>0</v>
          </cell>
        </row>
        <row r="1374"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0</v>
          </cell>
          <cell r="Q1374">
            <v>0</v>
          </cell>
        </row>
        <row r="1375"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0</v>
          </cell>
          <cell r="Q1375">
            <v>0</v>
          </cell>
        </row>
        <row r="1376"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</row>
        <row r="1377"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</row>
        <row r="1378"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</row>
        <row r="1379"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</row>
        <row r="1380"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0</v>
          </cell>
        </row>
        <row r="1381"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0</v>
          </cell>
          <cell r="Q1381">
            <v>0</v>
          </cell>
        </row>
        <row r="1382"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</row>
        <row r="1383"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</row>
        <row r="1384"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  <cell r="Q1384">
            <v>0</v>
          </cell>
        </row>
        <row r="1385"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</row>
        <row r="1386"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</row>
        <row r="1387"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  <cell r="Q1387">
            <v>0</v>
          </cell>
        </row>
        <row r="1388"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0</v>
          </cell>
          <cell r="Q1388">
            <v>0</v>
          </cell>
        </row>
        <row r="1389"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</row>
        <row r="1390"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</row>
        <row r="1391"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</row>
        <row r="1392"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</row>
        <row r="1393"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</row>
        <row r="1394"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</row>
        <row r="1395"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</row>
        <row r="1396"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</row>
        <row r="1397"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</row>
        <row r="1398"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0</v>
          </cell>
        </row>
        <row r="1399"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</row>
        <row r="1400"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</row>
        <row r="1401"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0</v>
          </cell>
          <cell r="Q1401">
            <v>0</v>
          </cell>
        </row>
        <row r="1402"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</row>
        <row r="1403"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  <cell r="Q1403">
            <v>0</v>
          </cell>
        </row>
        <row r="1404"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</row>
        <row r="1405"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0</v>
          </cell>
          <cell r="Q1405">
            <v>0</v>
          </cell>
        </row>
        <row r="1406"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</row>
        <row r="1407"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</row>
        <row r="1408"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</row>
        <row r="1409"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</row>
        <row r="1410"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</row>
        <row r="1411"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</row>
        <row r="1412"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</row>
        <row r="1413"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</row>
        <row r="1414"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</row>
        <row r="1415"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0</v>
          </cell>
          <cell r="Q1415">
            <v>0</v>
          </cell>
        </row>
        <row r="1416"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Q1416">
            <v>0</v>
          </cell>
        </row>
        <row r="1417"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0</v>
          </cell>
          <cell r="Q1417">
            <v>0</v>
          </cell>
        </row>
        <row r="1418"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</row>
        <row r="1419"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</row>
        <row r="1420"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</row>
        <row r="1421"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</row>
        <row r="1422"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  <cell r="Q1422">
            <v>0</v>
          </cell>
        </row>
        <row r="1423"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</row>
        <row r="1424"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</row>
        <row r="1425"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</row>
        <row r="1426"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</row>
        <row r="1427"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</row>
        <row r="1428"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</row>
        <row r="1429"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</row>
        <row r="1430"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</row>
        <row r="1431"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</row>
        <row r="1432"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  <cell r="Q1432">
            <v>0</v>
          </cell>
        </row>
        <row r="1433"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0</v>
          </cell>
          <cell r="Q1433">
            <v>0</v>
          </cell>
        </row>
        <row r="1434"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</row>
        <row r="1435"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</row>
        <row r="1436"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</row>
        <row r="1437"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</row>
        <row r="1438"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</row>
        <row r="1439"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</row>
        <row r="1440"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</row>
        <row r="1441"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  <cell r="Q1441">
            <v>0</v>
          </cell>
        </row>
        <row r="1442"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</row>
        <row r="1443"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</row>
        <row r="1444"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  <cell r="Q1444">
            <v>0</v>
          </cell>
        </row>
        <row r="1445"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</row>
        <row r="1446"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</row>
        <row r="1447"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</row>
        <row r="1448"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</row>
        <row r="1449"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</row>
        <row r="1450"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</row>
        <row r="1451"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</row>
        <row r="1452"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</row>
        <row r="1453"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</row>
        <row r="1454"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</row>
        <row r="1455"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</row>
        <row r="1456"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</row>
        <row r="1457"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</row>
        <row r="1458"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</row>
        <row r="1459"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</row>
        <row r="1460"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</row>
        <row r="1461"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</row>
        <row r="1462"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</row>
        <row r="1463"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</row>
        <row r="1464"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</row>
        <row r="1465"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Q1465">
            <v>0</v>
          </cell>
        </row>
        <row r="1466"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</row>
        <row r="1467"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</row>
        <row r="1468"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</row>
        <row r="1469"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</row>
        <row r="1470"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</row>
        <row r="1471"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</row>
        <row r="1472"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</row>
        <row r="1473"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</row>
        <row r="1474"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</row>
        <row r="1475"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</row>
        <row r="1476"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</row>
        <row r="1477"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</row>
        <row r="1478"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</row>
        <row r="1479"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</row>
        <row r="1480"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</row>
        <row r="1481"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</row>
        <row r="1482"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</row>
        <row r="1483"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</row>
        <row r="1484"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</row>
        <row r="1485"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</row>
        <row r="1486"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</row>
        <row r="1487"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</row>
        <row r="1488"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</row>
        <row r="1489"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</row>
        <row r="1490"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</row>
        <row r="1491"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</row>
        <row r="1492"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</row>
        <row r="1493"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</row>
        <row r="1494"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</row>
        <row r="1495"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</row>
        <row r="1496"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</row>
        <row r="1497"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0</v>
          </cell>
          <cell r="P1497">
            <v>0</v>
          </cell>
          <cell r="Q1497">
            <v>0</v>
          </cell>
        </row>
        <row r="1498"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0</v>
          </cell>
          <cell r="P1498">
            <v>0</v>
          </cell>
          <cell r="Q1498">
            <v>0</v>
          </cell>
        </row>
        <row r="1499"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</row>
        <row r="1500"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</row>
      </sheetData>
      <sheetData sheetId="7"/>
      <sheetData sheetId="8"/>
      <sheetData sheetId="9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計算印刷"/>
    </sheetNames>
    <sheetDataSet>
      <sheetData sheetId="0">
        <row r="3">
          <cell r="E3" t="str">
            <v>受入供給設備点検整備</v>
          </cell>
        </row>
        <row r="4">
          <cell r="E4" t="str">
            <v>ごみｸﾚｰﾝ点検整備</v>
          </cell>
        </row>
        <row r="5">
          <cell r="E5" t="str">
            <v>材料費</v>
          </cell>
        </row>
        <row r="6">
          <cell r="E6" t="str">
            <v>ﾜｲﾔｰﾛｰﾌﾟ</v>
          </cell>
        </row>
        <row r="7">
          <cell r="E7" t="str">
            <v>ﾜｲﾔｰｸﾘｯﾌﾟ</v>
          </cell>
        </row>
        <row r="8">
          <cell r="E8" t="str">
            <v>ｹｰﾌﾞﾙﾘｰﾙ用ﾛｰﾗｰﾁｪｰﾝ及びｽﾌﾟﾛｹｯﾄ</v>
          </cell>
        </row>
        <row r="9">
          <cell r="E9" t="str">
            <v>巻上開閉用ｺﾝﾄﾛｰﾗｰ</v>
          </cell>
        </row>
        <row r="10">
          <cell r="E10" t="str">
            <v>横走行用ｺﾝﾄﾛｰﾗｰ</v>
          </cell>
        </row>
        <row r="11">
          <cell r="E11" t="str">
            <v>回転式リミットｽｲｯﾁ用ﾁｪｰﾝ</v>
          </cell>
        </row>
        <row r="12">
          <cell r="E12" t="str">
            <v>遠心力ｽｲｯﾁ用ﾁｪｰﾝ</v>
          </cell>
        </row>
        <row r="13">
          <cell r="E13" t="str">
            <v xml:space="preserve">ｷｬﾌﾞﾀｲﾔｹｰﾌﾞﾙ </v>
          </cell>
        </row>
        <row r="14">
          <cell r="E14" t="str">
            <v>ﾀｲﾐﾝｸﾞﾍﾞﾙﾄ(巻上)</v>
          </cell>
        </row>
        <row r="15">
          <cell r="E15" t="str">
            <v>ﾀｲﾐﾝｸﾞﾍﾞﾙﾄ(走行)</v>
          </cell>
        </row>
        <row r="16">
          <cell r="E16" t="str">
            <v>ﾀｲﾐﾝｸﾞﾍﾞﾙﾄ(横行)</v>
          </cell>
        </row>
        <row r="17">
          <cell r="E17" t="str">
            <v>電磁接触器 巻上用 H250</v>
          </cell>
        </row>
        <row r="18">
          <cell r="E18" t="str">
            <v>電磁接触器 開閉用 H65</v>
          </cell>
        </row>
        <row r="19">
          <cell r="E19" t="str">
            <v>電磁接触器 巻上用 H20</v>
          </cell>
        </row>
        <row r="20">
          <cell r="E20" t="str">
            <v>電磁接触器 横走行用 H20</v>
          </cell>
        </row>
        <row r="21">
          <cell r="E21" t="str">
            <v>ごみｸﾚｰﾝｹｰﾌﾞﾙﾘｰﾙ用ﾁｪｰﾝ(RS60)</v>
          </cell>
        </row>
        <row r="22">
          <cell r="E22" t="str">
            <v xml:space="preserve">潤滑油(減速機用) </v>
          </cell>
        </row>
        <row r="24">
          <cell r="E24" t="str">
            <v>ﾊﾞｹｯﾄ用部品</v>
          </cell>
        </row>
        <row r="25">
          <cell r="E25" t="str">
            <v>油圧ｼﾘﾝﾀﾞｰｼｰﾙｷｯﾄ</v>
          </cell>
        </row>
        <row r="26">
          <cell r="E26" t="str">
            <v>球面軸受(ﾛｯﾄﾞ側)ｽﾅｯﾌﾟﾘﾝｸﾞ付</v>
          </cell>
        </row>
        <row r="27">
          <cell r="E27" t="str">
            <v>ｱﾀﾞﾌﾟﾀｰ</v>
          </cell>
        </row>
        <row r="28">
          <cell r="E28" t="str">
            <v>温度計付油面計</v>
          </cell>
        </row>
        <row r="29">
          <cell r="E29" t="str">
            <v>給油口付ｴｱｰﾌﾞﾘｰｻﾞｰ</v>
          </cell>
        </row>
        <row r="30">
          <cell r="E30" t="str">
            <v>油圧機器用Oﾘﾝｸﾞ</v>
          </cell>
        </row>
        <row r="31">
          <cell r="E31" t="str">
            <v>ｻｸｼｮﾝﾌｨﾙﾀｰ</v>
          </cell>
        </row>
        <row r="32">
          <cell r="E32" t="str">
            <v>ﾎﾟﾝﾌﾟﾕﾆｯﾄ耐油性ﾊﾟｯｷﾝ</v>
          </cell>
        </row>
        <row r="33">
          <cell r="E33" t="str">
            <v>油圧ﾎﾟﾝﾌﾟ（予備）</v>
          </cell>
        </row>
        <row r="34">
          <cell r="E34" t="str">
            <v>潤滑油(油圧ﾕﾆｯﾄ)</v>
          </cell>
        </row>
        <row r="35">
          <cell r="E35" t="str">
            <v>油圧ﾎﾟﾝﾌﾟ電動機ﾍﾞｱﾘﾝｸﾞ</v>
          </cell>
        </row>
        <row r="36">
          <cell r="E36" t="str">
            <v>ﾋﾟｽﾄﾝﾘﾝｸﾞ</v>
          </cell>
        </row>
        <row r="43">
          <cell r="E43" t="str">
            <v>灰ｸﾚｰﾝ点検整備</v>
          </cell>
        </row>
        <row r="44">
          <cell r="E44" t="str">
            <v>材料費</v>
          </cell>
        </row>
        <row r="45">
          <cell r="E45" t="str">
            <v>ﾜｲﾔｰﾛｰﾌﾟ</v>
          </cell>
        </row>
        <row r="46">
          <cell r="E46" t="str">
            <v>ﾜｲﾔｰｸﾘｯﾌﾟ</v>
          </cell>
        </row>
        <row r="47">
          <cell r="E47" t="str">
            <v>巻上開閉用ｺﾝﾄﾛｰﾗ</v>
          </cell>
        </row>
        <row r="48">
          <cell r="E48" t="str">
            <v>横走行用ｺﾝﾄﾛｰﾗ</v>
          </cell>
        </row>
        <row r="49">
          <cell r="E49" t="str">
            <v>ｹｰﾌﾞﾙﾘｰﾙ用Vﾍﾞﾙﾄ</v>
          </cell>
        </row>
        <row r="50">
          <cell r="E50" t="str">
            <v>ﾏｸﾞﾈｯﾄｻｸｼｮﾝｽﾄﾚｰﾅｰ</v>
          </cell>
        </row>
        <row r="51">
          <cell r="E51" t="str">
            <v>温度計付油面計</v>
          </cell>
        </row>
        <row r="52">
          <cell r="E52" t="str">
            <v>防水ﾊﾟｯｷﾝ</v>
          </cell>
        </row>
        <row r="53">
          <cell r="E53" t="str">
            <v>油圧ｼﾘﾝﾀﾞｰ用ｼｰﾙｷｯﾄ</v>
          </cell>
        </row>
        <row r="54">
          <cell r="E54" t="str">
            <v>ｱﾀﾞﾌﾟﾀｰ</v>
          </cell>
        </row>
        <row r="55">
          <cell r="E55" t="str">
            <v>球面軸受(ｽﾅｯﾌﾟﾘﾝｸﾞ付)</v>
          </cell>
        </row>
        <row r="56">
          <cell r="E56" t="str">
            <v>油圧機器用Oﾘﾝｸﾞ</v>
          </cell>
        </row>
        <row r="57">
          <cell r="E57" t="str">
            <v>主軸ﾎﾞｽ取り付けﾎﾞﾙﾄ､ﾅｯﾄ､割ﾋﾟﾝ</v>
          </cell>
        </row>
        <row r="58">
          <cell r="E58" t="str">
            <v xml:space="preserve">潤滑油(減速機用) </v>
          </cell>
        </row>
        <row r="59">
          <cell r="E59" t="str">
            <v>潤滑油(油圧ﾕﾆｯﾄ)</v>
          </cell>
        </row>
        <row r="60">
          <cell r="E60" t="str">
            <v>ﾊﾞｹｯﾄｼﾘﾝﾀﾞｰ持帰り整備</v>
          </cell>
        </row>
        <row r="63">
          <cell r="E63" t="str">
            <v>焼却設備点検整備</v>
          </cell>
        </row>
        <row r="64">
          <cell r="E64" t="str">
            <v>炉内ｸﾘﾝｶｰ除去､清掃及び築炉点検</v>
          </cell>
        </row>
        <row r="65">
          <cell r="E65" t="str">
            <v>材料費</v>
          </cell>
        </row>
        <row r="66">
          <cell r="E66" t="str">
            <v>ｺｰﾙﾗｲﾝ</v>
          </cell>
        </row>
        <row r="67">
          <cell r="E67" t="str">
            <v>ｾﾗﾐｯｸﾌｧｲﾊﾞｰﾛｰﾌﾟ φ30</v>
          </cell>
        </row>
        <row r="68">
          <cell r="E68" t="str">
            <v>ｾﾗﾐｯｸﾌｧｲﾊﾞｰﾛｰﾌﾟ φ40</v>
          </cell>
        </row>
        <row r="69">
          <cell r="E69" t="str">
            <v>ｾﾗﾐｯｸﾌｧｲﾊﾞｰﾛｰﾌﾟ φ50</v>
          </cell>
        </row>
        <row r="70">
          <cell r="E70" t="str">
            <v>ｾﾗﾐｯｸﾌｧｲﾊﾞｰﾛｰﾌﾟ φ60</v>
          </cell>
        </row>
        <row r="71">
          <cell r="E71" t="str">
            <v>ｾﾗﾐｯｸﾌｧｲﾊﾞｰﾊﾞﾙｸ</v>
          </cell>
        </row>
        <row r="73">
          <cell r="E73" t="str">
            <v>1号炉耐火ﾀｲﾙ補修工事</v>
          </cell>
        </row>
        <row r="74">
          <cell r="E74" t="str">
            <v>材料費</v>
          </cell>
        </row>
        <row r="75">
          <cell r="E75" t="str">
            <v>耐火ﾀｲﾙ(窒化) ﾎﾞﾙﾄ式ﾌﾗｯﾄ型</v>
          </cell>
        </row>
        <row r="76">
          <cell r="E76" t="str">
            <v>耐火ﾀｲﾙ(窒化) ﾎﾞﾙﾄ式R型</v>
          </cell>
        </row>
        <row r="77">
          <cell r="E77" t="str">
            <v>同上ｷｬｯﾌﾟ</v>
          </cell>
        </row>
        <row r="78">
          <cell r="E78" t="str">
            <v>同上用止めﾎﾞﾙﾄ、ﾅｯﾄ SUS310S</v>
          </cell>
        </row>
        <row r="79">
          <cell r="E79" t="str">
            <v>ﾓﾙﾀﾙ</v>
          </cell>
        </row>
        <row r="80">
          <cell r="E80" t="str">
            <v>ﾌｧｲﾊﾞｰｷｬｽﾄ</v>
          </cell>
        </row>
        <row r="81">
          <cell r="E81" t="str">
            <v>ﾌｧｲﾝﾌﾚｯｸｽﾌｪﾙﾄ</v>
          </cell>
        </row>
        <row r="83">
          <cell r="E83" t="str">
            <v>1号炉耐火物補修工事</v>
          </cell>
        </row>
        <row r="84">
          <cell r="E84" t="str">
            <v>材料費</v>
          </cell>
        </row>
        <row r="85">
          <cell r="E85" t="str">
            <v>ﾌﾟﾗｽﾁｯｸ耐火物 PSC-150</v>
          </cell>
        </row>
        <row r="86">
          <cell r="E86" t="str">
            <v>ﾌﾟﾗｽﾁｯｸ耐火物　T/#5942</v>
          </cell>
        </row>
        <row r="87">
          <cell r="E87" t="str">
            <v>ｽﾀｯﾄ SS φ12.7-26L</v>
          </cell>
        </row>
        <row r="88">
          <cell r="E88" t="str">
            <v>1号炉燃焼段側壁1段目ﾚﾝｶﾞ積替(A壁)</v>
          </cell>
        </row>
        <row r="89">
          <cell r="E89" t="str">
            <v>1号炉燃焼段側壁1段目ﾚﾝｶﾞ積替(A壁)</v>
          </cell>
        </row>
        <row r="90">
          <cell r="E90" t="str">
            <v>材料費</v>
          </cell>
        </row>
        <row r="91">
          <cell r="E91" t="str">
            <v>耐火ﾚﾝｶﾞ　SiC85　並型</v>
          </cell>
        </row>
        <row r="92">
          <cell r="E92" t="str">
            <v>耐火ﾚﾝｶﾞ　SiC85　異型No.74</v>
          </cell>
        </row>
        <row r="93">
          <cell r="E93" t="str">
            <v>耐火ﾚﾝｶﾞ　SiC85　異型No.75</v>
          </cell>
        </row>
        <row r="94">
          <cell r="E94" t="str">
            <v>耐火ﾚﾝｶﾞ　SiC85　異型No.76</v>
          </cell>
        </row>
        <row r="95">
          <cell r="E95" t="str">
            <v>耐火ﾚﾝｶﾞ　SiC85　異型No.77</v>
          </cell>
        </row>
        <row r="96">
          <cell r="E96" t="str">
            <v>耐火ﾚﾝｶﾞ　SiC85　異型No.78</v>
          </cell>
        </row>
        <row r="97">
          <cell r="E97" t="str">
            <v>耐火ﾚﾝｶﾞ　SiC85　異型No.79</v>
          </cell>
        </row>
        <row r="98">
          <cell r="E98" t="str">
            <v>耐火ﾚﾝｶﾞ　SiC85　異型No.80</v>
          </cell>
        </row>
        <row r="99">
          <cell r="E99" t="str">
            <v>ﾓﾙﾀﾙ　SiC85</v>
          </cell>
        </row>
        <row r="100">
          <cell r="E100" t="str">
            <v>耐火ｷｬｽﾀﾌﾞﾙ　RF-D80X-RE</v>
          </cell>
        </row>
        <row r="101">
          <cell r="E101" t="str">
            <v>ﾌｧｲﾝﾌﾚｯｸｽﾊﾞﾙｸ</v>
          </cell>
        </row>
        <row r="102">
          <cell r="E102" t="str">
            <v>ﾌｧｲﾝﾌﾚｯｸｽﾌｪﾙﾄ　25t -600-900</v>
          </cell>
        </row>
        <row r="103">
          <cell r="E103" t="str">
            <v>ﾌｧｲﾝﾌﾚｯｸｽﾌｪﾙﾄ　12t-600-900</v>
          </cell>
        </row>
        <row r="104">
          <cell r="E104" t="str">
            <v>ﾌｧｲﾝﾌﾚｯｸｽﾌﾞﾗﾝｹｯﾄ
　25t-600-3600</v>
          </cell>
        </row>
        <row r="105">
          <cell r="E105" t="str">
            <v>ﾌｧｲﾝﾌﾚｯｸｽﾍﾟｰﾊﾟｰ　3t-600-1200</v>
          </cell>
        </row>
        <row r="106">
          <cell r="E106" t="str">
            <v>Lｱﾝｶｰ　SUS316L　9φ-60L</v>
          </cell>
        </row>
        <row r="107">
          <cell r="E107" t="str">
            <v>Yｱﾝｶｰ差込ﾀｲﾌﾟ縦　SUS310S
9φ-80L</v>
          </cell>
        </row>
        <row r="108">
          <cell r="E108" t="str">
            <v>Yｱﾝｶｰ差込ﾀｲﾌﾟ横　SUS310S
9φ-80L</v>
          </cell>
        </row>
        <row r="109">
          <cell r="E109" t="str">
            <v>Yｱﾝｶｰ 9φ-80取付台　SS+SGP</v>
          </cell>
        </row>
        <row r="110">
          <cell r="E110" t="str">
            <v>Yｱﾝｶｰ差込ﾀｲﾌﾟ縦　SUS310S
9φ-60L</v>
          </cell>
        </row>
        <row r="111">
          <cell r="E111" t="str">
            <v>Yｱﾝｶｰ差込ﾀｲﾌﾟ横　SUS310S
9φ-60L</v>
          </cell>
        </row>
        <row r="112">
          <cell r="E112" t="str">
            <v>Yｱﾝｶｰ 9φ-60取付台　SS+SGP</v>
          </cell>
        </row>
        <row r="113">
          <cell r="E113" t="str">
            <v>Yｱﾝｶｰ　SUS310S　9φ-90-60</v>
          </cell>
        </row>
        <row r="114">
          <cell r="E114" t="str">
            <v>Yｱﾝｶｰ　SUS310S　9φ-30-60</v>
          </cell>
        </row>
        <row r="115">
          <cell r="E115" t="str">
            <v>引っ張り金物
SCH13+SUS316L+SS</v>
          </cell>
        </row>
        <row r="116">
          <cell r="E116" t="str">
            <v>耐火ﾚﾝｶﾞ　B-2</v>
          </cell>
        </row>
        <row r="117">
          <cell r="E117" t="str">
            <v>ｽｰﾊﾟｰｼﾘｶﾎﾞｰﾄﾞ　t75-150-610</v>
          </cell>
        </row>
        <row r="118">
          <cell r="E118" t="str">
            <v>Yｱﾝｶｰ　SUS310S φ12-400-100</v>
          </cell>
        </row>
        <row r="119">
          <cell r="E119" t="str">
            <v>Yｱﾝｶｰ SUS310S φ12-300-80</v>
          </cell>
        </row>
        <row r="120">
          <cell r="E120" t="str">
            <v>Yｱﾝｶｰ SUS310S φ12-100-80</v>
          </cell>
        </row>
        <row r="121">
          <cell r="E121" t="str">
            <v>降水管保護板(標準)
SUS310S 25t 300w</v>
          </cell>
        </row>
        <row r="122">
          <cell r="E122" t="str">
            <v>1号炉燃焼段側壁ﾚﾝｶﾞ上ｷｬｽﾀﾌﾞﾙ補修(6m/炉)</v>
          </cell>
        </row>
        <row r="123">
          <cell r="E123" t="str">
            <v>材料費</v>
          </cell>
        </row>
        <row r="124">
          <cell r="E124" t="str">
            <v>耐火ｷｬｽﾀﾌﾞﾙ　RF-D80X-RE</v>
          </cell>
        </row>
        <row r="125">
          <cell r="E125" t="str">
            <v>ﾌｧｲﾝﾌﾚｯｸｽﾌｪﾙﾄ　25t</v>
          </cell>
        </row>
        <row r="126">
          <cell r="E126" t="str">
            <v>ﾌｧｲﾝﾌﾚｯｸｽﾌｪﾙﾄ　12t</v>
          </cell>
        </row>
        <row r="127">
          <cell r="E127" t="str">
            <v>Yｱﾝｶｰ　SUS310S　9φ-40-60</v>
          </cell>
        </row>
        <row r="128">
          <cell r="E128" t="str">
            <v>Yｱﾝｶｰ　SUS310S　9φ-80-60</v>
          </cell>
        </row>
        <row r="129">
          <cell r="E129" t="str">
            <v>油圧ｼﾘﾝﾀﾞ用ﾌﾞｯｼｭ</v>
          </cell>
        </row>
        <row r="130">
          <cell r="E130" t="str">
            <v>降水管保護板補修</v>
          </cell>
        </row>
        <row r="131">
          <cell r="E131" t="str">
            <v>材料費</v>
          </cell>
        </row>
        <row r="132">
          <cell r="E132" t="str">
            <v>降水管保護板(標準)
SUS310S 25t 300w</v>
          </cell>
        </row>
        <row r="133">
          <cell r="E133" t="str">
            <v>降水管保護板(端部)
SUS310S 25t 268w</v>
          </cell>
        </row>
        <row r="134">
          <cell r="E134" t="str">
            <v>ロックウール</v>
          </cell>
        </row>
        <row r="135">
          <cell r="E135" t="str">
            <v>1号炉耐火物補修工事</v>
          </cell>
        </row>
        <row r="136">
          <cell r="E136" t="str">
            <v>材料費</v>
          </cell>
        </row>
        <row r="137">
          <cell r="E137" t="str">
            <v>ﾌﾟﾗｽﾁｯｸ耐火物 PSC-150</v>
          </cell>
        </row>
        <row r="138">
          <cell r="E138" t="str">
            <v>ｽﾀｯﾄ SS φ12.7-26L</v>
          </cell>
        </row>
        <row r="139">
          <cell r="E139" t="str">
            <v>不定形耐火物　ﾊﾟｯﾁ90</v>
          </cell>
        </row>
        <row r="140">
          <cell r="E140" t="str">
            <v>右側面火格子（乾燥段端部） G-B-8</v>
          </cell>
        </row>
        <row r="141">
          <cell r="E141" t="str">
            <v>1号炉燃焼段側壁1段目ﾚﾝｶﾞ積替(A壁)</v>
          </cell>
        </row>
        <row r="142">
          <cell r="E142" t="str">
            <v>材料費</v>
          </cell>
        </row>
        <row r="143">
          <cell r="E143" t="str">
            <v>耐火ﾚﾝｶﾞ　SiC85　並型</v>
          </cell>
        </row>
        <row r="144">
          <cell r="E144" t="str">
            <v>耐火ﾚﾝｶﾞ　SiC85　異型No.74</v>
          </cell>
        </row>
        <row r="145">
          <cell r="E145" t="str">
            <v>耐火ﾚﾝｶﾞ　SiC85　異型No.75</v>
          </cell>
        </row>
        <row r="146">
          <cell r="E146" t="str">
            <v>耐火ﾚﾝｶﾞ　SiC85　異型No.76</v>
          </cell>
        </row>
        <row r="147">
          <cell r="E147" t="str">
            <v>耐火ﾚﾝｶﾞ　SiC85　異型No.77</v>
          </cell>
        </row>
        <row r="148">
          <cell r="E148" t="str">
            <v>耐火ﾚﾝｶﾞ　SiC85　異型No.78</v>
          </cell>
        </row>
        <row r="149">
          <cell r="E149" t="str">
            <v>耐火ﾚﾝｶﾞ　SiC85　異型No.79</v>
          </cell>
        </row>
        <row r="150">
          <cell r="E150" t="str">
            <v>耐火ﾚﾝｶﾞ　SiC85　異型No.80</v>
          </cell>
        </row>
        <row r="151">
          <cell r="E151" t="str">
            <v>ﾓﾙﾀﾙ　SiC85</v>
          </cell>
        </row>
        <row r="152">
          <cell r="E152" t="str">
            <v>耐火ｷｬｽﾀﾌﾞﾙ　RF-D80X-RE</v>
          </cell>
        </row>
        <row r="153">
          <cell r="E153" t="str">
            <v>ﾌｧｲﾝﾌﾚｯｸｽﾊﾞﾙｸ</v>
          </cell>
        </row>
        <row r="154">
          <cell r="E154" t="str">
            <v>ﾌｧｲﾝﾌﾚｯｸｽﾌｪﾙﾄ　25t</v>
          </cell>
        </row>
        <row r="155">
          <cell r="E155" t="str">
            <v>ﾌｧｲﾝﾌﾚｯｸｽﾌｪﾙﾄ　12t</v>
          </cell>
        </row>
        <row r="156">
          <cell r="E156" t="str">
            <v>ﾌｧｲﾝﾌﾚｯｸｽﾌﾞﾗﾝｹｯﾄ　25t</v>
          </cell>
        </row>
        <row r="157">
          <cell r="E157" t="str">
            <v>ﾌｧｲﾝﾌﾚｯｸｽﾍﾟｰﾊﾟｰ　3t</v>
          </cell>
        </row>
        <row r="158">
          <cell r="E158" t="str">
            <v>Lｱﾝｶｰ　SUS316L　9φ-60L</v>
          </cell>
        </row>
        <row r="159">
          <cell r="E159" t="str">
            <v>Yｱﾝｶｰ差込ﾀｲﾌﾟ縦　SUS310S
9φ-80L</v>
          </cell>
        </row>
        <row r="160">
          <cell r="E160" t="str">
            <v>Yｱﾝｶｰ差込ﾀｲﾌﾟ横　SUS310S
9φ-80L</v>
          </cell>
        </row>
        <row r="161">
          <cell r="E161" t="str">
            <v>同上取付台　SS+SGP</v>
          </cell>
        </row>
        <row r="162">
          <cell r="E162" t="str">
            <v>引っ張り金物
SCH13+SUS316L+SS</v>
          </cell>
        </row>
        <row r="163">
          <cell r="E163" t="str">
            <v>各種ﾊﾞﾙﾌﾞOﾘﾝｸﾞ</v>
          </cell>
        </row>
        <row r="164">
          <cell r="E164" t="str">
            <v>1号炉燃焼段側壁ﾚﾝｶﾞ上ｷｬｽﾀﾌﾞﾙ補修(6m/炉)</v>
          </cell>
        </row>
        <row r="165">
          <cell r="E165" t="str">
            <v>材料費</v>
          </cell>
        </row>
        <row r="166">
          <cell r="E166" t="str">
            <v>耐火ｷｬｽﾀﾌﾞﾙ　RF-D80X-RE</v>
          </cell>
        </row>
        <row r="167">
          <cell r="E167" t="str">
            <v>ﾌｧｲﾝﾌﾚｯｸｽﾌｪﾙﾄ　25t</v>
          </cell>
        </row>
        <row r="168">
          <cell r="E168" t="str">
            <v>ﾌｧｲﾝﾌﾚｯｸｽﾌｪﾙﾄ　12t</v>
          </cell>
        </row>
        <row r="169">
          <cell r="E169" t="str">
            <v>Yｱﾝｶｰ　SUS310S　9φ-40-60</v>
          </cell>
        </row>
        <row r="170">
          <cell r="E170" t="str">
            <v>Yｱﾝｶｰ　SUS310S　9φ-80-60</v>
          </cell>
        </row>
        <row r="171">
          <cell r="E171" t="str">
            <v>潤滑油(油圧ﾕﾆｯﾄｵｲﾙ)</v>
          </cell>
        </row>
        <row r="172">
          <cell r="E172" t="str">
            <v>降水管保護板補修</v>
          </cell>
        </row>
        <row r="173">
          <cell r="E173" t="str">
            <v>材料費</v>
          </cell>
        </row>
        <row r="174">
          <cell r="E174" t="str">
            <v>降水管保護板(標準)
SUS310S 25t 300w</v>
          </cell>
        </row>
        <row r="175">
          <cell r="E175" t="str">
            <v>降水管保護板(端部)
SUS310S 25t 268w</v>
          </cell>
        </row>
        <row r="176">
          <cell r="E176" t="str">
            <v>ロックウール</v>
          </cell>
        </row>
        <row r="177">
          <cell r="E177" t="str">
            <v>給じん装置用ﾁｪｯｸ弁
Z1S10T-3X</v>
          </cell>
        </row>
        <row r="178">
          <cell r="E178" t="str">
            <v>火格子及び火格子ﾀﾞｸﾄ清掃点検</v>
          </cell>
        </row>
        <row r="179">
          <cell r="E179" t="str">
            <v>材料費</v>
          </cell>
        </row>
        <row r="180">
          <cell r="E180" t="str">
            <v>油圧ｼﾘﾝﾀﾞ用ﾊﾟｯｷﾝ</v>
          </cell>
        </row>
        <row r="181">
          <cell r="E181" t="str">
            <v xml:space="preserve">油圧ｼﾘﾝﾀﾞ用ｼﾞｬﾊﾞﾗ </v>
          </cell>
        </row>
        <row r="182">
          <cell r="E182" t="str">
            <v>油圧ｼﾘﾝﾀﾞ用ﾌﾞｯｼｭ</v>
          </cell>
        </row>
        <row r="183">
          <cell r="E183" t="str">
            <v>ﾛｯﾄﾞｼｰﾙ部品</v>
          </cell>
        </row>
        <row r="184">
          <cell r="E184" t="str">
            <v>火格子部品</v>
          </cell>
        </row>
        <row r="186">
          <cell r="E186" t="str">
            <v>中間火格子 G-B-1A</v>
          </cell>
        </row>
        <row r="187">
          <cell r="E187" t="str">
            <v>中間火格子(TB用) G-B-2</v>
          </cell>
        </row>
        <row r="188">
          <cell r="E188" t="str">
            <v>右側固定火格子 G-B-3</v>
          </cell>
        </row>
        <row r="189">
          <cell r="E189" t="str">
            <v>左側固定火格子 G-B-4</v>
          </cell>
        </row>
        <row r="190">
          <cell r="E190" t="str">
            <v>右側可動火格子 G-B-5</v>
          </cell>
        </row>
        <row r="191">
          <cell r="E191" t="str">
            <v>左側可動火格子 G-B-6</v>
          </cell>
        </row>
        <row r="192">
          <cell r="E192" t="str">
            <v>ｽﾗｲﾄﾞﾋﾟｰｽ</v>
          </cell>
        </row>
        <row r="193">
          <cell r="E193" t="str">
            <v>右側面火格子（乾燥段端部） G-B-8</v>
          </cell>
        </row>
        <row r="194">
          <cell r="E194" t="str">
            <v>左側面火格子（乾燥段端部） G-B-9</v>
          </cell>
        </row>
        <row r="195">
          <cell r="E195" t="str">
            <v>右側面火格子（燃焼段前部） G-B-12</v>
          </cell>
        </row>
        <row r="196">
          <cell r="E196" t="str">
            <v>左側面火格子（燃焼段前部） G-B-13</v>
          </cell>
        </row>
        <row r="197">
          <cell r="E197" t="str">
            <v>右側面火格子（後燃焼段端部） G-B-16</v>
          </cell>
        </row>
        <row r="198">
          <cell r="E198" t="str">
            <v>左側面火格子(後燃焼段端部)　G-B-17</v>
          </cell>
        </row>
        <row r="199">
          <cell r="E199" t="str">
            <v>右側面火格子 G-B-20</v>
          </cell>
        </row>
        <row r="200">
          <cell r="E200" t="str">
            <v>左側面火格子 G-B-21</v>
          </cell>
        </row>
        <row r="201">
          <cell r="E201" t="str">
            <v>段落部中央火格子 G-B-24</v>
          </cell>
        </row>
        <row r="202">
          <cell r="E202" t="str">
            <v>段落部右側火格子 G-B-25</v>
          </cell>
        </row>
        <row r="203">
          <cell r="E203" t="str">
            <v>段落部左側火格子 G-B-26</v>
          </cell>
        </row>
        <row r="204">
          <cell r="E204" t="str">
            <v>可動火格子受ﾌﾟﾚｰﾄ G-B-33</v>
          </cell>
        </row>
        <row r="205">
          <cell r="E205" t="str">
            <v>右側面火格子(乾燥段4段目)  G-B-34</v>
          </cell>
        </row>
        <row r="206">
          <cell r="E206" t="str">
            <v>左側面火格子(乾燥段4段目)  G-B-35</v>
          </cell>
        </row>
        <row r="207">
          <cell r="E207" t="str">
            <v>中間火格子 G-B-91A</v>
          </cell>
        </row>
        <row r="208">
          <cell r="E208" t="str">
            <v>中間火格子 G-B-92B</v>
          </cell>
        </row>
        <row r="209">
          <cell r="E209" t="str">
            <v>火格子ﾌﾞﾛｯｸ　G-B-91A</v>
          </cell>
        </row>
        <row r="210">
          <cell r="E210" t="str">
            <v>ﾃﾝｼｮﾝﾎﾞﾙﾄ･Uﾅｯﾄ(M22x1160L)</v>
          </cell>
        </row>
        <row r="211">
          <cell r="E211" t="str">
            <v>ﾃﾝｼｮﾝﾎﾞﾙﾄ･Uﾅｯﾄ(M22x960L)</v>
          </cell>
        </row>
        <row r="212">
          <cell r="E212" t="str">
            <v>熱伝対</v>
          </cell>
        </row>
        <row r="213">
          <cell r="E213" t="str">
            <v>投下ブロック（中間部）</v>
          </cell>
        </row>
        <row r="214">
          <cell r="E214" t="str">
            <v>火格子駆動油圧ﾕﾆｯﾄ点検</v>
          </cell>
        </row>
        <row r="215">
          <cell r="E215" t="str">
            <v>材料費</v>
          </cell>
        </row>
        <row r="216">
          <cell r="E216" t="str">
            <v>各種ﾊﾞﾙﾌﾞOﾘﾝｸﾞ</v>
          </cell>
        </row>
        <row r="217">
          <cell r="E217" t="str">
            <v>　(電磁弁､手動弁､ﾌﾛｰｺﾝﾄﾛｰﾙ弁等</v>
          </cell>
        </row>
        <row r="218">
          <cell r="E218" t="str">
            <v>　                          ﾊﾞﾙﾌﾞｶﾞｽｹｯﾄ面用)</v>
          </cell>
        </row>
        <row r="219">
          <cell r="E219" t="str">
            <v>ﾌｨﾙﾀｰｴﾚﾒﾝﾄ VLF20用20μｴﾚﾒﾝﾄ</v>
          </cell>
        </row>
        <row r="220">
          <cell r="E220" t="str">
            <v>ｻｸｼｮﾝﾌｨﾙﾀｰｴﾚﾒﾝﾄ DN-16 VN16用</v>
          </cell>
        </row>
        <row r="221">
          <cell r="E221" t="str">
            <v>ｵｲﾙｸｰﾗｰﾒﾝﾃﾅﾝｽｷｯﾄ</v>
          </cell>
        </row>
        <row r="222">
          <cell r="E222" t="str">
            <v xml:space="preserve">                               (予備ﾎﾟﾝﾌﾟ含む)</v>
          </cell>
        </row>
        <row r="223">
          <cell r="E223" t="str">
            <v>ｶﾞｽｹｯﾄ T/#1050耐油性 □530x630 5t</v>
          </cell>
        </row>
        <row r="224">
          <cell r="E224" t="str">
            <v>潤滑油(油圧ﾕﾆｯﾄｵｲﾙ)</v>
          </cell>
        </row>
        <row r="225">
          <cell r="E225" t="str">
            <v>ガイドプレート</v>
          </cell>
        </row>
        <row r="226">
          <cell r="E226" t="str">
            <v>給じん装置用手動弁
3WMM10A3X/F</v>
          </cell>
        </row>
        <row r="227">
          <cell r="E227" t="str">
            <v>給じん装置用手動ﾌﾛｰｺﾝﾄﾛｰﾙ弁
ES-G02-30-12</v>
          </cell>
        </row>
        <row r="228">
          <cell r="E228" t="str">
            <v>給じん装置用電磁比例
ﾌﾛｰｺﾝﾄﾛｰﾙ弁(ES-G02-30-12)</v>
          </cell>
        </row>
        <row r="229">
          <cell r="E229" t="str">
            <v>給じん装置用電磁弁
4WE10E4X/CW100N9DL</v>
          </cell>
        </row>
        <row r="230">
          <cell r="E230" t="str">
            <v>給じん装置用ﾁｪｯｸ弁
Z1S10T-3X</v>
          </cell>
        </row>
        <row r="231">
          <cell r="E231" t="str">
            <v>給じん装置用ｽﾄｯﾌﾟ弁
HG-4211-10J-23</v>
          </cell>
        </row>
        <row r="232">
          <cell r="E232" t="str">
            <v>ピン</v>
          </cell>
        </row>
        <row r="233">
          <cell r="E233" t="str">
            <v>電動機用ﾍﾞｱﾘﾝｸﾞ6313VV</v>
          </cell>
        </row>
        <row r="234">
          <cell r="E234" t="str">
            <v>電動機用ﾍﾞｱﾘﾝｸﾞ6312VV</v>
          </cell>
        </row>
        <row r="235">
          <cell r="E235" t="str">
            <v>防振ｺﾞﾑ</v>
          </cell>
        </row>
        <row r="236">
          <cell r="E236" t="str">
            <v>ケーシング(1)</v>
          </cell>
        </row>
        <row r="237">
          <cell r="E237" t="str">
            <v>ケーシング(2)</v>
          </cell>
        </row>
        <row r="238">
          <cell r="E238" t="str">
            <v>取付板(1)</v>
          </cell>
        </row>
        <row r="239">
          <cell r="E239" t="str">
            <v>給じん装置清掃及び点検</v>
          </cell>
        </row>
        <row r="240">
          <cell r="E240" t="str">
            <v>材料費</v>
          </cell>
        </row>
        <row r="241">
          <cell r="E241" t="str">
            <v>油圧ｼﾘﾝﾀﾞ用ﾊﾟｯｷﾝ</v>
          </cell>
        </row>
        <row r="242">
          <cell r="E242" t="str">
            <v xml:space="preserve">油圧ｼﾘﾝﾀﾞ用ｼﾞｬﾊﾞﾗ </v>
          </cell>
        </row>
        <row r="243">
          <cell r="E243" t="str">
            <v>油圧ｼﾘﾝﾀﾞ用ﾌﾞｯｼｭ</v>
          </cell>
        </row>
        <row r="244">
          <cell r="E244" t="str">
            <v>ﾛｯﾄﾞｼｰﾙ部品</v>
          </cell>
        </row>
        <row r="245">
          <cell r="E245" t="str">
            <v>球面軸受</v>
          </cell>
        </row>
        <row r="246">
          <cell r="E246" t="str">
            <v>給じん装置本体</v>
          </cell>
        </row>
        <row r="247">
          <cell r="E247" t="str">
            <v>中間部ｶﾊﾞｰﾌﾟﾚｰﾄ</v>
          </cell>
        </row>
        <row r="248">
          <cell r="E248" t="str">
            <v>両端部ｶﾊﾞｰﾌﾟﾚｰﾄ</v>
          </cell>
        </row>
        <row r="249">
          <cell r="E249" t="str">
            <v>ｽﾗｲﾄﾞﾌﾟﾚｰﾄ(1)</v>
          </cell>
        </row>
        <row r="250">
          <cell r="E250" t="str">
            <v>ｽﾗｲﾄﾞﾌﾟﾚｰﾄ(2)</v>
          </cell>
        </row>
        <row r="251">
          <cell r="E251" t="str">
            <v>シールプレート(1)</v>
          </cell>
        </row>
        <row r="252">
          <cell r="E252" t="str">
            <v>シールプレート(2)</v>
          </cell>
        </row>
        <row r="253">
          <cell r="E253" t="str">
            <v>給じん装置架台</v>
          </cell>
        </row>
        <row r="254">
          <cell r="E254" t="str">
            <v>側面ガイド用受台(1)</v>
          </cell>
        </row>
        <row r="255">
          <cell r="E255" t="str">
            <v>側面ガイド用受台(2)</v>
          </cell>
        </row>
        <row r="256">
          <cell r="E256" t="str">
            <v>ストッパー</v>
          </cell>
        </row>
        <row r="257">
          <cell r="E257" t="str">
            <v>ガイドプレート</v>
          </cell>
        </row>
        <row r="258">
          <cell r="E258" t="str">
            <v>側面ガイド(1)</v>
          </cell>
        </row>
        <row r="259">
          <cell r="E259" t="str">
            <v>側面ガイド(2)</v>
          </cell>
        </row>
        <row r="260">
          <cell r="E260" t="str">
            <v>側面ガイド(3)</v>
          </cell>
        </row>
        <row r="261">
          <cell r="E261" t="str">
            <v>側面ガイド(4)</v>
          </cell>
        </row>
        <row r="262">
          <cell r="E262" t="str">
            <v>側面ガイド(5)</v>
          </cell>
        </row>
        <row r="263">
          <cell r="E263" t="str">
            <v>ベースプレート（中間部）</v>
          </cell>
        </row>
        <row r="264">
          <cell r="E264" t="str">
            <v>ベースプレート（両端部）</v>
          </cell>
        </row>
        <row r="265">
          <cell r="E265" t="str">
            <v>ベースプレート（左側用）</v>
          </cell>
        </row>
        <row r="266">
          <cell r="E266" t="str">
            <v>ベースプレート（右側用）</v>
          </cell>
        </row>
        <row r="267">
          <cell r="E267" t="str">
            <v>投下ブロック（中間部）</v>
          </cell>
        </row>
        <row r="268">
          <cell r="E268" t="str">
            <v>投下ブロック（両端部）</v>
          </cell>
        </row>
        <row r="269">
          <cell r="E269" t="str">
            <v>シールプレート(1)</v>
          </cell>
        </row>
        <row r="270">
          <cell r="E270" t="str">
            <v>シールプレート(2)</v>
          </cell>
        </row>
        <row r="271">
          <cell r="E271" t="str">
            <v>スライドプレート(1)</v>
          </cell>
        </row>
        <row r="272">
          <cell r="E272" t="str">
            <v>スライドプレート(2)</v>
          </cell>
        </row>
        <row r="273">
          <cell r="E273" t="str">
            <v>スライドプレート(3)</v>
          </cell>
        </row>
        <row r="274">
          <cell r="E274" t="str">
            <v>調整ライナー</v>
          </cell>
        </row>
        <row r="275">
          <cell r="E275" t="str">
            <v>丸棒</v>
          </cell>
        </row>
        <row r="276">
          <cell r="E276" t="str">
            <v>サポート(1)</v>
          </cell>
        </row>
        <row r="277">
          <cell r="E277" t="str">
            <v>サポート(2)</v>
          </cell>
        </row>
        <row r="278">
          <cell r="E278" t="str">
            <v>サポート(3)</v>
          </cell>
        </row>
        <row r="279">
          <cell r="E279" t="str">
            <v>ガイドプレート</v>
          </cell>
        </row>
        <row r="280">
          <cell r="E280" t="str">
            <v>スライドプレート</v>
          </cell>
        </row>
        <row r="281">
          <cell r="E281" t="str">
            <v>ブラケット</v>
          </cell>
        </row>
        <row r="282">
          <cell r="E282" t="str">
            <v>フランジ</v>
          </cell>
        </row>
        <row r="283">
          <cell r="E283" t="str">
            <v>ロッド</v>
          </cell>
        </row>
        <row r="284">
          <cell r="E284" t="str">
            <v>先端金物</v>
          </cell>
        </row>
        <row r="285">
          <cell r="E285" t="str">
            <v>ブッシュ</v>
          </cell>
        </row>
        <row r="286">
          <cell r="E286" t="str">
            <v>ピン</v>
          </cell>
        </row>
        <row r="287">
          <cell r="E287" t="str">
            <v>キープレート</v>
          </cell>
        </row>
        <row r="288">
          <cell r="E288" t="str">
            <v>ロッドシール装置</v>
          </cell>
        </row>
        <row r="289">
          <cell r="E289" t="str">
            <v>ガスケット</v>
          </cell>
        </row>
        <row r="290">
          <cell r="E290" t="str">
            <v>ケーシング(1)</v>
          </cell>
        </row>
        <row r="291">
          <cell r="E291" t="str">
            <v>ケーシング(2)</v>
          </cell>
        </row>
        <row r="292">
          <cell r="E292" t="str">
            <v>取付板(1)</v>
          </cell>
        </row>
        <row r="293">
          <cell r="E293" t="str">
            <v>取付板(2)</v>
          </cell>
        </row>
        <row r="294">
          <cell r="E294" t="str">
            <v>取付板(3)</v>
          </cell>
        </row>
        <row r="295">
          <cell r="E295" t="str">
            <v>取付板(4)</v>
          </cell>
        </row>
        <row r="296">
          <cell r="E296" t="str">
            <v>取付板(6)</v>
          </cell>
        </row>
        <row r="297">
          <cell r="E297" t="str">
            <v>取付板(7)</v>
          </cell>
        </row>
        <row r="298">
          <cell r="E298" t="str">
            <v>シールプレート</v>
          </cell>
        </row>
        <row r="299">
          <cell r="E299" t="str">
            <v>ロッドシール取付座</v>
          </cell>
        </row>
        <row r="300">
          <cell r="E300" t="str">
            <v>点検蓋</v>
          </cell>
        </row>
        <row r="301">
          <cell r="E301" t="str">
            <v>クランプ</v>
          </cell>
        </row>
        <row r="302">
          <cell r="E302" t="str">
            <v>パッキン(1)</v>
          </cell>
        </row>
        <row r="303">
          <cell r="E303" t="str">
            <v>パッキン(2)</v>
          </cell>
        </row>
        <row r="304">
          <cell r="E304" t="str">
            <v>パッキン(3)</v>
          </cell>
        </row>
        <row r="305">
          <cell r="E305" t="str">
            <v>パッキン(4)</v>
          </cell>
        </row>
        <row r="306">
          <cell r="E306" t="str">
            <v>パッキン(5)</v>
          </cell>
        </row>
        <row r="307">
          <cell r="E307" t="str">
            <v>パッキン(6)</v>
          </cell>
        </row>
        <row r="308">
          <cell r="E308" t="str">
            <v>パッキン(7)</v>
          </cell>
        </row>
        <row r="309">
          <cell r="E309" t="str">
            <v>取付板(8)</v>
          </cell>
        </row>
        <row r="310">
          <cell r="E310" t="str">
            <v>ボルト類</v>
          </cell>
        </row>
        <row r="311">
          <cell r="E311" t="str">
            <v>遮蔽板 (SS製)取付ﾎﾞﾙﾄ･座金付</v>
          </cell>
        </row>
        <row r="312">
          <cell r="E312" t="str">
            <v>中間部ｽｸﾚｰﾊﾟ</v>
          </cell>
        </row>
        <row r="313">
          <cell r="E313" t="str">
            <v>両端部ｽｸﾚｰﾊﾟ</v>
          </cell>
        </row>
        <row r="314">
          <cell r="E314" t="str">
            <v>同上用六角ﾎﾞﾙﾄ・平座金</v>
          </cell>
        </row>
        <row r="315">
          <cell r="E315" t="str">
            <v>材料費</v>
          </cell>
        </row>
        <row r="316">
          <cell r="E316" t="str">
            <v>助燃ﾊﾞｰﾅｰ点検(1炉分)</v>
          </cell>
        </row>
        <row r="317">
          <cell r="E317" t="str">
            <v>材料費</v>
          </cell>
        </row>
        <row r="318">
          <cell r="E318" t="str">
            <v>平ﾍﾞﾙﾄ</v>
          </cell>
        </row>
        <row r="319">
          <cell r="E319" t="str">
            <v>ﾍﾞｱﾘﾝｸﾞ(前後各1)､ｸﾞﾘｽ､ﾊﾟｯｷﾝ類､Oﾘﾝｸﾞ</v>
          </cell>
        </row>
        <row r="320">
          <cell r="E320" t="str">
            <v>ｸﾞﾗﾝﾄﾞﾊﾟｯｷﾝ 
P/#315 3mm､6mm､12mm</v>
          </cell>
        </row>
        <row r="321">
          <cell r="E321" t="str">
            <v>ﾌﾞﾘｯｼﾞ解除装置点検整備</v>
          </cell>
        </row>
        <row r="322">
          <cell r="E322" t="str">
            <v>材料費</v>
          </cell>
        </row>
        <row r="323">
          <cell r="E323" t="str">
            <v>ﾊﾟｯｷﾝ</v>
          </cell>
        </row>
        <row r="324">
          <cell r="E324" t="str">
            <v>ﾌﾞｯｼｭ</v>
          </cell>
        </row>
        <row r="325">
          <cell r="E325" t="str">
            <v>ｼﾞｬﾊﾞﾗ(CR)</v>
          </cell>
        </row>
        <row r="326">
          <cell r="E326" t="str">
            <v>ｶﾞｽｹｯﾄ T/#1100 JIS10K ﾄﾞﾗﾑ付(出口)</v>
          </cell>
        </row>
        <row r="327">
          <cell r="E327" t="str">
            <v>燃焼ｶﾞｽ冷却設備清掃点検整備</v>
          </cell>
        </row>
        <row r="328">
          <cell r="E328" t="str">
            <v>ﾎﾞｲﾗｰ点検整備</v>
          </cell>
        </row>
        <row r="329">
          <cell r="E329" t="str">
            <v>蒸気ﾄﾞﾗﾑ点検整備</v>
          </cell>
        </row>
        <row r="330">
          <cell r="E330" t="str">
            <v>材料費</v>
          </cell>
        </row>
        <row r="331">
          <cell r="E331" t="str">
            <v>ｶﾞｽｹｯﾄ T/#1804-NA</v>
          </cell>
        </row>
        <row r="332">
          <cell r="E332" t="str">
            <v>ｹﾞｰｼﾞｶﾞﾗｽ t9</v>
          </cell>
        </row>
        <row r="333">
          <cell r="E333" t="str">
            <v>ﾏｲｶﾌﾟﾚｰﾄﾊﾟｯｷﾝ #9x0.15t
ｸｯｼｮﾝﾊﾟｯｷﾝ #9 G#9800</v>
          </cell>
        </row>
        <row r="334">
          <cell r="E334" t="str">
            <v>ｶﾞｽｹｯﾄ T/#1834 30K-15A</v>
          </cell>
        </row>
        <row r="335">
          <cell r="E335" t="str">
            <v>ｶﾞｽｹｯﾄ T/#1834 30K-25A</v>
          </cell>
        </row>
        <row r="336">
          <cell r="E336" t="str">
            <v>ｶﾞｽｹｯﾄ P/#2600</v>
          </cell>
        </row>
        <row r="337">
          <cell r="E337" t="str">
            <v>ｸﾞﾗﾝﾄﾞﾊﾟｯｷﾝ φ18xφ10ｘ16t ﾉﾝｱｽ</v>
          </cell>
        </row>
        <row r="338">
          <cell r="E338" t="str">
            <v>ｸﾞﾗﾝﾄﾞﾊﾟｯｷﾝ φ14xφ 8x12t ﾉﾝｱｽ</v>
          </cell>
        </row>
        <row r="339">
          <cell r="E339" t="str">
            <v>ﾎﾞﾙﾄﾅｯﾄ SS400 M12x25L</v>
          </cell>
        </row>
        <row r="340">
          <cell r="E340" t="str">
            <v>ﾎﾞﾙﾄﾅｯﾄ SS400 M12x30L</v>
          </cell>
        </row>
        <row r="341">
          <cell r="E341" t="str">
            <v>ﾎﾞﾙﾄﾅｯﾄ SS400 M10x35L</v>
          </cell>
        </row>
        <row r="342">
          <cell r="E342" t="str">
            <v>ﾎﾞﾙﾄﾅｯﾄ SS400 M16x50L</v>
          </cell>
        </row>
        <row r="343">
          <cell r="E343" t="str">
            <v>ﾎﾞﾙﾄﾅｯﾄ SS400 M20x65L</v>
          </cell>
        </row>
        <row r="344">
          <cell r="E344" t="str">
            <v>Uﾎﾞﾙﾄﾅｯﾄ M16(U100)</v>
          </cell>
        </row>
        <row r="345">
          <cell r="E345" t="str">
            <v>Uﾎﾞﾙﾄﾅｯﾄ M20(U200)</v>
          </cell>
        </row>
        <row r="346">
          <cell r="E346" t="str">
            <v>ｶﾞｽｹｯﾄ T/#1100 5K-20A</v>
          </cell>
        </row>
        <row r="347">
          <cell r="E347" t="str">
            <v>ｶﾞｽｹｯﾄ T/#1100 5K-100A</v>
          </cell>
        </row>
        <row r="348">
          <cell r="E348" t="str">
            <v>ｶﾞｽｹｯﾄ T/#1100 5K-200A</v>
          </cell>
        </row>
        <row r="349">
          <cell r="E349" t="str">
            <v>材料費</v>
          </cell>
        </row>
        <row r="350">
          <cell r="E350" t="str">
            <v>ﾎﾞｲﾗ水管点検整備</v>
          </cell>
        </row>
        <row r="351">
          <cell r="E351" t="str">
            <v>材料費</v>
          </cell>
        </row>
        <row r="352">
          <cell r="E352" t="str">
            <v>ｶﾞｽｹｯﾄ T/#1834-NA JIS30K-40A</v>
          </cell>
        </row>
        <row r="353">
          <cell r="E353" t="str">
            <v>ｶﾞｽｹｯﾄ T/#1834-NA JIS30K-100A</v>
          </cell>
        </row>
        <row r="354">
          <cell r="E354" t="str">
            <v>ｶﾞｽｹｯﾄ T/#1834-NA JIS30K-150A</v>
          </cell>
        </row>
        <row r="355">
          <cell r="E355" t="str">
            <v>ｶﾞｽｹｯﾄ T/#1834-NA JIS30K-200A</v>
          </cell>
        </row>
        <row r="356">
          <cell r="E356" t="str">
            <v>ﾁｭｰﾌﾞﾌﾟﾛﾃｸﾀｰ　SUS304 sch40</v>
          </cell>
        </row>
        <row r="357">
          <cell r="E357" t="str">
            <v>純水移送ﾎﾟﾝﾌﾟ開放整備</v>
          </cell>
        </row>
        <row r="358">
          <cell r="E358" t="str">
            <v>材料費</v>
          </cell>
        </row>
        <row r="359">
          <cell r="E359" t="str">
            <v>ﾒｶﾆｶﾙｼｰﾙ CER024</v>
          </cell>
        </row>
        <row r="360">
          <cell r="E360" t="str">
            <v>ｼｰﾄﾊﾟｯｷﾝ類</v>
          </cell>
        </row>
        <row r="361">
          <cell r="E361" t="str">
            <v>ｶｯﾌﾟﾘﾝｸﾞﾎﾞﾙﾄｾｯﾄ(O21-3*4)</v>
          </cell>
        </row>
        <row r="362">
          <cell r="E362" t="str">
            <v>ｼｬﾌﾄｾｯﾄ(ﾍﾞｱﾘﾝｸﾞ付)</v>
          </cell>
        </row>
        <row r="363">
          <cell r="E363" t="str">
            <v>ﾗﾋﾞﾘﾝｽ</v>
          </cell>
        </row>
        <row r="364">
          <cell r="E364" t="str">
            <v>ｹｰｽｳｴｱﾘﾝｸﾞ FC200</v>
          </cell>
        </row>
        <row r="365">
          <cell r="E365" t="str">
            <v>補修塗料</v>
          </cell>
        </row>
        <row r="367">
          <cell r="E367" t="str">
            <v>蒸気ﾄﾞﾗﾑ･過熱器等付着弁開放整備</v>
          </cell>
        </row>
        <row r="368">
          <cell r="E368" t="str">
            <v>主蒸気弁3個､給水止め弁3個､給水逆止弁3個､水底吹出し弁18個</v>
          </cell>
        </row>
        <row r="369">
          <cell r="E369" t="str">
            <v>材料費</v>
          </cell>
        </row>
        <row r="370">
          <cell r="E370" t="str">
            <v>ｶﾞｽｹｯﾄ T/#1834R-GR 30K-150A</v>
          </cell>
        </row>
        <row r="371">
          <cell r="E371" t="str">
            <v>ｶﾞｽｹｯﾄ T/#1834R-GR 30K-100A</v>
          </cell>
        </row>
        <row r="372">
          <cell r="E372" t="str">
            <v>ｶﾞｽｹｯﾄ T/#1834R-GR 30K-40A</v>
          </cell>
        </row>
        <row r="373">
          <cell r="E373" t="str">
            <v>ｶﾞｽｹｯﾄ T/#1834 30K-40A</v>
          </cell>
        </row>
        <row r="374">
          <cell r="E374" t="str">
            <v>ｸﾞﾗﾝﾄﾞﾊﾟｯｷﾝ 
P/#315 3mm､6mm､12mm</v>
          </cell>
        </row>
        <row r="375">
          <cell r="E375" t="str">
            <v>ｶ・ﾎﾞﾙﾄｾｯﾄ</v>
          </cell>
        </row>
        <row r="376">
          <cell r="E376" t="str">
            <v>安全弁開放点検</v>
          </cell>
        </row>
        <row r="377">
          <cell r="E377" t="str">
            <v>蒸気ﾄﾞﾗﾑ3個､過熱器3個､脱気器2個</v>
          </cell>
        </row>
        <row r="378">
          <cell r="E378" t="str">
            <v>材料費</v>
          </cell>
        </row>
        <row r="379">
          <cell r="E379" t="str">
            <v>ｶﾞｽｹｯﾄ T/#1834-R JIS30K ﾄﾞﾗﾑ付</v>
          </cell>
        </row>
        <row r="380">
          <cell r="E380" t="str">
            <v>ｶﾞｽｹｯﾄ T/#1100 JIS10K ﾄﾞﾗﾑ付(出口)</v>
          </cell>
        </row>
        <row r="381">
          <cell r="E381" t="str">
            <v>ｶﾞｽｹｯﾄ T/#1834-R JIS30K 過熱器付</v>
          </cell>
        </row>
        <row r="382">
          <cell r="E382" t="str">
            <v>ｶﾞｽｹｯﾄ T/#1100 JIS10K 過熱器付(出口)</v>
          </cell>
        </row>
        <row r="383">
          <cell r="E383" t="str">
            <v>ｶﾞｽｹｯﾄ T/#1100 JIS10K 脱気器付</v>
          </cell>
        </row>
        <row r="384">
          <cell r="E384" t="str">
            <v>ｶﾞｽｹｯﾄ T/#1100 JIS10K 脱気器付(出口)</v>
          </cell>
        </row>
        <row r="385">
          <cell r="E385" t="str">
            <v>ｶ・ﾎﾞﾙﾄﾊﾟｯｷﾝ</v>
          </cell>
        </row>
        <row r="386">
          <cell r="E386" t="str">
            <v>ﾗﾋﾞﾘﾝｽ</v>
          </cell>
        </row>
        <row r="387">
          <cell r="E387" t="str">
            <v>ﾎﾞｲﾗｰ給水ﾎﾟﾝﾌﾟ開放整備</v>
          </cell>
        </row>
        <row r="388">
          <cell r="E388" t="str">
            <v>材料費</v>
          </cell>
        </row>
        <row r="389">
          <cell r="E389" t="str">
            <v>ﾛｰﾗｰﾍﾞｱﾘﾝｸﾞ(ｱﾀﾞﾌﾟﾀ付)</v>
          </cell>
        </row>
        <row r="390">
          <cell r="E390" t="str">
            <v>ﾊﾟｯｷﾝｽﾘｰﾌﾞ SUS420J2</v>
          </cell>
        </row>
        <row r="391">
          <cell r="E391" t="str">
            <v>ｸﾞﾗﾝﾄﾞﾊﾟｯｷﾝ</v>
          </cell>
        </row>
        <row r="392">
          <cell r="E392" t="str">
            <v>ｼｰﾄﾊﾟｯｷﾝ・Oﾘﾝｸﾞ類</v>
          </cell>
        </row>
        <row r="393">
          <cell r="E393" t="str">
            <v>ｶｯﾌﾟﾘﾝｸﾞﾎﾞﾙﾄｾｯﾄ(O21-4*8)</v>
          </cell>
        </row>
        <row r="394">
          <cell r="E394" t="str">
            <v>ﾌﾗﾝｼﾞ用ｼｰﾄﾊﾟｯｷﾝ</v>
          </cell>
        </row>
        <row r="395">
          <cell r="E395" t="str">
            <v>ﾊﾞﾗﾝｽｼｰﾄ 18％CR　</v>
          </cell>
        </row>
        <row r="396">
          <cell r="E396" t="str">
            <v>ﾊﾞﾗﾝｽｼﾞｽｸ 13％CR</v>
          </cell>
        </row>
        <row r="397">
          <cell r="E397" t="str">
            <v>ﾗｽﾄｶﾞｲﾄﾞﾍﾞｰﾝ SCS1</v>
          </cell>
        </row>
        <row r="398">
          <cell r="E398" t="str">
            <v>ｶﾞｲﾄﾞﾍﾞｰﾝ SCS1</v>
          </cell>
        </row>
        <row r="399">
          <cell r="E399" t="str">
            <v>ﾊﾟｯｷﾝﾎﾞｯｸｽ</v>
          </cell>
        </row>
        <row r="400">
          <cell r="E400" t="str">
            <v>ｼﾞｬｹｯﾄｶﾊﾞｰ</v>
          </cell>
        </row>
        <row r="401">
          <cell r="E401" t="str">
            <v>L型油面計</v>
          </cell>
        </row>
        <row r="402">
          <cell r="E402" t="str">
            <v xml:space="preserve">ｸﾞﾗﾝﾄﾞﾊﾟｯｷﾝ T/#9077+1995 </v>
          </cell>
        </row>
        <row r="403">
          <cell r="E403" t="str">
            <v xml:space="preserve">                               φ28xφ16x28.5H</v>
          </cell>
        </row>
        <row r="404">
          <cell r="E404" t="str">
            <v>脱気器給水ﾎﾟﾝﾌﾟ開放整備</v>
          </cell>
        </row>
        <row r="405">
          <cell r="E405" t="str">
            <v>材料費</v>
          </cell>
        </row>
        <row r="406">
          <cell r="E406" t="str">
            <v>ﾍﾞｱﾘﾝｸﾞ</v>
          </cell>
        </row>
        <row r="407">
          <cell r="E407" t="str">
            <v>ﾊﾟｯｷﾝｽﾘｰﾌﾞ SUS316HCr</v>
          </cell>
        </row>
        <row r="408">
          <cell r="E408" t="str">
            <v>ｸﾞﾗﾝﾄﾞﾊﾟｯｷﾝ</v>
          </cell>
        </row>
        <row r="409">
          <cell r="E409" t="str">
            <v>ｼｰﾄﾊﾟｯｷﾝ類</v>
          </cell>
        </row>
        <row r="410">
          <cell r="E410" t="str">
            <v>ｶｯﾌﾟﾘﾝｸﾞﾎﾞﾙﾄｾｯﾄ(O21-4*8)</v>
          </cell>
        </row>
        <row r="411">
          <cell r="E411" t="str">
            <v>補修塗料</v>
          </cell>
        </row>
        <row r="412">
          <cell r="E412" t="str">
            <v>ｶﾞｽｹｯﾄ T/#1804 φ79xφ69 3.2t</v>
          </cell>
        </row>
        <row r="413">
          <cell r="E413" t="str">
            <v>純水移送ﾎﾟﾝﾌﾟ開放整備</v>
          </cell>
        </row>
        <row r="414">
          <cell r="E414" t="str">
            <v>材料費</v>
          </cell>
        </row>
        <row r="415">
          <cell r="E415" t="str">
            <v>ﾒｶﾆｶﾙｼｰﾙ CER024</v>
          </cell>
        </row>
        <row r="416">
          <cell r="E416" t="str">
            <v>ｼｰﾄﾊﾟｯｷﾝ類</v>
          </cell>
        </row>
        <row r="417">
          <cell r="E417" t="str">
            <v>ｶｯﾌﾟﾘﾝｸﾞﾎﾞﾙﾄｾｯﾄ(O21-3*4)</v>
          </cell>
        </row>
        <row r="418">
          <cell r="E418" t="str">
            <v>ｼｬﾌﾄｾｯﾄ(ﾍﾞｱﾘﾝｸﾞ付)</v>
          </cell>
        </row>
        <row r="419">
          <cell r="E419" t="str">
            <v>ﾗﾋﾞﾘﾝｽ</v>
          </cell>
        </row>
        <row r="420">
          <cell r="E420" t="str">
            <v>ｹｰｽｳｴｱﾘﾝｸﾞ FC200</v>
          </cell>
        </row>
        <row r="421">
          <cell r="E421" t="str">
            <v>補修塗料</v>
          </cell>
        </row>
        <row r="422">
          <cell r="E422" t="str">
            <v>ｶﾞｽｹｯﾄ T/#1834-NA 20K-50A</v>
          </cell>
        </row>
        <row r="423">
          <cell r="E423" t="str">
            <v>機器冷却水ﾎﾟﾝﾌﾟ開放整備</v>
          </cell>
        </row>
        <row r="424">
          <cell r="E424" t="str">
            <v>材料費</v>
          </cell>
        </row>
        <row r="425">
          <cell r="E425" t="str">
            <v>ﾍﾞｱﾘﾝｸﾞ</v>
          </cell>
        </row>
        <row r="426">
          <cell r="E426" t="str">
            <v>ﾊﾟｯｷﾝｽﾘｰﾌﾞ</v>
          </cell>
        </row>
        <row r="427">
          <cell r="E427" t="str">
            <v>ｵｲﾙｼｰﾙ</v>
          </cell>
        </row>
        <row r="428">
          <cell r="E428" t="str">
            <v>ﾗﾝﾀﾝﾘﾝｸﾞ</v>
          </cell>
        </row>
        <row r="429">
          <cell r="E429" t="str">
            <v>ｼｰﾄﾊﾟｯｷﾝ</v>
          </cell>
        </row>
        <row r="430">
          <cell r="E430" t="str">
            <v>ｸﾞﾗﾝﾄﾞﾊﾟｯｷﾝ</v>
          </cell>
        </row>
        <row r="431">
          <cell r="E431" t="str">
            <v>ｶ・ﾎﾞﾙﾄｾｯﾄ</v>
          </cell>
        </row>
        <row r="432">
          <cell r="E432" t="str">
            <v>ﾌﾗﾝｼﾞ用ﾊﾟｯｷﾝ</v>
          </cell>
        </row>
        <row r="433">
          <cell r="E433" t="str">
            <v>補修塗料</v>
          </cell>
        </row>
        <row r="435">
          <cell r="E435" t="str">
            <v>ﾌﾟﾗﾝﾄ用揚水ﾎﾟﾝﾌﾟ</v>
          </cell>
        </row>
        <row r="436">
          <cell r="E436" t="str">
            <v>材料費</v>
          </cell>
        </row>
        <row r="437">
          <cell r="E437" t="str">
            <v>ｼｬﾌﾄｾｯﾄ（ﾍﾞｱﾘﾝｸﾞ付）</v>
          </cell>
        </row>
        <row r="438">
          <cell r="E438" t="str">
            <v>ﾗﾝﾀﾝﾘﾝｸﾞ（ﾌﾟﾗｽﾁｯｸ）</v>
          </cell>
        </row>
        <row r="439">
          <cell r="E439" t="str">
            <v>ｸﾞﾗﾝﾄﾞﾊﾟｯｷﾝ</v>
          </cell>
        </row>
        <row r="440">
          <cell r="E440" t="str">
            <v>ｼｰﾄﾊﾟｯｷﾝ</v>
          </cell>
        </row>
        <row r="441">
          <cell r="E441" t="str">
            <v>ｶ・ﾎﾞﾙﾄﾊﾟｯｷﾝ</v>
          </cell>
        </row>
        <row r="442">
          <cell r="E442" t="str">
            <v>ﾗﾋﾞﾘﾝｽ</v>
          </cell>
        </row>
        <row r="443">
          <cell r="E443" t="str">
            <v>補修塗料</v>
          </cell>
        </row>
        <row r="445">
          <cell r="E445" t="str">
            <v>脱気器開放点検</v>
          </cell>
        </row>
        <row r="446">
          <cell r="E446" t="str">
            <v>材料費</v>
          </cell>
        </row>
        <row r="447">
          <cell r="E447" t="str">
            <v>ｶﾞｽｹｯﾄ T/#1100 5K-450A 3.0t FF</v>
          </cell>
        </row>
        <row r="448">
          <cell r="E448" t="str">
            <v>ｶﾞｽｹｯﾄ T/#1100 φ88xφ75x1.5ｔ</v>
          </cell>
        </row>
        <row r="449">
          <cell r="E449" t="str">
            <v>ﾎﾞﾙﾄ SUS304 M10x25 頭部φ1.5穴付</v>
          </cell>
        </row>
        <row r="450">
          <cell r="E450" t="str">
            <v>割ﾋﾟﾝ SUS304 φ3x30L</v>
          </cell>
        </row>
        <row r="451">
          <cell r="E451" t="str">
            <v>ｶｯﾌﾟﾘﾝｸﾞﾎﾞﾙﾄｾｯﾄ(O21-3*4)</v>
          </cell>
        </row>
        <row r="452">
          <cell r="E452" t="str">
            <v>ｽｰﾄﾌﾞﾛﾜ点検整備</v>
          </cell>
        </row>
        <row r="453">
          <cell r="E453" t="str">
            <v>材料費</v>
          </cell>
        </row>
        <row r="454">
          <cell r="E454" t="str">
            <v>ｸﾞﾗﾝﾄﾞﾊﾟｯｷﾝ T/#9077+2200</v>
          </cell>
        </row>
        <row r="455">
          <cell r="E455" t="str">
            <v xml:space="preserve">                                  φ37xφ24x52H</v>
          </cell>
        </row>
        <row r="456">
          <cell r="E456" t="str">
            <v>ｸﾞﾗﾝﾄﾞﾊﾟｯｷﾝ T/#9077+2200</v>
          </cell>
        </row>
        <row r="457">
          <cell r="E457" t="str">
            <v xml:space="preserve">                     φ29xφ16x45.5H(7ﾘﾝｸﾞ)</v>
          </cell>
        </row>
        <row r="458">
          <cell r="E458" t="str">
            <v xml:space="preserve">ｸﾞﾗﾝﾄﾞﾊﾟｯｷﾝ T/#9077+1995 </v>
          </cell>
        </row>
        <row r="459">
          <cell r="E459" t="str">
            <v xml:space="preserve">                               φ28xφ16x28.5H</v>
          </cell>
        </row>
        <row r="460">
          <cell r="E460" t="str">
            <v xml:space="preserve">ｸﾞﾗﾝﾄﾞﾊﾟｯｷﾝ T/#9077+1995 </v>
          </cell>
        </row>
        <row r="461">
          <cell r="E461" t="str">
            <v xml:space="preserve">                           φ62.7xφ42.7x79H</v>
          </cell>
        </row>
        <row r="462">
          <cell r="E462" t="str">
            <v xml:space="preserve">ｸﾞﾗﾝﾄﾞﾊﾟｯｷﾝ T/#9077+1995 </v>
          </cell>
        </row>
        <row r="463">
          <cell r="E463" t="str">
            <v xml:space="preserve">                              φ28xφ16x28.5H</v>
          </cell>
        </row>
        <row r="464">
          <cell r="E464" t="str">
            <v xml:space="preserve">ｸﾞﾗﾝﾄﾞﾊﾟｯｷﾝ T/#9077+1995 </v>
          </cell>
        </row>
        <row r="465">
          <cell r="E465" t="str">
            <v xml:space="preserve">                                 φ76xφ60x35H</v>
          </cell>
        </row>
        <row r="466">
          <cell r="E466" t="str">
            <v>ｶﾞｽｹｯﾄ T/#1804 φ94xφ75.5 4.5t</v>
          </cell>
        </row>
        <row r="467">
          <cell r="E467" t="str">
            <v>ｶﾞｽｹｯﾄ T/#1804 φ54.5xφ37 3.2t</v>
          </cell>
        </row>
        <row r="468">
          <cell r="E468" t="str">
            <v>ｶﾞｽｹｯﾄ T/#1804 φ79xφ69 3.2t</v>
          </cell>
        </row>
        <row r="469">
          <cell r="E469" t="str">
            <v>ｶﾞｽｹｯﾄ T/#1100 φ79xφ55 2t</v>
          </cell>
        </row>
        <row r="470">
          <cell r="E470" t="str">
            <v>ｶﾞｽｹｯﾄ T/#1100 φ104xφ54 2t</v>
          </cell>
        </row>
        <row r="471">
          <cell r="E471" t="str">
            <v>ｶﾞｽｹｯﾄ T/#1100 φ28xφ16 1.5t</v>
          </cell>
        </row>
        <row r="472">
          <cell r="E472" t="str">
            <v>ｶﾞｽｹｯﾄ T/#1100 φ62.7xφ42.7 1.5t</v>
          </cell>
        </row>
        <row r="473">
          <cell r="E473" t="str">
            <v>ｶﾞｽｹｯﾄ T/#1834-NA 20K-50A</v>
          </cell>
        </row>
        <row r="474">
          <cell r="E474" t="str">
            <v>ｶﾞｽｹｯﾄ T/#1804 φ79xφ69 3.2t</v>
          </cell>
        </row>
        <row r="475">
          <cell r="E475" t="str">
            <v>ｶﾞｽｹｯﾄ T/#1100 φ60xφ48 2t</v>
          </cell>
        </row>
        <row r="476">
          <cell r="E476" t="str">
            <v>ｶﾞｽｹｯﾄ T/#1100 φ28xφ16 1.5t</v>
          </cell>
        </row>
        <row r="477">
          <cell r="E477" t="str">
            <v>ｶﾞｽｹｯﾄ T/#1100 φ76xφ60 1.5t</v>
          </cell>
        </row>
        <row r="478">
          <cell r="E478" t="str">
            <v>ｶﾞｽｹｯﾄ T/#1834-NA 20K-50A</v>
          </cell>
        </row>
        <row r="479">
          <cell r="E479" t="str">
            <v>Oﾘﾝｸﾞ G25､P38､G55､G230</v>
          </cell>
        </row>
        <row r="480">
          <cell r="E480" t="str">
            <v>Oﾘﾝｸﾞ P215(2個/炉)</v>
          </cell>
        </row>
        <row r="481">
          <cell r="E481" t="str">
            <v>Oﾘﾝｸﾞ P20､P26､G45､P110</v>
          </cell>
        </row>
        <row r="482">
          <cell r="E482" t="str">
            <v>Oﾘﾝｸﾞ G120(2個/炉)</v>
          </cell>
        </row>
        <row r="484">
          <cell r="E484" t="str">
            <v>排ｶﾞｽ処理設備清掃点検整備</v>
          </cell>
        </row>
        <row r="485">
          <cell r="E485" t="str">
            <v>バグフィルタ整備</v>
          </cell>
        </row>
        <row r="486">
          <cell r="E486" t="str">
            <v>材料費</v>
          </cell>
        </row>
        <row r="487">
          <cell r="E487" t="str">
            <v>ﾏﾝﾎｰﾙﾊﾟｯｷﾝ</v>
          </cell>
        </row>
        <row r="488">
          <cell r="E488" t="str">
            <v>入口ﾀﾞﾝﾊﾟｼｰﾙﾊﾟｯｷﾝｶﾞｲﾄﾞ(1号炉)</v>
          </cell>
        </row>
        <row r="489">
          <cell r="E489" t="str">
            <v>入口ﾀﾞｸﾄｴｷｽﾊﾟﾝｼｮﾝ(１号炉)</v>
          </cell>
        </row>
        <row r="490">
          <cell r="E490" t="str">
            <v>ｶﾞｽｹｯﾄ T/#1834 20k- 25A</v>
          </cell>
        </row>
        <row r="491">
          <cell r="E491" t="str">
            <v>調温塔開放点検(ﾉｽﾞﾙ交換含まず)</v>
          </cell>
        </row>
        <row r="492">
          <cell r="E492" t="str">
            <v>材料費</v>
          </cell>
        </row>
        <row r="493">
          <cell r="E493" t="str">
            <v>ｶﾞｽｹｯﾄ T/#1374 500x□450x25Wx3.2ｔ</v>
          </cell>
        </row>
        <row r="494">
          <cell r="E494" t="str">
            <v>ｶﾞｽｹｯﾄ T/#1374 545x505PCD</v>
          </cell>
        </row>
        <row r="495">
          <cell r="E495" t="str">
            <v xml:space="preserve">                                      xφ445x3.2t</v>
          </cell>
        </row>
        <row r="496">
          <cell r="E496" t="str">
            <v>ｶﾞｽｹｯﾄ T/#1374 600x560PCD</v>
          </cell>
        </row>
        <row r="497">
          <cell r="E497" t="str">
            <v xml:space="preserve">                                      xφ520x3.2t</v>
          </cell>
        </row>
        <row r="498">
          <cell r="E498" t="str">
            <v>ｶﾞｽｹｯﾄ T/#1374 900x□700x45Wx3.2t</v>
          </cell>
        </row>
        <row r="499">
          <cell r="E499" t="str">
            <v>ﾉｽﾞﾙﾁｯﾌﾟ</v>
          </cell>
        </row>
        <row r="501">
          <cell r="E501" t="str">
            <v>調温水ﾎﾟﾝﾌﾟ開放整備</v>
          </cell>
        </row>
        <row r="502">
          <cell r="E502" t="str">
            <v>材料費</v>
          </cell>
        </row>
        <row r="503">
          <cell r="E503" t="str">
            <v>ﾎﾞｰﾙﾍﾞｱﾘﾝｸﾞ</v>
          </cell>
        </row>
        <row r="504">
          <cell r="E504" t="str">
            <v>ﾊﾟｯｷﾝｽﾘｰﾌﾞ BC6</v>
          </cell>
        </row>
        <row r="505">
          <cell r="E505" t="str">
            <v>ｸﾞﾗﾝﾄﾞﾊﾟｯｷﾝ</v>
          </cell>
        </row>
        <row r="506">
          <cell r="E506" t="str">
            <v>ｼｰﾄﾊﾟｯｷﾝ･Oﾘﾝｸﾞ類</v>
          </cell>
        </row>
        <row r="507">
          <cell r="E507" t="str">
            <v>ｶｯﾌﾟﾘﾝｸﾞﾎﾞﾙﾄｾｯﾄ(O21-3*4)</v>
          </cell>
        </row>
        <row r="508">
          <cell r="E508" t="str">
            <v>ﾌﾗﾝｼﾞ用ﾊﾟｯｷﾝ</v>
          </cell>
        </row>
        <row r="509">
          <cell r="E509" t="str">
            <v>補修塗料</v>
          </cell>
        </row>
        <row r="510">
          <cell r="E510" t="str">
            <v>排気復水ﾀﾝｸ開放点検</v>
          </cell>
        </row>
        <row r="511">
          <cell r="E511" t="str">
            <v>消石灰定量供給装置整備</v>
          </cell>
        </row>
        <row r="512">
          <cell r="E512" t="str">
            <v>材料費</v>
          </cell>
        </row>
        <row r="513">
          <cell r="E513" t="str">
            <v>Oﾘﾝｸﾞ P-105</v>
          </cell>
        </row>
        <row r="514">
          <cell r="E514" t="str">
            <v>Oﾘﾝｸﾞ G-135</v>
          </cell>
        </row>
        <row r="515">
          <cell r="E515" t="str">
            <v>Oﾘﾝｸﾞ P-70</v>
          </cell>
        </row>
        <row r="516">
          <cell r="E516" t="str">
            <v>Oﾘﾝｸﾞ G-85</v>
          </cell>
        </row>
        <row r="517">
          <cell r="E517" t="str">
            <v>Vﾘﾝｸﾞ V-110A</v>
          </cell>
        </row>
        <row r="518">
          <cell r="E518" t="str">
            <v>Vﾘﾝｸﾞ V-199A</v>
          </cell>
        </row>
        <row r="519">
          <cell r="E519" t="str">
            <v>ｸﾞﾗﾝﾄﾞﾊﾟｯｷﾝ □19x2.3m</v>
          </cell>
        </row>
        <row r="520">
          <cell r="E520" t="str">
            <v>ｸﾞﾗﾝﾄﾞﾊﾟｯｷﾝ □9.5x1.5m</v>
          </cell>
        </row>
        <row r="521">
          <cell r="E521" t="str">
            <v>供給機取合ﾊﾟｯｷﾝ</v>
          </cell>
        </row>
        <row r="522">
          <cell r="E522" t="str">
            <v>補修塗料</v>
          </cell>
        </row>
        <row r="523">
          <cell r="E523" t="str">
            <v>特殊助剤定量供給装置整備</v>
          </cell>
        </row>
        <row r="524">
          <cell r="E524" t="str">
            <v>材料費</v>
          </cell>
        </row>
        <row r="525">
          <cell r="E525" t="str">
            <v>Oﾘﾝｸﾞ P-105</v>
          </cell>
        </row>
        <row r="526">
          <cell r="E526" t="str">
            <v>Oﾘﾝｸﾞ G-135</v>
          </cell>
        </row>
        <row r="527">
          <cell r="E527" t="str">
            <v>Oﾘﾝｸﾞ P-70</v>
          </cell>
        </row>
        <row r="528">
          <cell r="E528" t="str">
            <v>Oﾘﾝｸﾞ G-85</v>
          </cell>
        </row>
        <row r="529">
          <cell r="E529" t="str">
            <v>Vﾘﾝｸﾞ V-110A</v>
          </cell>
        </row>
        <row r="530">
          <cell r="E530" t="str">
            <v>Vﾘﾝｸﾞ V-199A</v>
          </cell>
        </row>
        <row r="531">
          <cell r="E531" t="str">
            <v>ｸﾞﾗﾝﾄﾞﾊﾟｯｷﾝ □19x2.3m</v>
          </cell>
        </row>
        <row r="532">
          <cell r="E532" t="str">
            <v>ｸﾞﾗﾝﾄﾞﾊﾟｯｷﾝ □9.5x1.5m</v>
          </cell>
        </row>
        <row r="533">
          <cell r="E533" t="str">
            <v>供給機取合ﾊﾟｯｷﾝ</v>
          </cell>
        </row>
        <row r="534">
          <cell r="E534" t="str">
            <v>ｼｰﾄﾊﾟｯｷﾝ</v>
          </cell>
        </row>
        <row r="535">
          <cell r="E535" t="str">
            <v>余熱利用設備点検整備</v>
          </cell>
        </row>
        <row r="536">
          <cell r="E536" t="str">
            <v>高圧蒸気溜開放点検</v>
          </cell>
        </row>
        <row r="537">
          <cell r="E537" t="str">
            <v>材料費</v>
          </cell>
        </row>
        <row r="538">
          <cell r="E538" t="str">
            <v>ｶﾞｽｹｯﾄ T/#1834 20K-500A</v>
          </cell>
        </row>
        <row r="539">
          <cell r="E539" t="str">
            <v>材料費</v>
          </cell>
        </row>
        <row r="540">
          <cell r="E540" t="str">
            <v>高圧蒸気溜周り弁類開放整備</v>
          </cell>
        </row>
        <row r="541">
          <cell r="E541" t="str">
            <v>材料費</v>
          </cell>
        </row>
        <row r="542">
          <cell r="E542" t="str">
            <v>ｶﾞｽｹｯﾄ T/#1834 20k-200A</v>
          </cell>
        </row>
        <row r="543">
          <cell r="E543" t="str">
            <v>ｶﾞｽｹｯﾄ T/#1834 20k-150A</v>
          </cell>
        </row>
        <row r="544">
          <cell r="E544" t="str">
            <v>ｶﾞｽｹｯﾄ T/#1834 20k-100A</v>
          </cell>
        </row>
        <row r="545">
          <cell r="E545" t="str">
            <v>ｶﾞｽｹｯﾄ T/#1834 20k- 80A</v>
          </cell>
        </row>
        <row r="546">
          <cell r="E546" t="str">
            <v>ｶﾞｽｹｯﾄ T/#1834 20k- 25A</v>
          </cell>
        </row>
        <row r="547">
          <cell r="E547" t="str">
            <v>ｶﾞｽｹｯﾄ T/#1834 20k- 15A</v>
          </cell>
        </row>
        <row r="548">
          <cell r="E548" t="str">
            <v>ｶﾞｽｹｯﾄ T/#1834-R-GR-SS 20k-200A</v>
          </cell>
        </row>
        <row r="549">
          <cell r="E549" t="str">
            <v>ｶﾞｽｹｯﾄ T/#1834-R-GR-SS 20k-150A</v>
          </cell>
        </row>
        <row r="550">
          <cell r="E550" t="str">
            <v>ｶﾞｽｹｯﾄ T/#1100 20k-100A</v>
          </cell>
        </row>
        <row r="551">
          <cell r="E551" t="str">
            <v>ｶﾞｽｹｯﾄ T/#1100 20k- 80A</v>
          </cell>
        </row>
        <row r="552">
          <cell r="E552" t="str">
            <v>ｶﾞｽｹｯﾄ T/#1834-R-GR-SS 20k- 25A</v>
          </cell>
        </row>
        <row r="553">
          <cell r="E553" t="str">
            <v>ｶﾞｽｹｯﾄ T/#1834-R-GR-SS 20k- 20A</v>
          </cell>
        </row>
        <row r="554">
          <cell r="E554" t="str">
            <v>ｶﾞｽｹｯﾄ T/#1834-R-GR-SS 20k- 15A</v>
          </cell>
        </row>
        <row r="555">
          <cell r="E555" t="str">
            <v>ｸﾞﾗﾝﾄﾞﾊﾟｯｷﾝ　P/#315 　各種</v>
          </cell>
        </row>
        <row r="556">
          <cell r="E556" t="str">
            <v>ﾏﾝﾎｰﾙﾊﾟｯｷﾝ</v>
          </cell>
        </row>
        <row r="557">
          <cell r="E557" t="str">
            <v>ｺﾝﾃﾞﾝｻｰ点検整備</v>
          </cell>
        </row>
        <row r="558">
          <cell r="E558" t="str">
            <v>材料費</v>
          </cell>
        </row>
        <row r="559">
          <cell r="E559" t="str">
            <v>ﾌﾟﾗｸﾞｶﾞｽｹｯﾄ</v>
          </cell>
        </row>
        <row r="560">
          <cell r="E560" t="str">
            <v>ﾌｧﾝﾌﾞﾚｰﾄﾞ取付ﾎﾞﾙﾄ</v>
          </cell>
        </row>
        <row r="561">
          <cell r="E561" t="str">
            <v>ﾗﾋﾞﾘﾝｽﾊﾟｯｷﾝ(高圧ｺﾝﾃﾞﾝｻ)</v>
          </cell>
        </row>
        <row r="562">
          <cell r="E562" t="str">
            <v>火格子段落部ﾚﾝｶﾞ壁冷却用送風機清掃点検調整(1炉分)</v>
          </cell>
        </row>
        <row r="563">
          <cell r="E563" t="str">
            <v>復水ﾀﾝｸ開放点検</v>
          </cell>
        </row>
        <row r="564">
          <cell r="E564" t="str">
            <v>材料費</v>
          </cell>
        </row>
        <row r="565">
          <cell r="E565" t="str">
            <v>ｶﾞｽｹｯﾄ T/#1993 φ545xφ460xP505</v>
          </cell>
        </row>
        <row r="567">
          <cell r="E567" t="str">
            <v>排気復水ﾀﾝｸ開放点検</v>
          </cell>
        </row>
        <row r="568">
          <cell r="E568" t="str">
            <v>材料費</v>
          </cell>
        </row>
        <row r="569">
          <cell r="E569" t="str">
            <v>ｶﾞｽｹｯﾄ T/#1993 φ533xφ508</v>
          </cell>
        </row>
        <row r="570">
          <cell r="E570" t="str">
            <v>玉型弁（鋳鋼） 20k-50A　</v>
          </cell>
        </row>
        <row r="571">
          <cell r="E571" t="str">
            <v>排気復水ﾎﾟﾝﾌﾟ点検整備</v>
          </cell>
        </row>
        <row r="572">
          <cell r="E572" t="str">
            <v>材料費</v>
          </cell>
        </row>
        <row r="573">
          <cell r="E573" t="str">
            <v>ﾍﾞｱﾘﾝｸﾞ</v>
          </cell>
        </row>
        <row r="574">
          <cell r="E574" t="str">
            <v>ﾊﾟｯｷﾝｽﾘｰﾌﾞ SUS316LCr</v>
          </cell>
        </row>
        <row r="575">
          <cell r="E575" t="str">
            <v>ﾗﾝﾀﾝﾘﾝｸﾞ FC200</v>
          </cell>
        </row>
        <row r="576">
          <cell r="E576" t="str">
            <v>ｸﾞﾗﾝﾄﾞﾊﾟｯｷﾝ</v>
          </cell>
        </row>
        <row r="577">
          <cell r="E577" t="str">
            <v>ｼｰﾄﾊﾟｯｷﾝ</v>
          </cell>
        </row>
        <row r="578">
          <cell r="E578" t="str">
            <v>ｶｯﾌﾟﾘﾝｸﾞﾎﾞﾙﾄｾｯﾄ(O21-3*4)</v>
          </cell>
        </row>
        <row r="579">
          <cell r="E579" t="str">
            <v>補修塗料</v>
          </cell>
        </row>
        <row r="580">
          <cell r="E580" t="str">
            <v>材料費</v>
          </cell>
        </row>
        <row r="581">
          <cell r="E581" t="str">
            <v>ﾄﾞﾚﾝ回収ﾀﾝｸ開放点検</v>
          </cell>
        </row>
        <row r="582">
          <cell r="E582" t="str">
            <v>材料費</v>
          </cell>
        </row>
        <row r="583">
          <cell r="E583" t="str">
            <v>ｶﾞｽｹｯﾄ T/#1993 φ533xφ508</v>
          </cell>
        </row>
        <row r="584">
          <cell r="E584" t="str">
            <v>混練機ﾎｯﾊﾟ用ﾌﾚｷ
400×400×100H</v>
          </cell>
        </row>
        <row r="585">
          <cell r="E585" t="str">
            <v>ﾄﾞﾚﾝ回収ﾎﾟﾝﾌﾟ点検整備</v>
          </cell>
        </row>
        <row r="586">
          <cell r="E586" t="str">
            <v>材料費</v>
          </cell>
        </row>
        <row r="587">
          <cell r="E587" t="str">
            <v>ﾍﾞｱﾘﾝｸﾞ</v>
          </cell>
        </row>
        <row r="588">
          <cell r="E588" t="str">
            <v>ﾊﾟｯｷﾝｽﾘｰﾌﾞ SUS316HCr</v>
          </cell>
        </row>
        <row r="589">
          <cell r="E589" t="str">
            <v>ﾗﾝﾀﾝﾘﾝｸﾞ FC200</v>
          </cell>
        </row>
        <row r="590">
          <cell r="E590" t="str">
            <v>ｸﾞﾗﾝﾄﾞﾊﾟｯｷﾝ</v>
          </cell>
        </row>
        <row r="591">
          <cell r="E591" t="str">
            <v>ｼｰﾄﾊﾟｯｷﾝ</v>
          </cell>
        </row>
        <row r="592">
          <cell r="E592" t="str">
            <v>ｶｯﾌﾟﾘﾝｸﾞﾎﾞﾙﾄｾｯﾄ(O21-3*4)</v>
          </cell>
        </row>
        <row r="593">
          <cell r="E593" t="str">
            <v>補修塗料</v>
          </cell>
        </row>
        <row r="594">
          <cell r="E594" t="str">
            <v>ﾌﾞｯｼｭ</v>
          </cell>
        </row>
        <row r="595">
          <cell r="E595" t="str">
            <v>純水装置点検整備</v>
          </cell>
        </row>
        <row r="596">
          <cell r="E596" t="str">
            <v>材料費</v>
          </cell>
        </row>
        <row r="597">
          <cell r="E597" t="str">
            <v>ｲｵﾝ交換樹脂補充材(ｶﾁｵﾝ)</v>
          </cell>
        </row>
        <row r="598">
          <cell r="E598" t="str">
            <v>ｲｵﾝ交換樹脂補充材(ｱﾆｵﾝ)</v>
          </cell>
        </row>
        <row r="599">
          <cell r="E599" t="str">
            <v>塩酸及び苛性ｿｰﾀﾞｰ用ﾊﾟｯｷﾝ</v>
          </cell>
        </row>
        <row r="600">
          <cell r="E600" t="str">
            <v>ﾀﾞｲﾔﾌﾗﾑ(EPDM)</v>
          </cell>
        </row>
        <row r="601">
          <cell r="E601" t="str">
            <v>ﾀﾞｲﾔﾌﾗﾑ(ﾃﾌﾛﾝ)</v>
          </cell>
        </row>
        <row r="602">
          <cell r="E602" t="str">
            <v>ﾁｬｯｷ弁用ﾊﾟｯｷﾝ</v>
          </cell>
        </row>
        <row r="603">
          <cell r="E603" t="str">
            <v>ｲｵﾝ交換塔上部ﾏﾝﾎｰﾙﾊﾟｯｷﾝ</v>
          </cell>
        </row>
        <row r="604">
          <cell r="E604" t="str">
            <v>減水流量計ﾊﾟｯｷﾝ</v>
          </cell>
        </row>
        <row r="605">
          <cell r="E605" t="str">
            <v>ﾊﾞﾙﾌﾞｼｰﾄﾏﾄﾒ</v>
          </cell>
        </row>
        <row r="606">
          <cell r="E606" t="str">
            <v>通風設備点検整備</v>
          </cell>
        </row>
        <row r="607">
          <cell r="E607" t="str">
            <v>誘引通風機清掃点検調整</v>
          </cell>
        </row>
        <row r="608">
          <cell r="E608" t="str">
            <v>材料費</v>
          </cell>
        </row>
        <row r="609">
          <cell r="E609" t="str">
            <v>ﾏﾝﾎｰﾙﾊﾟｯｷﾝ</v>
          </cell>
        </row>
        <row r="610">
          <cell r="E610" t="str">
            <v>減圧弁ﾀﾞｲﾔﾌﾗﾑﾏﾄﾒ</v>
          </cell>
        </row>
        <row r="611">
          <cell r="E611" t="str">
            <v>押込み送風機清掃点検調整</v>
          </cell>
        </row>
        <row r="612">
          <cell r="E612" t="str">
            <v>材料費</v>
          </cell>
        </row>
        <row r="613">
          <cell r="E613" t="str">
            <v>ﾏﾝﾎｰﾙﾊﾟｯｷﾝ</v>
          </cell>
        </row>
        <row r="614">
          <cell r="E614" t="str">
            <v>ｵｲﾙｾﾊﾟﾚｰﾀｴﾚﾒﾝﾄﾊﾟｯｷﾝ</v>
          </cell>
        </row>
        <row r="615">
          <cell r="E615" t="str">
            <v>炉温調整用送風機清掃点検調整</v>
          </cell>
        </row>
        <row r="616">
          <cell r="E616" t="str">
            <v>材料費</v>
          </cell>
        </row>
        <row r="617">
          <cell r="E617" t="str">
            <v>ﾏﾝﾎｰﾙﾊﾟｯｷﾝ</v>
          </cell>
        </row>
        <row r="618">
          <cell r="E618" t="str">
            <v>温調弁Oﾘﾝｸﾞ 11F-G25</v>
          </cell>
        </row>
        <row r="619">
          <cell r="E619" t="str">
            <v>火格子段落部ﾚﾝｶﾞ壁冷却用送風機清掃点検調整(1炉分)</v>
          </cell>
        </row>
        <row r="620">
          <cell r="E620" t="str">
            <v>材料費</v>
          </cell>
        </row>
        <row r="621">
          <cell r="E621" t="str">
            <v>ﾏﾝﾎｰﾙﾊﾟｯｷﾝ</v>
          </cell>
        </row>
        <row r="622">
          <cell r="E622" t="str">
            <v>ﾍﾞｱﾘﾝｸﾞ　#6314C3</v>
          </cell>
        </row>
        <row r="623">
          <cell r="E623" t="str">
            <v>ｵｲﾙﾌｨﾙﾀｰOﾘﾝｸﾞ(1)</v>
          </cell>
        </row>
        <row r="624">
          <cell r="E624" t="str">
            <v>蒸気式空気余熱器開放点検</v>
          </cell>
        </row>
        <row r="625">
          <cell r="E625" t="str">
            <v>材料費</v>
          </cell>
        </row>
        <row r="626">
          <cell r="E626" t="str">
            <v>ﾔｰﾝﾛｰﾌﾟ T/#8402 φ4.8</v>
          </cell>
        </row>
        <row r="627">
          <cell r="E627" t="str">
            <v>玉型弁（鋳鋼） 20k-50A　</v>
          </cell>
        </row>
        <row r="628">
          <cell r="E628" t="str">
            <v>ｶﾞｽｹｯﾄ　T/#1834　20k-50A</v>
          </cell>
        </row>
        <row r="629">
          <cell r="E629" t="str">
            <v>水室ｶﾊﾞｰﾊﾟｯｷﾝ(2)</v>
          </cell>
        </row>
        <row r="630">
          <cell r="E630" t="str">
            <v>調温塔入口EXP　G-EX-3</v>
          </cell>
        </row>
        <row r="631">
          <cell r="E631" t="str">
            <v>ｴｷｽﾊﾟﾝｼｮﾝ(G-EX-3)
φ1340×300</v>
          </cell>
        </row>
        <row r="632">
          <cell r="E632" t="str">
            <v>G-EX-3用ｶﾞｽｹｯﾄ 3.2t</v>
          </cell>
        </row>
        <row r="633">
          <cell r="E633" t="str">
            <v>ﾎﾞﾙﾄ･ﾅｯﾄ･SW　M16×75</v>
          </cell>
        </row>
        <row r="634">
          <cell r="E634" t="str">
            <v>Y形ｽﾄﾚｰﾅﾊﾟｯｷﾝ</v>
          </cell>
        </row>
        <row r="635">
          <cell r="E635" t="str">
            <v>灰出し設備点検整備</v>
          </cell>
        </row>
        <row r="636">
          <cell r="E636" t="str">
            <v>灰固化装置点検整備(灰押出し成形)</v>
          </cell>
        </row>
        <row r="637">
          <cell r="E637" t="str">
            <v>材料費</v>
          </cell>
        </row>
        <row r="638">
          <cell r="E638" t="str">
            <v>ｸﾞﾗﾝﾄﾞﾊﾟｯｷﾝ(3m/箱)</v>
          </cell>
        </row>
        <row r="639">
          <cell r="E639" t="str">
            <v>肉盛用溶接棒(5㎏)</v>
          </cell>
        </row>
        <row r="640">
          <cell r="E640" t="str">
            <v>混練機ﾎｯﾊﾟ用ﾌﾚｷ
640×400×140H</v>
          </cell>
        </row>
        <row r="641">
          <cell r="E641" t="str">
            <v>混練機ﾎｯﾊﾟ用ﾌﾚｷ
400×400×100H</v>
          </cell>
        </row>
        <row r="642">
          <cell r="E642" t="str">
            <v>ｵｲﾙ（ﾀﾞｽﾄ定量供給用）</v>
          </cell>
        </row>
        <row r="643">
          <cell r="E643" t="str">
            <v>ｵｲﾙ（混錬機,押出成型器用）</v>
          </cell>
        </row>
        <row r="644">
          <cell r="E644" t="str">
            <v>ｵｲﾙ（供給ｺﾝﾍﾞｱ,搬送ｺﾝﾍﾞｱ用）</v>
          </cell>
        </row>
        <row r="645">
          <cell r="E645" t="str">
            <v>ﾀﾞｲｽ</v>
          </cell>
        </row>
        <row r="646">
          <cell r="E646" t="str">
            <v>ｱﾝﾛｰﾀﾞｰｶﾊﾞｰﾊﾟｯｷﾝ</v>
          </cell>
        </row>
        <row r="647">
          <cell r="E647" t="str">
            <v>灰押し出機清掃点検</v>
          </cell>
        </row>
        <row r="648">
          <cell r="E648" t="str">
            <v>材料費</v>
          </cell>
        </row>
        <row r="649">
          <cell r="E649" t="str">
            <v>ﾊﾟｯｷﾝ</v>
          </cell>
        </row>
        <row r="650">
          <cell r="E650" t="str">
            <v>ｼﾞｬﾊﾞﾗ</v>
          </cell>
        </row>
        <row r="651">
          <cell r="E651" t="str">
            <v>ﾌﾞｯｼｭ　140H</v>
          </cell>
        </row>
        <row r="652">
          <cell r="E652" t="str">
            <v>ｶﾞｽｹｯﾄ T/#1050RC 6t</v>
          </cell>
        </row>
        <row r="653">
          <cell r="E653" t="str">
            <v>減圧弁ﾊﾞﾙﾌﾞﾏﾄﾒ</v>
          </cell>
        </row>
        <row r="654">
          <cell r="E654" t="str">
            <v>ｺﾝﾌﾟﾚｯｻｰ及びﾎﾟﾝﾌﾟ開放点検整備</v>
          </cell>
        </row>
        <row r="655">
          <cell r="E655" t="str">
            <v>調温塔用ｺﾝﾌﾟﾚｯｻｰ開放点検</v>
          </cell>
        </row>
        <row r="656">
          <cell r="E656" t="str">
            <v>材料費</v>
          </cell>
        </row>
        <row r="657">
          <cell r="E657" t="str">
            <v>ｱﾝﾛｰﾀﾞﾎﾞﾃﾞｨﾊﾟｯｷﾝ</v>
          </cell>
        </row>
        <row r="658">
          <cell r="E658" t="str">
            <v>ｱﾝﾛｰﾀﾞｰｶﾊﾞｰﾊﾟｯｷﾝ</v>
          </cell>
        </row>
        <row r="659">
          <cell r="E659" t="str">
            <v>ﾊﾞﾙﾌﾞｼｰﾄﾏﾄﾒ</v>
          </cell>
        </row>
        <row r="660">
          <cell r="E660" t="str">
            <v>ｻｸｼｮﾝﾊﾟｯｷﾝ</v>
          </cell>
        </row>
        <row r="661">
          <cell r="E661" t="str">
            <v>ｻｸｼｮﾝﾌｨﾙﾀｰ</v>
          </cell>
        </row>
        <row r="662">
          <cell r="E662" t="str">
            <v>ﾍﾞｱﾘﾝｸﾞ(80円筒ころ軸受)</v>
          </cell>
        </row>
        <row r="663">
          <cell r="E663" t="str">
            <v>ﾍﾞｱﾘﾝｸﾞ(35円筒ころ軸受)</v>
          </cell>
        </row>
        <row r="664">
          <cell r="E664" t="str">
            <v>ﾍﾞｱﾘﾝｸﾞ(60ｱﾝｷﾞｭﾗ玉軸受)</v>
          </cell>
        </row>
        <row r="665">
          <cell r="E665" t="str">
            <v>ﾍﾞｱﾘﾝｸﾞ(40ｱﾝｷﾞｭﾗ玉軸受)</v>
          </cell>
        </row>
        <row r="666">
          <cell r="E666" t="str">
            <v>ﾒｶﾆｶﾙｼｰﾙ</v>
          </cell>
        </row>
        <row r="667">
          <cell r="E667" t="str">
            <v>Sｶﾊﾞｰﾊﾟｯｷﾝ</v>
          </cell>
        </row>
        <row r="668">
          <cell r="E668" t="str">
            <v>Dｶﾊﾞｰﾊﾟｯｷﾝ</v>
          </cell>
        </row>
        <row r="669">
          <cell r="E669" t="str">
            <v>Dｸﾗﾝｸｹｰｼﾝｸﾞﾊﾟｯｷﾝ</v>
          </cell>
        </row>
        <row r="670">
          <cell r="E670" t="str">
            <v>ﾍﾞｱﾘﾝｸﾞ(60ﾂﾊﾞ付円筒ころ軸受)</v>
          </cell>
        </row>
        <row r="671">
          <cell r="E671" t="str">
            <v>ﾍﾞｱﾘﾝｸﾞ(40ﾂﾊﾞ付円筒ころ軸受)</v>
          </cell>
        </row>
        <row r="672">
          <cell r="E672" t="str">
            <v>ﾌﾗﾝｼﾞﾊﾟｯｷﾝ</v>
          </cell>
        </row>
        <row r="673">
          <cell r="E673" t="str">
            <v>ｷｬｯﾌﾟｼｰﾙ</v>
          </cell>
        </row>
        <row r="674">
          <cell r="E674" t="str">
            <v>調整弁ｺﾞﾑﾊﾟｯｷﾝ</v>
          </cell>
        </row>
        <row r="675">
          <cell r="E675" t="str">
            <v>調整弁ﾀﾞｲﾔﾌﾗﾑﾏﾄﾒ</v>
          </cell>
        </row>
        <row r="676">
          <cell r="E676" t="str">
            <v>減圧弁ﾀﾞｲﾔﾌﾗﾑﾏﾄﾒ</v>
          </cell>
        </row>
        <row r="677">
          <cell r="E677" t="str">
            <v>減圧弁ﾊﾞﾙﾌﾞﾏﾄﾒ</v>
          </cell>
        </row>
        <row r="678">
          <cell r="E678" t="str">
            <v>減圧弁Oﾘﾝｸﾞ</v>
          </cell>
        </row>
        <row r="679">
          <cell r="E679" t="str">
            <v>ｵｲﾙｾﾊﾟﾚｰﾀｴﾚﾒﾝﾄ</v>
          </cell>
        </row>
        <row r="680">
          <cell r="E680" t="str">
            <v>ｵｲﾙｾﾊﾟﾚｰﾀｴﾚﾒﾝﾄﾊﾟｯｷﾝ</v>
          </cell>
        </row>
        <row r="681">
          <cell r="E681" t="str">
            <v>ｵｲﾙｹﾞｰｼﾞﾏﾄﾒ</v>
          </cell>
        </row>
        <row r="682">
          <cell r="E682" t="str">
            <v>ｵｲﾙｹﾞｰｼﾞﾌｧｽﾅｰｼｰﾙ</v>
          </cell>
        </row>
        <row r="683">
          <cell r="E683" t="str">
            <v>Cuﾊﾟｯｷﾝ</v>
          </cell>
        </row>
        <row r="684">
          <cell r="E684" t="str">
            <v>調整弁Oﾘﾝｸﾞ(S)</v>
          </cell>
        </row>
        <row r="685">
          <cell r="E685" t="str">
            <v>調整弁Oﾘﾝｸﾞ(L)</v>
          </cell>
        </row>
        <row r="686">
          <cell r="E686" t="str">
            <v>温調弁Oﾘﾝｸﾞ 11F-G25</v>
          </cell>
        </row>
        <row r="687">
          <cell r="E687" t="str">
            <v>給油口Oﾘﾝｸﾞ 11F-G40</v>
          </cell>
        </row>
        <row r="688">
          <cell r="E688" t="str">
            <v>回収ﾌｨﾙﾀｰ(ｵﾘﾌｨｽ付)</v>
          </cell>
        </row>
        <row r="689">
          <cell r="E689" t="str">
            <v>Vﾍﾞﾙﾄ 3V670x11 50Hz</v>
          </cell>
        </row>
        <row r="690">
          <cell r="E690" t="str">
            <v>ｵｲﾙﾌｨﾙﾀｰｴﾚﾒﾝﾄ</v>
          </cell>
        </row>
        <row r="691">
          <cell r="E691" t="str">
            <v>ｵｲﾙﾌｨﾙﾀｰOﾘﾝｸﾞ(1)</v>
          </cell>
        </row>
        <row r="692">
          <cell r="E692" t="str">
            <v>ｵｲﾙﾌｨﾙﾀｰOﾘﾝｸﾞ(2)</v>
          </cell>
        </row>
        <row r="693">
          <cell r="E693" t="str">
            <v>ｵｲﾙﾌｨﾙﾀｰﾊﾟｯｷﾝ(1)</v>
          </cell>
        </row>
        <row r="694">
          <cell r="E694" t="str">
            <v>ｵｲﾙﾌｨﾙﾀｰﾊﾟｯｷﾝ(2)</v>
          </cell>
        </row>
        <row r="695">
          <cell r="E695" t="str">
            <v>温度ｽｲｯﾁ</v>
          </cell>
        </row>
        <row r="696">
          <cell r="E696" t="str">
            <v>放気ﾌｨﾙﾀｰ</v>
          </cell>
        </row>
        <row r="697">
          <cell r="E697" t="str">
            <v>温調弁</v>
          </cell>
        </row>
        <row r="698">
          <cell r="E698" t="str">
            <v>ﾉｯｸﾋﾟﾝ</v>
          </cell>
        </row>
        <row r="699">
          <cell r="E699" t="str">
            <v>水室ｶﾊﾞｰﾊﾟｯｷﾝ(1)</v>
          </cell>
        </row>
        <row r="700">
          <cell r="E700" t="str">
            <v>水室ｶﾊﾞｰﾊﾟｯｷﾝ(2)</v>
          </cell>
        </row>
        <row r="701">
          <cell r="E701" t="str">
            <v>水室ｶﾊﾞｰOﾘﾝｸﾞ</v>
          </cell>
        </row>
        <row r="702">
          <cell r="E702" t="str">
            <v>ﾊﾟｯｷﾝ(1)</v>
          </cell>
        </row>
        <row r="703">
          <cell r="E703" t="str">
            <v>ﾊﾟｯｷﾝ(2)</v>
          </cell>
        </row>
        <row r="704">
          <cell r="E704" t="str">
            <v>電気ﾎﾞｯｸｽﾌｨﾙﾀ</v>
          </cell>
        </row>
        <row r="705">
          <cell r="E705" t="str">
            <v>Y形ｽﾄﾚｰﾅﾊﾟｯｷﾝ</v>
          </cell>
        </row>
        <row r="706">
          <cell r="E706" t="str">
            <v>Y形ｽﾄﾚｰﾅｴﾚﾒﾝﾄ</v>
          </cell>
        </row>
        <row r="707">
          <cell r="E707" t="str">
            <v>ｵｲﾙｸﾘｰﾅ用ｺｱﾚｯｻｰｴﾚﾒﾝﾄ</v>
          </cell>
        </row>
        <row r="708">
          <cell r="E708" t="str">
            <v>ｵｲﾙｸﾘｰﾅ用ﾌﾗﾝｼﾞﾊﾟｯｷﾝ</v>
          </cell>
        </row>
        <row r="709">
          <cell r="E709" t="str">
            <v>ｵｲﾙｸﾘｰﾅ用検流器ﾊﾟｯｷﾝ</v>
          </cell>
        </row>
        <row r="710">
          <cell r="E710" t="str">
            <v>ｵｲﾙｸﾘｰﾅ用ｺｱﾚｯｻｰｴﾚﾒﾝﾄ</v>
          </cell>
        </row>
        <row r="711">
          <cell r="E711" t="str">
            <v>ｵｲﾙｸﾘｰﾅ用油面計ｷｯﾄ</v>
          </cell>
        </row>
        <row r="712">
          <cell r="E712" t="str">
            <v>Vﾍﾞﾙﾄ(3V-600x8) 37WI5</v>
          </cell>
        </row>
        <row r="713">
          <cell r="E713" t="str">
            <v>検流器</v>
          </cell>
        </row>
        <row r="714">
          <cell r="E714" t="str">
            <v>ｻｸｼｮﾝﾊﾟｯｷﾝ</v>
          </cell>
        </row>
        <row r="715">
          <cell r="E715" t="str">
            <v>ﾊﾞｸﾞﾌｨﾙﾀｰ用ｺﾝﾌﾟﾚｯｻｰ開放点検</v>
          </cell>
        </row>
        <row r="716">
          <cell r="E716" t="str">
            <v>材料費</v>
          </cell>
        </row>
        <row r="717">
          <cell r="E717" t="str">
            <v>ｱﾝﾛｰﾀﾞﾎﾞﾃﾞｨﾊﾟｯｷﾝ</v>
          </cell>
        </row>
        <row r="718">
          <cell r="E718" t="str">
            <v>ｱﾝﾛｰﾀﾞｰｶﾊﾞｰﾊﾟｯｷﾝ</v>
          </cell>
        </row>
        <row r="719">
          <cell r="E719" t="str">
            <v>ﾊﾞﾙﾌﾞｼｰﾄﾏﾄﾒ</v>
          </cell>
        </row>
        <row r="720">
          <cell r="E720" t="str">
            <v>ﾍﾞｱﾘﾝｸﾞ(35円筒ころ軸受)</v>
          </cell>
        </row>
        <row r="721">
          <cell r="E721" t="str">
            <v>ﾍﾞｱﾘﾝｸﾞ(60ｱﾝｷﾞｭﾗ玉軸受)</v>
          </cell>
        </row>
        <row r="722">
          <cell r="E722" t="str">
            <v>ﾍﾞｱﾘﾝｸﾞ(40ｱﾝｷﾞｭﾗ玉軸受)</v>
          </cell>
        </row>
        <row r="723">
          <cell r="E723" t="str">
            <v>ﾒｶﾆｶﾙｼｰﾙ</v>
          </cell>
        </row>
        <row r="724">
          <cell r="E724" t="str">
            <v>Sｶﾊﾞｰﾊﾟｯｷﾝ</v>
          </cell>
        </row>
        <row r="725">
          <cell r="E725" t="str">
            <v>Dｶﾊﾞｰﾊﾟｯｷﾝ</v>
          </cell>
        </row>
        <row r="726">
          <cell r="E726" t="str">
            <v>Dｸﾗﾝｸｹｰｼﾝｸﾞﾊﾟｯｷﾝ</v>
          </cell>
        </row>
        <row r="727">
          <cell r="E727" t="str">
            <v>ﾍﾞｱﾘﾝｸﾞ(60ﾂﾊﾞ付円筒ころ軸受)</v>
          </cell>
        </row>
        <row r="728">
          <cell r="E728" t="str">
            <v>ﾍﾞｱﾘﾝｸﾞ(40ﾂﾊﾞ付円筒ころ軸受)</v>
          </cell>
        </row>
        <row r="729">
          <cell r="E729" t="str">
            <v>ﾌﾗﾝｼﾞﾊﾟｯｷﾝ</v>
          </cell>
        </row>
        <row r="730">
          <cell r="E730" t="str">
            <v>ｷｬｯﾌﾟｼｰﾙ</v>
          </cell>
        </row>
        <row r="731">
          <cell r="E731" t="str">
            <v>ｻｸｼｮﾝﾊﾟｯｷﾝ</v>
          </cell>
        </row>
        <row r="732">
          <cell r="E732" t="str">
            <v>ｻｸｼｮﾝﾌｨﾙﾀｰ</v>
          </cell>
        </row>
        <row r="733">
          <cell r="E733" t="str">
            <v>調整弁ｺﾞﾑﾊﾟｯｷﾝ</v>
          </cell>
        </row>
        <row r="734">
          <cell r="E734" t="str">
            <v>調整弁ﾀﾞｲﾔﾌﾗﾑﾏﾄﾒ</v>
          </cell>
        </row>
        <row r="735">
          <cell r="E735" t="str">
            <v>減圧弁ﾀﾞｲﾔﾌﾗﾑﾏﾄﾒ</v>
          </cell>
        </row>
        <row r="736">
          <cell r="E736" t="str">
            <v>減圧弁ﾊﾞﾙﾌﾞﾏﾄﾒ</v>
          </cell>
        </row>
        <row r="737">
          <cell r="E737" t="str">
            <v>減圧弁Oﾘﾝｸﾞ</v>
          </cell>
        </row>
        <row r="738">
          <cell r="E738" t="str">
            <v>ｵｲﾙｾﾊﾟﾚｰﾀｴﾚﾒﾝﾄ</v>
          </cell>
        </row>
        <row r="739">
          <cell r="E739" t="str">
            <v>ｵｲﾙｾﾊﾟﾚｰﾀｴﾚﾒﾝﾄﾊﾟｯｷﾝ</v>
          </cell>
        </row>
        <row r="740">
          <cell r="E740" t="str">
            <v>吐出管ﾌﾗﾝｼﾞﾊﾟｯｷﾝ(ﾌﾟﾚｸｰﾗｰﾊﾟｯｷﾝ)</v>
          </cell>
        </row>
        <row r="741">
          <cell r="E741" t="str">
            <v>ｵｲﾙｹﾞｰｼﾞﾏﾄﾒ</v>
          </cell>
        </row>
        <row r="742">
          <cell r="E742" t="str">
            <v>ｵｲﾙｹﾞｰｼﾞﾌｧｽﾅｰｼｰﾙ</v>
          </cell>
        </row>
        <row r="743">
          <cell r="E743" t="str">
            <v>Cuﾊﾟｯｷﾝ</v>
          </cell>
        </row>
        <row r="744">
          <cell r="E744" t="str">
            <v>調整弁Oﾘﾝｸﾞ(S)</v>
          </cell>
        </row>
        <row r="745">
          <cell r="E745" t="str">
            <v>調整弁Oﾘﾝｸﾞ(L)</v>
          </cell>
        </row>
        <row r="746">
          <cell r="E746" t="str">
            <v>温調弁Oﾘﾝｸﾞ 11F-G25</v>
          </cell>
        </row>
        <row r="747">
          <cell r="E747" t="str">
            <v>給油口Oﾘﾝｸﾞ 11F-G40</v>
          </cell>
        </row>
        <row r="748">
          <cell r="E748" t="str">
            <v>回収ﾌｨﾙﾀｰ</v>
          </cell>
        </row>
        <row r="749">
          <cell r="E749" t="str">
            <v>回収ﾌｨﾙﾀｰ(ｵﾘﾌｨｽ付)</v>
          </cell>
        </row>
        <row r="750">
          <cell r="E750" t="str">
            <v>Vﾍﾞﾙﾄ 3V630x7 50Hz</v>
          </cell>
        </row>
        <row r="751">
          <cell r="E751" t="str">
            <v>ｵｲﾙﾌｨﾙﾀｰOﾘﾝｸﾞ(1)</v>
          </cell>
        </row>
        <row r="752">
          <cell r="E752" t="str">
            <v>ｵｲﾙﾌｨﾙﾀｰOﾘﾝｸﾞ(2)</v>
          </cell>
        </row>
        <row r="753">
          <cell r="E753" t="str">
            <v>ｵｲﾙﾌｨﾙﾀｰﾊﾟｯｷﾝ(1)</v>
          </cell>
        </row>
        <row r="754">
          <cell r="E754" t="str">
            <v>ｵｲﾙﾌｨﾙﾀｰﾊﾟｯｷﾝ(2)</v>
          </cell>
        </row>
        <row r="755">
          <cell r="E755" t="str">
            <v>ｵｲﾙﾌｨﾙﾀｴﾚﾒﾝﾄ</v>
          </cell>
        </row>
        <row r="756">
          <cell r="E756" t="str">
            <v>温度ｽｲｯﾁ</v>
          </cell>
        </row>
        <row r="757">
          <cell r="E757" t="str">
            <v>放気ﾌｨﾙﾀｰ</v>
          </cell>
        </row>
        <row r="758">
          <cell r="E758" t="str">
            <v>温調弁</v>
          </cell>
        </row>
        <row r="759">
          <cell r="E759" t="str">
            <v>ﾉｯｸﾋﾟﾝ</v>
          </cell>
        </row>
        <row r="760">
          <cell r="E760" t="str">
            <v>水室ｶﾊﾞｰﾊﾟｯｷﾝ(1)</v>
          </cell>
        </row>
        <row r="761">
          <cell r="E761" t="str">
            <v>水室ｶﾊﾞｰﾊﾟｯｷﾝ(2)</v>
          </cell>
        </row>
        <row r="762">
          <cell r="E762" t="str">
            <v>水室ｶﾊﾞｰOﾘﾝｸﾞ</v>
          </cell>
        </row>
        <row r="763">
          <cell r="E763" t="str">
            <v>ｱﾌﾀｰｸｰﾗｰﾊﾟｯｷﾝ</v>
          </cell>
        </row>
        <row r="764">
          <cell r="E764" t="str">
            <v>電気ﾎﾞｯｸｽﾌｨﾙﾀ</v>
          </cell>
        </row>
        <row r="765">
          <cell r="E765" t="str">
            <v>Y形ｽﾄﾚｰﾅﾊﾟｯｷﾝ</v>
          </cell>
        </row>
        <row r="766">
          <cell r="E766" t="str">
            <v>Y形ｽﾄﾚｰﾅｴﾚﾒﾝﾄ</v>
          </cell>
        </row>
        <row r="767">
          <cell r="E767" t="str">
            <v>電池</v>
          </cell>
        </row>
        <row r="768">
          <cell r="E768" t="str">
            <v>ｵｲﾙｸﾘｰﾅ用ｺｱﾚｯｻｰｴﾚﾒﾝﾄ</v>
          </cell>
        </row>
        <row r="769">
          <cell r="E769" t="str">
            <v>ｵｲﾙｸﾘｰﾅ用ﾌﾗﾝｼﾞﾊﾟｯｷﾝ</v>
          </cell>
        </row>
        <row r="770">
          <cell r="E770" t="str">
            <v>ｵｲﾙｸﾘｰﾅ用検流器</v>
          </cell>
        </row>
        <row r="771">
          <cell r="E771" t="str">
            <v>ｵｲﾙｸﾘｰﾅ用油面計ｷｯﾄ</v>
          </cell>
        </row>
        <row r="772">
          <cell r="E772" t="str">
            <v>ｵｲﾙﾌｨﾙﾀｰOﾘﾝｸﾞ(2)</v>
          </cell>
        </row>
        <row r="773">
          <cell r="E773" t="str">
            <v>本体ﾌﾞﾛｯｸ不具合による追加修繕</v>
          </cell>
        </row>
        <row r="774">
          <cell r="E774" t="str">
            <v>円筒ころ軸受(80)</v>
          </cell>
        </row>
        <row r="775">
          <cell r="E775" t="str">
            <v>円筒ころ軸受(35)</v>
          </cell>
        </row>
        <row r="776">
          <cell r="E776" t="str">
            <v>ｱﾝｷﾞｭﾗ玉軸受(60)</v>
          </cell>
        </row>
        <row r="777">
          <cell r="E777" t="str">
            <v>ｱﾝｷﾞｭﾗ玉軸受(40)</v>
          </cell>
        </row>
        <row r="778">
          <cell r="E778" t="str">
            <v>Dｶﾊﾞｰﾊﾟｯｷﾝ</v>
          </cell>
        </row>
        <row r="779">
          <cell r="E779" t="str">
            <v>Dｹｰｽﾊﾟｯｷﾝ</v>
          </cell>
        </row>
        <row r="780">
          <cell r="E780" t="str">
            <v>つば付円筒ころ軸受(60)</v>
          </cell>
        </row>
        <row r="781">
          <cell r="E781" t="str">
            <v>つば付円筒ころ軸受(40)</v>
          </cell>
        </row>
        <row r="782">
          <cell r="E782" t="str">
            <v>ｽﾍﾟｰｻ</v>
          </cell>
        </row>
        <row r="783">
          <cell r="E783" t="str">
            <v>ｱﾝﾛｰﾀﾞﾎﾞﾃﾞｨｰ</v>
          </cell>
        </row>
        <row r="784">
          <cell r="E784" t="str">
            <v>ｱﾝﾛｰﾀﾞﾌﾞｯｼｭﾒﾀﾙ</v>
          </cell>
        </row>
        <row r="785">
          <cell r="E785" t="str">
            <v>100VP調整弁</v>
          </cell>
        </row>
        <row r="786">
          <cell r="E786" t="str">
            <v>100V三方電磁弁</v>
          </cell>
        </row>
        <row r="787">
          <cell r="E787" t="str">
            <v>ｾﾊﾟﾚｰﾀ</v>
          </cell>
        </row>
        <row r="788">
          <cell r="E788" t="str">
            <v>空気除湿器(HDK-100A)</v>
          </cell>
        </row>
        <row r="789">
          <cell r="E789" t="str">
            <v>計装用ｺﾝﾌﾟﾚｯｻｰ開放点検</v>
          </cell>
        </row>
        <row r="790">
          <cell r="E790" t="str">
            <v>材料費</v>
          </cell>
        </row>
        <row r="791">
          <cell r="E791" t="str">
            <v>ｻｸｼｮﾝﾌｨﾙﾀｰ</v>
          </cell>
        </row>
        <row r="792">
          <cell r="E792" t="str">
            <v>2次ｵｲﾙｽﾄﾚｰﾅｴﾚﾒﾝﾄ</v>
          </cell>
        </row>
        <row r="793">
          <cell r="E793" t="str">
            <v>清掃ｶﾊﾞｰﾊﾟｯｷﾝ</v>
          </cell>
        </row>
        <row r="794">
          <cell r="E794" t="str">
            <v>点検ｶﾊﾞｰﾊﾟｯｷﾝ</v>
          </cell>
        </row>
        <row r="795">
          <cell r="E795" t="str">
            <v>ｵｲﾙｹﾞｰｼﾞ</v>
          </cell>
        </row>
        <row r="796">
          <cell r="E796" t="str">
            <v>ｼﾞｬｹｯﾄｶﾊﾞｰﾊﾟｯｷﾝ</v>
          </cell>
        </row>
        <row r="797">
          <cell r="E797" t="str">
            <v>制御配管ﾌｨﾙﾀｰｴﾚﾒﾝﾄ</v>
          </cell>
        </row>
        <row r="798">
          <cell r="E798" t="str">
            <v>O/C氷室ｶﾊﾞｰﾊﾟｯｷﾝ</v>
          </cell>
        </row>
        <row r="799">
          <cell r="E799" t="str">
            <v>O/Cｶﾊﾞｰﾊﾟｯｷﾝ</v>
          </cell>
        </row>
        <row r="800">
          <cell r="E800" t="str">
            <v>A/Cｶﾊﾞｰﾊﾟｯｷﾝ 37W</v>
          </cell>
        </row>
        <row r="801">
          <cell r="E801" t="str">
            <v>A/C氷室ｶﾊﾞｰﾊﾟｯｷﾝ 37W　</v>
          </cell>
        </row>
        <row r="802">
          <cell r="E802" t="str">
            <v>Vﾍﾞﾙﾄ(3V-600x8) 37WI5</v>
          </cell>
        </row>
        <row r="803">
          <cell r="E803" t="str">
            <v>吸気ﾊﾟｯｷﾝ</v>
          </cell>
        </row>
        <row r="804">
          <cell r="E804" t="str">
            <v>ｻｸｼｮﾝﾊﾟｯｷﾝ</v>
          </cell>
        </row>
        <row r="805">
          <cell r="E805" t="str">
            <v>ｱﾝﾛｰﾀﾞﾊﾟｯｷﾝ</v>
          </cell>
        </row>
        <row r="806">
          <cell r="E806" t="str">
            <v>ｴｱｰｼﾘﾝﾀﾞｰOﾘﾝｸﾞ</v>
          </cell>
        </row>
        <row r="807">
          <cell r="E807" t="str">
            <v>ｼｰﾙﾊﾟｯｷﾝ(1)</v>
          </cell>
        </row>
        <row r="808">
          <cell r="E808" t="str">
            <v>ｼｰﾙﾊﾟｯｷﾝ(2)</v>
          </cell>
        </row>
        <row r="809">
          <cell r="E809" t="str">
            <v>ｼｰﾙﾊﾟｯｷﾝ(3)</v>
          </cell>
        </row>
        <row r="810">
          <cell r="E810" t="str">
            <v>ｼﾘﾝﾀﾞｰｶﾞｽｹｯﾄ</v>
          </cell>
        </row>
        <row r="811">
          <cell r="E811" t="str">
            <v>ｶﾞｽｹｯﾄ</v>
          </cell>
        </row>
        <row r="812">
          <cell r="E812" t="str">
            <v>放気弁ｼｰﾄ</v>
          </cell>
        </row>
        <row r="813">
          <cell r="E813" t="str">
            <v>M6ｼｰﾙﾜｯｼｬ</v>
          </cell>
        </row>
        <row r="814">
          <cell r="E814" t="str">
            <v>ｽﾍﾟｰｽOﾘﾝｸﾞ</v>
          </cell>
        </row>
        <row r="815">
          <cell r="E815" t="str">
            <v>ﾋﾟｽﾄﾝOﾘﾝｸﾞ</v>
          </cell>
        </row>
        <row r="816">
          <cell r="E816" t="str">
            <v>ﾆｰﾄﾞﾙOﾘﾝｸﾞ</v>
          </cell>
        </row>
        <row r="817">
          <cell r="E817" t="str">
            <v>専用ｸﾞﾘｰｽ</v>
          </cell>
        </row>
        <row r="818">
          <cell r="E818" t="str">
            <v>逆止弁組</v>
          </cell>
        </row>
        <row r="819">
          <cell r="E819" t="str">
            <v>逆止弁ｶﾊﾞｰﾊﾟｯｷﾝ</v>
          </cell>
        </row>
        <row r="820">
          <cell r="E820" t="str">
            <v>逆止弁ｶﾞｽｹｯﾄ</v>
          </cell>
        </row>
        <row r="821">
          <cell r="E821" t="str">
            <v>ﾌﾟﾚｸｰﾗﾊﾟｯｷﾝ</v>
          </cell>
        </row>
        <row r="822">
          <cell r="E822" t="str">
            <v>ﾎﾞﾙﾃｯｸｽｸﾞﾗﾝﾄﾞﾊﾟｯｷﾝ</v>
          </cell>
        </row>
        <row r="823">
          <cell r="E823" t="str">
            <v>ｵｲﾙﾎﾟﾝﾌﾟ支えﾊﾟｯｷﾝ</v>
          </cell>
        </row>
        <row r="824">
          <cell r="E824" t="str">
            <v>ｵｲﾙﾎﾟﾝﾌﾟﾊﾟｯｷﾝ</v>
          </cell>
        </row>
        <row r="825">
          <cell r="E825" t="str">
            <v>ｵｲﾙﾎﾟﾝﾌﾟﾌﾗﾝｼﾞﾊﾟｯｷﾝ</v>
          </cell>
        </row>
        <row r="826">
          <cell r="E826" t="str">
            <v>ｵｲﾙﾎﾟﾝﾌﾟ本体ｶﾊﾞｰﾊﾟｯｷﾝ</v>
          </cell>
        </row>
        <row r="827">
          <cell r="E827" t="str">
            <v>ｵｲﾙﾎﾟﾝﾌﾟﾄｯﾌﾟｶﾊﾞｰﾊﾟｯｷﾝ</v>
          </cell>
        </row>
        <row r="828">
          <cell r="E828" t="str">
            <v>ｵｲﾙﾎﾟﾝﾌﾟOﾘﾝｸﾞ</v>
          </cell>
        </row>
        <row r="829">
          <cell r="E829" t="str">
            <v>ｵｲﾙﾎﾟﾝﾌﾟｵｲﾙｼｰﾙ</v>
          </cell>
        </row>
        <row r="830">
          <cell r="E830" t="str">
            <v>ｵｲﾙﾎﾟﾝﾌﾟﾍﾞｱﾘﾝｸﾞ</v>
          </cell>
        </row>
        <row r="831">
          <cell r="E831" t="str">
            <v>ｵｲﾙﾎﾟﾝﾌﾟｼｰﾙﾜｯｼｬ</v>
          </cell>
        </row>
        <row r="832">
          <cell r="E832" t="str">
            <v>ﾘﾘｰﾌﾊﾞﾙﾌﾞOﾘﾝｸﾞ</v>
          </cell>
        </row>
        <row r="833">
          <cell r="E833" t="str">
            <v>ﾘﾘｰﾌﾊﾞﾙﾌﾞH10ｼｰﾙﾜｯｼｬ</v>
          </cell>
        </row>
        <row r="834">
          <cell r="E834" t="str">
            <v>ﾘﾘｰﾌﾊﾞﾙﾌﾞ調整ﾊﾞﾙﾌﾞ</v>
          </cell>
        </row>
        <row r="835">
          <cell r="E835" t="str">
            <v>ｼｰﾄﾊﾟｯｷﾝ</v>
          </cell>
        </row>
        <row r="836">
          <cell r="E836" t="str">
            <v>雑用ｺﾝﾌﾟﾚｯｻｰ開放点検</v>
          </cell>
        </row>
        <row r="837">
          <cell r="E837" t="str">
            <v>材料費</v>
          </cell>
        </row>
        <row r="838">
          <cell r="E838" t="str">
            <v>ﾒｶﾆｶﾙｼｰﾙ</v>
          </cell>
        </row>
        <row r="839">
          <cell r="E839" t="str">
            <v>Sｶﾊﾞｰﾊﾟｯｷﾝ</v>
          </cell>
        </row>
        <row r="840">
          <cell r="E840" t="str">
            <v>ｷｬｯﾌﾟｼｰﾙ</v>
          </cell>
        </row>
        <row r="841">
          <cell r="E841" t="str">
            <v>ｱﾝﾛｰﾀﾞﾎﾞﾃﾞｨﾊﾟｯｷﾝ</v>
          </cell>
        </row>
        <row r="842">
          <cell r="E842" t="str">
            <v>ｱﾝﾛｰﾀﾞｰｶﾊﾞｰﾊﾟｯｷﾝ</v>
          </cell>
        </row>
        <row r="843">
          <cell r="E843" t="str">
            <v>ﾊﾞﾙﾌﾞｼｰﾄﾏﾄﾒ</v>
          </cell>
        </row>
        <row r="844">
          <cell r="E844" t="str">
            <v>ｻｸｼｮﾝﾊﾟｯｷﾝ</v>
          </cell>
        </row>
        <row r="845">
          <cell r="E845" t="str">
            <v>ｻｸｼｮﾝﾌｨﾙﾀｰ</v>
          </cell>
        </row>
        <row r="846">
          <cell r="E846" t="str">
            <v>調整弁ｺﾞﾑﾊﾟｯｷﾝ</v>
          </cell>
        </row>
        <row r="847">
          <cell r="E847" t="str">
            <v>調整弁ﾀﾞｲﾔﾌﾗﾑﾏﾄﾒ</v>
          </cell>
        </row>
        <row r="848">
          <cell r="E848" t="str">
            <v>減圧弁ﾀﾞｲﾔﾌﾗﾑﾏﾄﾒ</v>
          </cell>
        </row>
        <row r="849">
          <cell r="E849" t="str">
            <v>減圧弁ﾊﾞﾙﾌﾞﾏﾄﾒ</v>
          </cell>
        </row>
        <row r="850">
          <cell r="E850" t="str">
            <v>減圧弁Oﾘﾝｸﾞ</v>
          </cell>
        </row>
        <row r="851">
          <cell r="E851" t="str">
            <v>ｵｲﾙｾﾊﾟﾚｰﾀｴﾚﾒﾝﾄ</v>
          </cell>
        </row>
        <row r="852">
          <cell r="E852" t="str">
            <v>ｵｲﾙｾﾊﾟﾚｰﾀｴﾚﾒﾝﾄﾊﾟｯｷﾝ</v>
          </cell>
        </row>
        <row r="853">
          <cell r="E853" t="str">
            <v>吐出管ﾌﾗﾝｼﾞﾊﾟｯｷﾝ(ﾌﾟﾚｸｰﾗｰﾊﾟｯｷﾝ)</v>
          </cell>
        </row>
        <row r="854">
          <cell r="E854" t="str">
            <v>ｵｲﾙｹﾞｰｼﾞﾏﾄﾒ</v>
          </cell>
        </row>
        <row r="855">
          <cell r="E855" t="str">
            <v>調整弁Oﾘﾝｸﾞ(S)</v>
          </cell>
        </row>
        <row r="856">
          <cell r="E856" t="str">
            <v>調整弁Oﾘﾝｸﾞ(L)</v>
          </cell>
        </row>
        <row r="857">
          <cell r="E857" t="str">
            <v>温調弁Oﾘﾝｸﾞ 11F-G25</v>
          </cell>
        </row>
        <row r="858">
          <cell r="E858" t="str">
            <v>給油口Oﾘﾝｸﾞ 11F-G40</v>
          </cell>
        </row>
        <row r="859">
          <cell r="E859" t="str">
            <v>回収ﾌｨﾙﾀｰ(ｵﾘﾌｨｽ付)</v>
          </cell>
        </row>
        <row r="860">
          <cell r="E860" t="str">
            <v>Vﾍﾞﾙﾄ 3V630x7 50Hz</v>
          </cell>
        </row>
        <row r="861">
          <cell r="E861" t="str">
            <v>ｵｲﾙﾌｨﾙﾀｰOﾘﾝｸﾞ(1)</v>
          </cell>
        </row>
        <row r="862">
          <cell r="E862" t="str">
            <v>ｵｲﾙﾌｨﾙﾀｰOﾘﾝｸﾞ(2)</v>
          </cell>
        </row>
        <row r="863">
          <cell r="E863" t="str">
            <v>ｵｲﾙﾌｨﾙﾀｰﾊﾟｯｷﾝ(1)</v>
          </cell>
        </row>
        <row r="864">
          <cell r="E864" t="str">
            <v>ｵｲﾙﾌｨﾙﾀｰﾊﾟｯｷﾝ(2)</v>
          </cell>
        </row>
        <row r="865">
          <cell r="E865" t="str">
            <v>放気ﾌｨﾙﾀｰ</v>
          </cell>
        </row>
        <row r="866">
          <cell r="E866" t="str">
            <v>温調弁</v>
          </cell>
        </row>
        <row r="867">
          <cell r="E867" t="str">
            <v>水室ｶﾊﾞｰﾊﾟｯｷﾝ(1)</v>
          </cell>
        </row>
        <row r="868">
          <cell r="E868" t="str">
            <v>水室ｶﾊﾞｰﾊﾟｯｷﾝ(2)</v>
          </cell>
        </row>
        <row r="869">
          <cell r="E869" t="str">
            <v>水室ｶﾊﾞｰOﾘﾝｸﾞ</v>
          </cell>
        </row>
        <row r="870">
          <cell r="E870" t="str">
            <v>ﾊﾟｯｷﾝ</v>
          </cell>
        </row>
        <row r="871">
          <cell r="E871" t="str">
            <v>電気ﾎﾞｯｸｽﾌｨﾙﾀ</v>
          </cell>
        </row>
        <row r="872">
          <cell r="E872" t="str">
            <v>Y形ｽﾄﾚｰﾅﾊﾟｯｷﾝ</v>
          </cell>
        </row>
        <row r="873">
          <cell r="E873" t="str">
            <v>ｺｱﾚｯｻｰｴﾚﾒﾝﾄ</v>
          </cell>
        </row>
        <row r="874">
          <cell r="E874" t="str">
            <v>ﾌﾗﾝｼﾞﾊﾟｯｷﾝ</v>
          </cell>
        </row>
        <row r="875">
          <cell r="E875" t="str">
            <v>検流器</v>
          </cell>
        </row>
        <row r="876">
          <cell r="E876" t="str">
            <v>油面計ｷｯﾄ</v>
          </cell>
        </row>
        <row r="878">
          <cell r="E878" t="str">
            <v>空気除湿器(HDK-100A)</v>
          </cell>
        </row>
        <row r="879">
          <cell r="E879" t="str">
            <v>電磁弁ﾘﾌﾟﾚｲｽｷｯﾄ</v>
          </cell>
        </row>
        <row r="880">
          <cell r="E880" t="str">
            <v>圧力計(47921250)</v>
          </cell>
        </row>
        <row r="881">
          <cell r="E881" t="str">
            <v>圧力計(47921260)</v>
          </cell>
        </row>
        <row r="882">
          <cell r="E882" t="str">
            <v>ｴﾚﾒﾝﾄ(47921350)</v>
          </cell>
        </row>
        <row r="883">
          <cell r="E883" t="str">
            <v>ｴﾚﾒﾝﾄ(47921360)</v>
          </cell>
        </row>
        <row r="884">
          <cell r="E884" t="str">
            <v>Oﾘﾝｸﾞ</v>
          </cell>
        </row>
        <row r="885">
          <cell r="E885" t="str">
            <v>乾燥剤(160kg)</v>
          </cell>
        </row>
        <row r="886">
          <cell r="E886" t="str">
            <v>入口弁ﾘﾍﾟｱｷｯﾄ</v>
          </cell>
        </row>
        <row r="887">
          <cell r="E887" t="str">
            <v>ﾊﾟｰｼﾞ弁ﾘﾍﾟｱｷｯﾄ</v>
          </cell>
        </row>
        <row r="888">
          <cell r="E888" t="str">
            <v>出口弁ﾘﾍﾟｱｷｯﾄ</v>
          </cell>
        </row>
        <row r="889">
          <cell r="E889" t="str">
            <v>動圧弁ﾘﾍﾟｱｷｯﾄ</v>
          </cell>
        </row>
        <row r="890">
          <cell r="E890" t="str">
            <v>MIﾘﾍﾟｱｷｯﾄ</v>
          </cell>
        </row>
        <row r="891">
          <cell r="E891" t="str">
            <v>Oﾘﾝｸﾞ､ﾊﾟｯｷﾝ</v>
          </cell>
        </row>
        <row r="893">
          <cell r="E893" t="str">
            <v>曝気ﾌﾞﾛﾜｰ　1台</v>
          </cell>
        </row>
        <row r="894">
          <cell r="E894" t="str">
            <v>材料費</v>
          </cell>
        </row>
        <row r="895">
          <cell r="E895" t="str">
            <v>軸受(ﾌﾞﾛﾜｰ)</v>
          </cell>
        </row>
        <row r="896">
          <cell r="E896" t="str">
            <v>軸受(ﾓｰﾀｰ)</v>
          </cell>
        </row>
        <row r="897">
          <cell r="E897" t="str">
            <v>Vﾍﾞﾙﾄ</v>
          </cell>
        </row>
        <row r="898">
          <cell r="E898" t="str">
            <v>油止めｶﾗｰ</v>
          </cell>
        </row>
        <row r="899">
          <cell r="E899" t="str">
            <v>Vｼｰﾙ</v>
          </cell>
        </row>
        <row r="900">
          <cell r="E900" t="str">
            <v>ｽﾅｯﾌﾟﾘﾝｸﾞR.S</v>
          </cell>
        </row>
        <row r="901">
          <cell r="E901" t="str">
            <v>ｵｲﾙｹﾞｰｼﾞ</v>
          </cell>
        </row>
        <row r="902">
          <cell r="E902" t="str">
            <v>Oﾘﾝｸﾞ､ﾊﾟｯｷﾝ</v>
          </cell>
        </row>
        <row r="904">
          <cell r="E904" t="str">
            <v>逆先ﾌﾞﾛﾜｰ　1台</v>
          </cell>
        </row>
        <row r="905">
          <cell r="E905" t="str">
            <v>材料費</v>
          </cell>
        </row>
        <row r="906">
          <cell r="E906" t="str">
            <v>軸受(ﾌﾞﾛﾜｰ)</v>
          </cell>
        </row>
        <row r="907">
          <cell r="E907" t="str">
            <v>軸受(ﾓｰﾀｰ)</v>
          </cell>
        </row>
        <row r="908">
          <cell r="E908" t="str">
            <v>機器冷却水揚水ﾎﾟﾝﾌﾟ点検整備</v>
          </cell>
        </row>
        <row r="909">
          <cell r="E909" t="str">
            <v>材料費</v>
          </cell>
        </row>
        <row r="910">
          <cell r="E910" t="str">
            <v>ﾍﾞｱﾘﾝｸﾞ</v>
          </cell>
        </row>
        <row r="911">
          <cell r="E911" t="str">
            <v>ﾊﾟｯｷﾝｽﾘｰﾌﾞ SUS304HCr</v>
          </cell>
        </row>
        <row r="912">
          <cell r="E912" t="str">
            <v>ｵｲﾙｼｰﾙ</v>
          </cell>
        </row>
        <row r="913">
          <cell r="E913" t="str">
            <v>ﾗﾝﾀﾝﾘﾝｸﾞ FC200</v>
          </cell>
        </row>
        <row r="914">
          <cell r="E914" t="str">
            <v>ｼｰﾄﾊﾟｯｷﾝ</v>
          </cell>
        </row>
        <row r="915">
          <cell r="E915" t="str">
            <v>ｸﾞﾗﾝﾄﾞﾊﾟｯｷﾝ</v>
          </cell>
        </row>
        <row r="916">
          <cell r="E916" t="str">
            <v>ｶｯﾌﾟﾘﾝｸﾞﾎﾞﾙﾄｾｯﾄ(O21-4*8)</v>
          </cell>
        </row>
        <row r="917">
          <cell r="E917" t="str">
            <v>ﾌﾗﾝｼﾞ用ﾊﾟｯｷﾝ</v>
          </cell>
        </row>
        <row r="918">
          <cell r="E918" t="str">
            <v>補修塗料</v>
          </cell>
        </row>
        <row r="919">
          <cell r="E919" t="str">
            <v>汚泥脱水機点検整備　１基</v>
          </cell>
        </row>
        <row r="920">
          <cell r="E920" t="str">
            <v>ﾌﾟﾗﾝﾄ用水揚水ﾎﾟﾝﾌﾟ点検整備</v>
          </cell>
        </row>
        <row r="921">
          <cell r="E921" t="str">
            <v>材料費</v>
          </cell>
        </row>
        <row r="922">
          <cell r="E922" t="str">
            <v>ｼｬﾌﾄｾｯﾄ(ﾍﾞｱﾘﾝｸﾞ付)</v>
          </cell>
        </row>
        <row r="923">
          <cell r="E923" t="str">
            <v>ﾗﾝﾀﾝﾘﾝｸﾞ ﾌﾟﾗｽﾁｯｸ</v>
          </cell>
        </row>
        <row r="924">
          <cell r="E924" t="str">
            <v>ｸﾞﾗﾝﾄﾞﾊﾟｯｷﾝ</v>
          </cell>
        </row>
        <row r="925">
          <cell r="E925" t="str">
            <v>ｼｰﾄﾊﾟｯｷﾝ</v>
          </cell>
        </row>
        <row r="926">
          <cell r="E926" t="str">
            <v>ｶｯﾌﾟﾘﾝｸﾞﾎﾞﾙﾄｾｯﾄ(O21-3*4)</v>
          </cell>
        </row>
        <row r="927">
          <cell r="E927" t="str">
            <v>ﾗﾋﾞﾘﾝｽ</v>
          </cell>
        </row>
        <row r="928">
          <cell r="E928" t="str">
            <v>補修塗料</v>
          </cell>
        </row>
        <row r="929">
          <cell r="E929" t="str">
            <v>軸受</v>
          </cell>
        </row>
        <row r="930">
          <cell r="E930" t="str">
            <v>再利用水揚水ﾎﾟﾝﾌﾟ点検整備</v>
          </cell>
        </row>
        <row r="931">
          <cell r="E931" t="str">
            <v>材料費</v>
          </cell>
        </row>
        <row r="932">
          <cell r="E932" t="str">
            <v>ｼｬﾌﾄｾｯﾄ(ﾍﾞｱﾘﾝｸﾞ付)</v>
          </cell>
        </row>
        <row r="933">
          <cell r="E933" t="str">
            <v>ﾗﾝﾀﾝﾘﾝｸﾞ ﾌﾟﾗｽﾁｯｸ</v>
          </cell>
        </row>
        <row r="934">
          <cell r="E934" t="str">
            <v>ｸﾞﾗﾝﾄﾞﾊﾟｯｷﾝ</v>
          </cell>
        </row>
        <row r="935">
          <cell r="E935" t="str">
            <v>ｼｰﾄﾊﾟｯｷﾝ</v>
          </cell>
        </row>
        <row r="936">
          <cell r="E936" t="str">
            <v>ｶｯﾌﾟﾘﾝｸﾞﾎﾞﾙﾄｾｯﾄ(O21-3*4)</v>
          </cell>
        </row>
        <row r="937">
          <cell r="E937" t="str">
            <v>ﾗﾋﾞﾘﾝｽ</v>
          </cell>
        </row>
        <row r="938">
          <cell r="E938" t="str">
            <v>補修塗料</v>
          </cell>
        </row>
        <row r="939">
          <cell r="E939" t="str">
            <v>ﾍﾞｱﾘﾝｸﾞ</v>
          </cell>
        </row>
        <row r="940">
          <cell r="E940" t="str">
            <v>井水移送ﾎﾟﾝﾌﾟ点検整備</v>
          </cell>
        </row>
        <row r="941">
          <cell r="E941" t="str">
            <v>材料費</v>
          </cell>
        </row>
        <row r="942">
          <cell r="E942" t="str">
            <v>水切りﾂﾊﾞ(前側)</v>
          </cell>
        </row>
        <row r="943">
          <cell r="E943" t="str">
            <v>水切りﾂﾊﾞ(後側)</v>
          </cell>
        </row>
        <row r="944">
          <cell r="E944" t="str">
            <v>ｽﾘｰﾌﾞ</v>
          </cell>
        </row>
        <row r="945">
          <cell r="E945" t="str">
            <v>ｸﾞﾗﾝﾄﾞﾊﾟｯｷﾝ</v>
          </cell>
        </row>
        <row r="946">
          <cell r="E946" t="str">
            <v>封水ﾘﾝｸﾞ</v>
          </cell>
        </row>
        <row r="947">
          <cell r="E947" t="str">
            <v>ﾗｲﾅｰﾘﾝｸﾞ(前側)</v>
          </cell>
        </row>
        <row r="948">
          <cell r="E948" t="str">
            <v>ﾗｲﾅｰﾘﾝｸﾞ(後側)</v>
          </cell>
        </row>
        <row r="949">
          <cell r="E949" t="str">
            <v>軸受 ﾎﾟﾝﾌﾟ部</v>
          </cell>
        </row>
        <row r="950">
          <cell r="E950" t="str">
            <v>軸受 ﾓｰﾀｰ部</v>
          </cell>
        </row>
        <row r="951">
          <cell r="E951" t="str">
            <v>軸受箱ﾕﾆｯﾄ(24)</v>
          </cell>
        </row>
        <row r="952">
          <cell r="E952" t="str">
            <v>軸受ｶﾊﾞｰﾕﾆｯﾄ(24)</v>
          </cell>
        </row>
        <row r="953">
          <cell r="E953" t="str">
            <v>ﾍﾞｱﾘﾝｸﾞ</v>
          </cell>
        </row>
        <row r="954">
          <cell r="E954" t="str">
            <v>ﾌﾞﾗｹｯﾄ(24)</v>
          </cell>
        </row>
        <row r="955">
          <cell r="E955" t="str">
            <v>ｸﾞﾘｽｶﾗｰ(P側)</v>
          </cell>
        </row>
        <row r="956">
          <cell r="E956" t="str">
            <v>ﾒｶﾆｶﾙｼｰﾙ</v>
          </cell>
        </row>
        <row r="957">
          <cell r="E957" t="str">
            <v>ｽﾃｰﾀ</v>
          </cell>
        </row>
        <row r="958">
          <cell r="E958" t="str">
            <v>除鉄･除ﾏﾝｶﾞﾝ装置清掃点検整備</v>
          </cell>
        </row>
        <row r="959">
          <cell r="E959" t="str">
            <v>材料費</v>
          </cell>
        </row>
        <row r="960">
          <cell r="E960" t="str">
            <v>ろ材 ﾌｪﾚｻｲﾄU</v>
          </cell>
        </row>
        <row r="961">
          <cell r="E961" t="str">
            <v>ろ材 ﾌｪﾚｻｲﾄAH</v>
          </cell>
        </row>
        <row r="962">
          <cell r="E962" t="str">
            <v>支持床用砂利 2～5m/m</v>
          </cell>
        </row>
        <row r="963">
          <cell r="E963" t="str">
            <v>支持床用砂利 4～8m/m</v>
          </cell>
        </row>
        <row r="964">
          <cell r="E964" t="str">
            <v>支持床用砂利 8～12m/m</v>
          </cell>
        </row>
        <row r="965">
          <cell r="E965" t="str">
            <v>支持床用砂利 12～20m/m</v>
          </cell>
        </row>
        <row r="966">
          <cell r="E966" t="str">
            <v>支持床用砂利 20～35m/m</v>
          </cell>
        </row>
        <row r="967">
          <cell r="E967" t="str">
            <v>PAｼｰﾙ</v>
          </cell>
        </row>
        <row r="968">
          <cell r="E968" t="str">
            <v>電気計装設備</v>
          </cell>
        </row>
        <row r="969">
          <cell r="E969" t="str">
            <v>ｽﾃｰﾀ</v>
          </cell>
        </row>
        <row r="970">
          <cell r="E970" t="str">
            <v>排水処理設備点検整備</v>
          </cell>
        </row>
        <row r="971">
          <cell r="E971" t="str">
            <v>各種ﾌﾞﾛﾜｰ点検整備</v>
          </cell>
        </row>
        <row r="972">
          <cell r="E972" t="str">
            <v>撹拌ﾌﾞﾛﾜｰ整備(1台)</v>
          </cell>
        </row>
        <row r="973">
          <cell r="E973" t="str">
            <v>材料費</v>
          </cell>
        </row>
        <row r="974">
          <cell r="E974" t="str">
            <v>軸受(ﾌﾞﾛﾜｰ)</v>
          </cell>
        </row>
        <row r="975">
          <cell r="E975" t="str">
            <v>軸受(ﾓｰﾀｰ)</v>
          </cell>
        </row>
        <row r="976">
          <cell r="E976" t="str">
            <v>Vﾍﾞﾙﾄ</v>
          </cell>
        </row>
        <row r="977">
          <cell r="E977" t="str">
            <v>油止めｶﾗｰ</v>
          </cell>
        </row>
        <row r="978">
          <cell r="E978" t="str">
            <v>Vｼｰﾙ</v>
          </cell>
        </row>
        <row r="979">
          <cell r="E979" t="str">
            <v>ｽﾅｯﾌﾟﾘﾝｸﾞR.S</v>
          </cell>
        </row>
        <row r="980">
          <cell r="E980" t="str">
            <v>ｵｲﾙｹﾞｰｼﾞ</v>
          </cell>
        </row>
        <row r="981">
          <cell r="E981" t="str">
            <v>Oﾘﾝｸﾞ､ﾊﾟｯｷﾝ</v>
          </cell>
        </row>
        <row r="982">
          <cell r="E982" t="str">
            <v>Oﾘﾝｸﾞ､ﾊﾟｯｷﾝ</v>
          </cell>
        </row>
        <row r="983">
          <cell r="E983" t="str">
            <v>曝気ﾌﾞﾛﾜｰ　1台</v>
          </cell>
        </row>
        <row r="984">
          <cell r="E984" t="str">
            <v>材料費</v>
          </cell>
        </row>
        <row r="985">
          <cell r="E985" t="str">
            <v>軸受(ﾌﾞﾛﾜｰ)</v>
          </cell>
        </row>
        <row r="986">
          <cell r="E986" t="str">
            <v>軸受(ﾓｰﾀｰ)</v>
          </cell>
        </row>
        <row r="987">
          <cell r="E987" t="str">
            <v>Vﾍﾞﾙﾄ</v>
          </cell>
        </row>
        <row r="988">
          <cell r="E988" t="str">
            <v>油止めｶﾗｰ</v>
          </cell>
        </row>
        <row r="989">
          <cell r="E989" t="str">
            <v>Vｼｰﾙ</v>
          </cell>
        </row>
        <row r="990">
          <cell r="E990" t="str">
            <v>ｽﾅｯﾌﾟﾘﾝｸﾞR.S</v>
          </cell>
        </row>
        <row r="991">
          <cell r="E991" t="str">
            <v>ｵｲﾙｹﾞｰｼﾞ</v>
          </cell>
        </row>
        <row r="992">
          <cell r="E992" t="str">
            <v>Oﾘﾝｸﾞ､ﾊﾟｯｷﾝ</v>
          </cell>
        </row>
        <row r="993">
          <cell r="E993" t="str">
            <v>ｽﾃｰﾀ</v>
          </cell>
        </row>
        <row r="994">
          <cell r="E994" t="str">
            <v>逆先ﾌﾞﾛﾜｰ　1台</v>
          </cell>
        </row>
        <row r="995">
          <cell r="E995" t="str">
            <v>材料費</v>
          </cell>
        </row>
        <row r="996">
          <cell r="E996" t="str">
            <v>軸受(ﾌﾞﾛﾜｰ)</v>
          </cell>
        </row>
        <row r="997">
          <cell r="E997" t="str">
            <v>軸受(ﾓｰﾀｰ)</v>
          </cell>
        </row>
        <row r="998">
          <cell r="E998" t="str">
            <v>Vﾍﾞﾙﾄ</v>
          </cell>
        </row>
        <row r="999">
          <cell r="E999" t="str">
            <v>油止めｶﾗｰ</v>
          </cell>
        </row>
        <row r="1000">
          <cell r="E1000" t="str">
            <v>Vｼｰﾙ</v>
          </cell>
        </row>
        <row r="1001">
          <cell r="E1001" t="str">
            <v>ｵｲﾙｹﾞｰｼﾞ</v>
          </cell>
        </row>
        <row r="1002">
          <cell r="E1002" t="str">
            <v>Oﾘﾝｸﾞ､ﾊﾟｯｷﾝ</v>
          </cell>
        </row>
        <row r="1003">
          <cell r="E1003" t="str">
            <v>ｼﾞｮｲﾝﾄﾋﾟﾝ</v>
          </cell>
        </row>
        <row r="1004">
          <cell r="E1004" t="str">
            <v>排気ファン　2台</v>
          </cell>
        </row>
        <row r="1005">
          <cell r="E1005" t="str">
            <v>材料費</v>
          </cell>
        </row>
        <row r="1006">
          <cell r="E1006" t="str">
            <v>軸受</v>
          </cell>
        </row>
        <row r="1007">
          <cell r="E1007" t="str">
            <v>Vﾍﾞﾙﾄ</v>
          </cell>
        </row>
        <row r="1009">
          <cell r="E1009" t="str">
            <v>汚泥脱水機点検整備　１基</v>
          </cell>
        </row>
        <row r="1010">
          <cell r="E1010" t="str">
            <v>材料費</v>
          </cell>
        </row>
        <row r="1011">
          <cell r="E1011" t="str">
            <v>ｽｸﾘｭｳ</v>
          </cell>
        </row>
        <row r="1012">
          <cell r="E1012" t="str">
            <v>ｽｸﾘｭｳ</v>
          </cell>
        </row>
        <row r="1013">
          <cell r="E1013" t="str">
            <v>ｽｸﾘｭｳ</v>
          </cell>
        </row>
        <row r="1014">
          <cell r="E1014" t="str">
            <v>Oﾘﾝｸﾞ</v>
          </cell>
        </row>
        <row r="1015">
          <cell r="E1015" t="str">
            <v>ｽｸﾘｭｳ</v>
          </cell>
        </row>
        <row r="1016">
          <cell r="E1016" t="str">
            <v>軸受</v>
          </cell>
        </row>
        <row r="1017">
          <cell r="E1017" t="str">
            <v>ｽｸﾘｭｳ</v>
          </cell>
        </row>
        <row r="1018">
          <cell r="E1018" t="str">
            <v>ｽｸﾘｭｳ</v>
          </cell>
        </row>
        <row r="1019">
          <cell r="E1019" t="str">
            <v>軸受</v>
          </cell>
        </row>
        <row r="1020">
          <cell r="E1020" t="str">
            <v>ｽｸﾘｭｳ</v>
          </cell>
        </row>
        <row r="1021">
          <cell r="E1021" t="str">
            <v>ｽｸﾘｭｳ</v>
          </cell>
        </row>
        <row r="1022">
          <cell r="E1022" t="str">
            <v>ｸﾞﾘｰｽﾆｯﾌﾟﾙ</v>
          </cell>
        </row>
        <row r="1023">
          <cell r="E1023" t="str">
            <v>穴付ﾌﾟﾗｸﾞ</v>
          </cell>
        </row>
        <row r="1024">
          <cell r="E1024" t="str">
            <v>軸受</v>
          </cell>
        </row>
        <row r="1025">
          <cell r="E1025" t="str">
            <v>ｽｸﾘｭｳ</v>
          </cell>
        </row>
        <row r="1026">
          <cell r="E1026" t="str">
            <v>ｵｲﾙｼｰﾙ</v>
          </cell>
        </row>
        <row r="1027">
          <cell r="E1027" t="str">
            <v>ﾘﾃｰﾆﾝｸﾞﾘﾝｸﾞ</v>
          </cell>
        </row>
        <row r="1028">
          <cell r="E1028" t="str">
            <v>ｵｲﾙｼｰﾙ</v>
          </cell>
        </row>
        <row r="1029">
          <cell r="E1029" t="str">
            <v>ﾍﾞｱﾘﾝｸﾞ</v>
          </cell>
        </row>
        <row r="1030">
          <cell r="E1030" t="str">
            <v>ｵｲﾙｼｰﾙ</v>
          </cell>
        </row>
        <row r="1031">
          <cell r="E1031" t="str">
            <v>ﾘﾃｰﾆﾝｸﾞﾘﾝｸﾞ</v>
          </cell>
        </row>
        <row r="1032">
          <cell r="E1032" t="str">
            <v>ﾍﾞﾙﾄ(3V-500)</v>
          </cell>
        </row>
        <row r="1033">
          <cell r="E1033" t="str">
            <v>ﾍﾞﾙﾄ(3V-475)</v>
          </cell>
        </row>
        <row r="1034">
          <cell r="E1034" t="str">
            <v>ｸﾞﾘｰｽ</v>
          </cell>
        </row>
        <row r="1035">
          <cell r="E1035" t="str">
            <v>ｷﾞﾔﾎﾞｯｸｽｵｲﾙ</v>
          </cell>
        </row>
        <row r="1037">
          <cell r="E1037" t="str">
            <v>ポンプ類</v>
          </cell>
        </row>
        <row r="1038">
          <cell r="E1038" t="str">
            <v>無機系汚泥引抜ポンプ　（２台）</v>
          </cell>
        </row>
        <row r="1039">
          <cell r="E1039" t="str">
            <v>材料費</v>
          </cell>
        </row>
        <row r="1040">
          <cell r="E1040" t="str">
            <v>軸受</v>
          </cell>
        </row>
        <row r="1041">
          <cell r="E1041" t="str">
            <v>ｵｲﾙｼｰﾙ</v>
          </cell>
        </row>
        <row r="1042">
          <cell r="E1042" t="str">
            <v>ZFｼｰﾙ</v>
          </cell>
        </row>
        <row r="1043">
          <cell r="E1043" t="str">
            <v>ﾆﾛｽﾘﾝｸﾞ</v>
          </cell>
        </row>
        <row r="1044">
          <cell r="E1044" t="str">
            <v>ｼﾞｮｲﾝﾄﾋﾟﾝ</v>
          </cell>
        </row>
        <row r="1045">
          <cell r="E1045" t="str">
            <v>PAｼｰﾙ</v>
          </cell>
        </row>
        <row r="1046">
          <cell r="E1046" t="str">
            <v>ﾒｶﾆｶﾙｼｰﾙ</v>
          </cell>
        </row>
        <row r="1047">
          <cell r="E1047" t="str">
            <v>ｽﾃｰﾀ</v>
          </cell>
        </row>
        <row r="1048">
          <cell r="E1048" t="str">
            <v>Oﾘﾝｸﾞ､ﾊﾟｯｷﾝ</v>
          </cell>
        </row>
        <row r="1050">
          <cell r="E1050" t="str">
            <v>濃縮汚泥ポンプ　（２台）</v>
          </cell>
        </row>
        <row r="1051">
          <cell r="E1051" t="str">
            <v>材料費</v>
          </cell>
        </row>
        <row r="1052">
          <cell r="E1052" t="str">
            <v>軸受</v>
          </cell>
        </row>
        <row r="1053">
          <cell r="E1053" t="str">
            <v>ｵｲﾙｼｰﾙ</v>
          </cell>
        </row>
        <row r="1054">
          <cell r="E1054" t="str">
            <v>ZFｼｰﾙ</v>
          </cell>
        </row>
        <row r="1055">
          <cell r="E1055" t="str">
            <v>ﾆﾛｽﾘﾝｸﾞ</v>
          </cell>
        </row>
        <row r="1056">
          <cell r="E1056" t="str">
            <v>ｼﾞｮｲﾝﾄﾋﾟﾝ</v>
          </cell>
        </row>
        <row r="1057">
          <cell r="E1057" t="str">
            <v>PAｼｰﾙ</v>
          </cell>
        </row>
        <row r="1058">
          <cell r="E1058" t="str">
            <v>ﾒｶﾆｶﾙｼｰﾙ</v>
          </cell>
        </row>
        <row r="1059">
          <cell r="E1059" t="str">
            <v>ｽﾃｰﾀ</v>
          </cell>
        </row>
        <row r="1060">
          <cell r="E1060" t="str">
            <v>Oﾘﾝｸﾞ､ﾊﾟｯｷﾝ</v>
          </cell>
        </row>
        <row r="1062">
          <cell r="E1062" t="str">
            <v>汚泥供給ポンプ  （２台）</v>
          </cell>
        </row>
        <row r="1063">
          <cell r="E1063" t="str">
            <v>材料費</v>
          </cell>
        </row>
        <row r="1064">
          <cell r="E1064" t="str">
            <v>軸受</v>
          </cell>
        </row>
        <row r="1065">
          <cell r="E1065" t="str">
            <v>ｵｲﾙｼｰﾙ</v>
          </cell>
        </row>
        <row r="1066">
          <cell r="E1066" t="str">
            <v>ZFｼｰﾙ</v>
          </cell>
        </row>
        <row r="1067">
          <cell r="E1067" t="str">
            <v>ﾆﾛｽﾘﾝｸﾞ</v>
          </cell>
        </row>
        <row r="1068">
          <cell r="E1068" t="str">
            <v>ｼﾞｮｲﾝﾄﾋﾟﾝ</v>
          </cell>
        </row>
        <row r="1069">
          <cell r="E1069" t="str">
            <v>PAｼｰﾙ</v>
          </cell>
        </row>
        <row r="1070">
          <cell r="E1070" t="str">
            <v>ﾒｶﾆｶﾙｼｰﾙ</v>
          </cell>
        </row>
        <row r="1071">
          <cell r="E1071" t="str">
            <v>ｽﾃｰﾀ</v>
          </cell>
        </row>
        <row r="1072">
          <cell r="E1072" t="str">
            <v>Oﾘﾝｸﾞ､ﾊﾟｯｷﾝ</v>
          </cell>
        </row>
        <row r="1074">
          <cell r="E1074" t="str">
            <v>脱水汚泥移送ポンプ　１台</v>
          </cell>
        </row>
        <row r="1075">
          <cell r="E1075" t="str">
            <v>材料費</v>
          </cell>
        </row>
        <row r="1076">
          <cell r="E1076" t="str">
            <v>軸受</v>
          </cell>
        </row>
        <row r="1077">
          <cell r="E1077" t="str">
            <v>ｵｲﾙｼｰﾙ</v>
          </cell>
        </row>
        <row r="1078">
          <cell r="E1078" t="str">
            <v>ZFｼｰﾙ</v>
          </cell>
        </row>
        <row r="1079">
          <cell r="E1079" t="str">
            <v>ﾆﾛｽﾘﾝｸﾞ</v>
          </cell>
        </row>
        <row r="1080">
          <cell r="E1080" t="str">
            <v>ｼﾞｮｲﾝﾄﾋﾟﾝ</v>
          </cell>
        </row>
        <row r="1081">
          <cell r="E1081" t="str">
            <v>PAｼｰﾙ</v>
          </cell>
        </row>
        <row r="1082">
          <cell r="E1082" t="str">
            <v>ﾒｶﾆｶﾙｼｰﾙ</v>
          </cell>
        </row>
        <row r="1083">
          <cell r="E1083" t="str">
            <v>ｽﾃｰﾀ</v>
          </cell>
        </row>
        <row r="1084">
          <cell r="E1084" t="str">
            <v>Oﾘﾝｸﾞ､ﾊﾟｯｷﾝ</v>
          </cell>
        </row>
        <row r="1085">
          <cell r="E1085" t="str">
            <v>ﾌｨｰﾀﾞｰ用ﾁｪｰﾝ</v>
          </cell>
        </row>
        <row r="1087">
          <cell r="E1087" t="str">
            <v>無機系汚泥引抜ポンプ　２台</v>
          </cell>
        </row>
        <row r="1088">
          <cell r="E1088" t="str">
            <v>材料費</v>
          </cell>
        </row>
        <row r="1089">
          <cell r="E1089" t="str">
            <v>軸受</v>
          </cell>
        </row>
        <row r="1090">
          <cell r="E1090" t="str">
            <v>ｵｲﾙｼｰﾙ</v>
          </cell>
        </row>
        <row r="1091">
          <cell r="E1091" t="str">
            <v>ZFｼｰﾙ</v>
          </cell>
        </row>
        <row r="1092">
          <cell r="E1092" t="str">
            <v>ﾆﾛｽﾘﾝｸﾞ</v>
          </cell>
        </row>
        <row r="1093">
          <cell r="E1093" t="str">
            <v>ｼﾞｮｲﾝﾄﾋﾟﾝ</v>
          </cell>
        </row>
        <row r="1094">
          <cell r="E1094" t="str">
            <v>PAｼｰﾙ</v>
          </cell>
        </row>
        <row r="1095">
          <cell r="E1095" t="str">
            <v>ﾒｶﾆｶﾙｼｰﾙ</v>
          </cell>
        </row>
        <row r="1096">
          <cell r="E1096" t="str">
            <v>ｽﾃｰﾀ</v>
          </cell>
        </row>
        <row r="1097">
          <cell r="E1097" t="str">
            <v>Oﾘﾝｸﾞ､ﾊﾟｯｷﾝ</v>
          </cell>
        </row>
        <row r="1099">
          <cell r="E1099" t="str">
            <v>塩酸移送ポンプ　２台</v>
          </cell>
        </row>
        <row r="1100">
          <cell r="E1100" t="str">
            <v>材料費</v>
          </cell>
        </row>
        <row r="1101">
          <cell r="E1101" t="str">
            <v>ﾘｱｹｰｼﾝｸﾞ</v>
          </cell>
        </row>
        <row r="1102">
          <cell r="E1102" t="str">
            <v>軸受</v>
          </cell>
        </row>
        <row r="1103">
          <cell r="E1103" t="str">
            <v>Oﾘﾝｸﾞ、ﾊﾟｯｷﾝ</v>
          </cell>
        </row>
        <row r="1105">
          <cell r="E1105" t="str">
            <v>有機系沈殿槽ｾﾝﾀｰｳｪﾙ更新</v>
          </cell>
        </row>
        <row r="1106">
          <cell r="E1106" t="str">
            <v>材料費</v>
          </cell>
        </row>
        <row r="1107">
          <cell r="E1107" t="str">
            <v>ｾﾝﾀｰｳｪﾙ(φ1200×1200L)</v>
          </cell>
        </row>
        <row r="1108">
          <cell r="E1108" t="str">
            <v>ｱｰﾑﾛｯﾄﾞ</v>
          </cell>
        </row>
        <row r="1110">
          <cell r="E1110" t="str">
            <v>工業計器整備　（PH計点検整備　3台、流量計　1台)</v>
          </cell>
        </row>
        <row r="1111">
          <cell r="E1111" t="str">
            <v>材料費</v>
          </cell>
        </row>
        <row r="1112">
          <cell r="E1112" t="str">
            <v>PHｶﾞﾗｽ電極</v>
          </cell>
        </row>
        <row r="1113">
          <cell r="E1113" t="str">
            <v>ｼﾞｬﾝｸｼｮﾝ</v>
          </cell>
        </row>
        <row r="1114">
          <cell r="E1114" t="str">
            <v>Kcl溶液</v>
          </cell>
        </row>
        <row r="1115">
          <cell r="E1115" t="str">
            <v>Kclﾁｭｰﾌﾞ</v>
          </cell>
        </row>
        <row r="1117">
          <cell r="E1117" t="str">
            <v>粗大ごみｸﾚｰﾝ</v>
          </cell>
        </row>
        <row r="1118">
          <cell r="E1118" t="str">
            <v>荷重計用印字紙(ﾛｰﾙﾍﾟｰﾊﾟｰ)
DP-555用　68w×60φ</v>
          </cell>
        </row>
        <row r="1120">
          <cell r="E1120" t="str">
            <v>破砕機用部品</v>
          </cell>
        </row>
        <row r="1121">
          <cell r="E1121" t="str">
            <v>ｱﾝﾋﾞﾙ</v>
          </cell>
        </row>
        <row r="1122">
          <cell r="E1122" t="str">
            <v>ﾊﾝﾏｰﾋﾟﾝ</v>
          </cell>
        </row>
        <row r="1123">
          <cell r="E1123" t="str">
            <v>ｽｸﾘｰﾝ</v>
          </cell>
        </row>
        <row r="1124">
          <cell r="E1124" t="str">
            <v>ﾊﾝﾏｰ</v>
          </cell>
        </row>
        <row r="1125">
          <cell r="E1125" t="str">
            <v>衝撃ﾗｲﾅｰ(取付ﾎﾞﾙﾄﾅｯﾄ含む)</v>
          </cell>
        </row>
        <row r="1127">
          <cell r="E1127" t="str">
            <v>差圧伝送器</v>
          </cell>
        </row>
        <row r="1128">
          <cell r="E1128" t="str">
            <v>差圧伝送器 EDR-N6-800
(ﾘﾌﾟﾚｰｽｷｯﾄ含む)</v>
          </cell>
        </row>
        <row r="1129">
          <cell r="E1129" t="str">
            <v>ｽﾘｰﾊﾞﾙﾌﾞﾏﾆﾎｰﾙﾄﾞ　TM3DS</v>
          </cell>
        </row>
      </sheetData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訳"/>
      <sheetName val="共通仮設"/>
      <sheetName val="庭球"/>
      <sheetName val="ｸﾗﾌﾞﾊｳｽ"/>
      <sheetName val="身障者観覧席"/>
      <sheetName val="ﾌｪﾝｽ"/>
      <sheetName val="外構工事"/>
      <sheetName val="代価"/>
    </sheetNames>
    <sheetDataSet>
      <sheetData sheetId="0"/>
      <sheetData sheetId="1"/>
      <sheetData sheetId="2">
        <row r="3">
          <cell r="K3">
            <v>0.8</v>
          </cell>
        </row>
        <row r="4">
          <cell r="K4">
            <v>0.8</v>
          </cell>
        </row>
        <row r="5">
          <cell r="K5">
            <v>0.8</v>
          </cell>
        </row>
        <row r="6">
          <cell r="K6">
            <v>0.8</v>
          </cell>
        </row>
        <row r="8">
          <cell r="K8">
            <v>0.8</v>
          </cell>
        </row>
        <row r="9">
          <cell r="K9">
            <v>0.8</v>
          </cell>
        </row>
        <row r="10">
          <cell r="K10">
            <v>0.8</v>
          </cell>
        </row>
        <row r="11">
          <cell r="K11">
            <v>0.8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縦断図データ"/>
      <sheetName val="総括-1"/>
      <sheetName val="総括-2"/>
      <sheetName val="管布設計算書"/>
      <sheetName val="ｍ当り土工"/>
      <sheetName val="ｍ当り素掘土工"/>
      <sheetName val="１号人孔"/>
      <sheetName val="小型ｺﾝｸﾘｰﾄﾏﾝﾎｰﾙ"/>
      <sheetName val="内副管設置工"/>
      <sheetName val="取付計算書"/>
      <sheetName val="ｍ当り取付土工"/>
      <sheetName val="桝計算根拠-16"/>
      <sheetName val="舗装復旧"/>
      <sheetName val="以下不要"/>
      <sheetName val="塩ビ人孔"/>
      <sheetName val="外副管設置工"/>
      <sheetName val="内副管設置工 (2)"/>
    </sheetNames>
    <sheetDataSet>
      <sheetData sheetId="0">
        <row r="4">
          <cell r="B4" t="str">
            <v>入力　　　　路線</v>
          </cell>
          <cell r="C4" t="str">
            <v>路線№</v>
          </cell>
          <cell r="D4" t="str">
            <v>人孔</v>
          </cell>
          <cell r="E4" t="str">
            <v>管種</v>
          </cell>
          <cell r="F4" t="str">
            <v>工種</v>
          </cell>
          <cell r="G4" t="str">
            <v>距離</v>
          </cell>
          <cell r="H4" t="str">
            <v>地盤高</v>
          </cell>
          <cell r="I4" t="str">
            <v>C・P</v>
          </cell>
          <cell r="J4" t="str">
            <v>管底高</v>
          </cell>
          <cell r="L4" t="str">
            <v>勾配</v>
          </cell>
          <cell r="M4" t="str">
            <v>切土（人孔深）</v>
          </cell>
          <cell r="O4" t="str">
            <v>土被り</v>
          </cell>
          <cell r="Q4" t="str">
            <v>掘削深</v>
          </cell>
          <cell r="S4" t="str">
            <v>平均掘削深</v>
          </cell>
          <cell r="T4" t="str">
            <v>軽量矢板チェック　【１】</v>
          </cell>
          <cell r="U4" t="str">
            <v>パネル</v>
          </cell>
          <cell r="AA4" t="str">
            <v>軽量鋼矢板</v>
          </cell>
          <cell r="AG4" t="str">
            <v>素掘り</v>
          </cell>
          <cell r="AI4" t="str">
            <v>人孔</v>
          </cell>
          <cell r="AP4" t="str">
            <v>ﾘﾌﾞ受</v>
          </cell>
          <cell r="AQ4" t="str">
            <v>VU差</v>
          </cell>
          <cell r="AR4" t="str">
            <v>舗装</v>
          </cell>
          <cell r="AS4" t="str">
            <v>横断
№</v>
          </cell>
        </row>
        <row r="5">
          <cell r="AP5" t="str">
            <v>VU差</v>
          </cell>
          <cell r="AQ5" t="str">
            <v>ﾘﾌﾞ差</v>
          </cell>
          <cell r="AR5" t="str">
            <v>種別</v>
          </cell>
        </row>
        <row r="6">
          <cell r="J6" t="str">
            <v>下流</v>
          </cell>
          <cell r="K6" t="str">
            <v>上流</v>
          </cell>
          <cell r="M6" t="str">
            <v>下流</v>
          </cell>
          <cell r="N6" t="str">
            <v>上流</v>
          </cell>
          <cell r="O6" t="str">
            <v>下流</v>
          </cell>
          <cell r="P6" t="str">
            <v>上流</v>
          </cell>
          <cell r="Q6" t="str">
            <v>下流</v>
          </cell>
          <cell r="R6" t="str">
            <v>上流</v>
          </cell>
          <cell r="U6" t="str">
            <v>H=3.0</v>
          </cell>
          <cell r="W6" t="str">
            <v>H=2.5</v>
          </cell>
          <cell r="Y6" t="str">
            <v>H=2.0</v>
          </cell>
          <cell r="AA6" t="str">
            <v>H=3.0</v>
          </cell>
          <cell r="AC6" t="str">
            <v>H=2.5</v>
          </cell>
          <cell r="AE6" t="str">
            <v>H=2.0</v>
          </cell>
          <cell r="AI6" t="str">
            <v>減長</v>
          </cell>
          <cell r="AJ6" t="str">
            <v>壁厚</v>
          </cell>
          <cell r="AK6" t="str">
            <v>段差</v>
          </cell>
          <cell r="AL6" t="str">
            <v>可とう</v>
          </cell>
          <cell r="AM6" t="str">
            <v>副管</v>
          </cell>
          <cell r="AN6" t="str">
            <v>上流用</v>
          </cell>
          <cell r="AO6" t="str">
            <v>下流用</v>
          </cell>
          <cell r="AP6" t="str">
            <v>（上）</v>
          </cell>
          <cell r="AQ6" t="str">
            <v>（下）</v>
          </cell>
        </row>
        <row r="8">
          <cell r="B8" t="str">
            <v>【汚水】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L8">
            <v>0</v>
          </cell>
          <cell r="AM8">
            <v>0</v>
          </cell>
        </row>
        <row r="9">
          <cell r="B9" t="str">
            <v>№0</v>
          </cell>
          <cell r="D9" t="str">
            <v>２組</v>
          </cell>
          <cell r="E9" t="str">
            <v xml:space="preserve"> VPφ350</v>
          </cell>
          <cell r="F9">
            <v>0</v>
          </cell>
          <cell r="G9">
            <v>0</v>
          </cell>
          <cell r="H9">
            <v>12.48</v>
          </cell>
          <cell r="J9">
            <v>8.7040000000000006</v>
          </cell>
          <cell r="K9">
            <v>8.7540000000000013</v>
          </cell>
          <cell r="M9">
            <v>3.7759999999999998</v>
          </cell>
          <cell r="N9">
            <v>3.726</v>
          </cell>
          <cell r="O9">
            <v>3.42</v>
          </cell>
          <cell r="P9">
            <v>3.37</v>
          </cell>
          <cell r="Q9">
            <v>3.89</v>
          </cell>
          <cell r="R9">
            <v>3.84</v>
          </cell>
          <cell r="S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0.6</v>
          </cell>
          <cell r="AJ9">
            <v>0.1</v>
          </cell>
          <cell r="AK9">
            <v>5.0000000000000711e-002</v>
          </cell>
          <cell r="AO9">
            <v>0</v>
          </cell>
          <cell r="AQ9">
            <v>0</v>
          </cell>
        </row>
        <row r="10">
          <cell r="B10" t="str">
            <v>№1</v>
          </cell>
          <cell r="C10" t="str">
            <v>38・37</v>
          </cell>
          <cell r="D10" t="str">
            <v>２組</v>
          </cell>
          <cell r="E10" t="str">
            <v xml:space="preserve"> VPφ350</v>
          </cell>
          <cell r="F10" t="str">
            <v>建込み簡易土留工</v>
          </cell>
          <cell r="G10">
            <v>44</v>
          </cell>
          <cell r="H10">
            <v>12.11</v>
          </cell>
          <cell r="J10">
            <v>8.8420000000000005</v>
          </cell>
          <cell r="K10">
            <v>8.8620000000000001</v>
          </cell>
          <cell r="L10">
            <v>2</v>
          </cell>
          <cell r="M10">
            <v>3.2679999999999998</v>
          </cell>
          <cell r="N10">
            <v>3.2480000000000002</v>
          </cell>
          <cell r="O10">
            <v>2.91</v>
          </cell>
          <cell r="P10">
            <v>2.89</v>
          </cell>
          <cell r="Q10">
            <v>3.38</v>
          </cell>
          <cell r="R10">
            <v>3.36</v>
          </cell>
          <cell r="S10">
            <v>3.61</v>
          </cell>
          <cell r="U10">
            <v>44</v>
          </cell>
          <cell r="V10">
            <v>128.04000000000002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0.6</v>
          </cell>
          <cell r="AJ10">
            <v>0.1</v>
          </cell>
          <cell r="AK10">
            <v>1.9999999999999574e-002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 t="str">
            <v>市道</v>
          </cell>
          <cell r="AS10">
            <v>1</v>
          </cell>
        </row>
        <row r="11">
          <cell r="B11" t="str">
            <v>№2</v>
          </cell>
          <cell r="C11">
            <v>36</v>
          </cell>
          <cell r="D11" t="str">
            <v>２組</v>
          </cell>
          <cell r="E11" t="str">
            <v xml:space="preserve"> VPφ350</v>
          </cell>
          <cell r="F11" t="str">
            <v>建込み簡易土留工</v>
          </cell>
          <cell r="G11">
            <v>58</v>
          </cell>
          <cell r="H11">
            <v>12.52</v>
          </cell>
          <cell r="I11">
            <v>7.69</v>
          </cell>
          <cell r="J11">
            <v>8.9779999999999998</v>
          </cell>
          <cell r="K11">
            <v>9.0280000000000005</v>
          </cell>
          <cell r="L11">
            <v>2</v>
          </cell>
          <cell r="M11">
            <v>3.5419999999999998</v>
          </cell>
          <cell r="N11">
            <v>3.492</v>
          </cell>
          <cell r="O11">
            <v>3.18</v>
          </cell>
          <cell r="P11">
            <v>3.18</v>
          </cell>
          <cell r="Q11">
            <v>3.65</v>
          </cell>
          <cell r="R11">
            <v>3.6</v>
          </cell>
          <cell r="S11">
            <v>3.5049999999999999</v>
          </cell>
          <cell r="U11">
            <v>58</v>
          </cell>
          <cell r="V11">
            <v>184.44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0.6</v>
          </cell>
          <cell r="AJ11">
            <v>0.1</v>
          </cell>
          <cell r="AK11">
            <v>5.0000000000000711e-002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 t="str">
            <v>市道</v>
          </cell>
          <cell r="AS11">
            <v>2</v>
          </cell>
        </row>
        <row r="12">
          <cell r="B12" t="str">
            <v>№3</v>
          </cell>
          <cell r="C12">
            <v>35</v>
          </cell>
          <cell r="D12" t="str">
            <v>２組</v>
          </cell>
          <cell r="E12" t="str">
            <v xml:space="preserve"> VPφ300</v>
          </cell>
          <cell r="F12" t="str">
            <v>建込み簡易土留工</v>
          </cell>
          <cell r="G12">
            <v>58</v>
          </cell>
          <cell r="H12">
            <v>12.53</v>
          </cell>
          <cell r="J12">
            <v>9.1560000000000006</v>
          </cell>
          <cell r="K12">
            <v>9.1760000000000002</v>
          </cell>
          <cell r="L12">
            <v>2.2000000000000002</v>
          </cell>
          <cell r="M12">
            <v>3.3740000000000001</v>
          </cell>
          <cell r="N12">
            <v>3.3540000000000001</v>
          </cell>
          <cell r="O12">
            <v>3.06</v>
          </cell>
          <cell r="P12">
            <v>3.04</v>
          </cell>
          <cell r="Q12">
            <v>3.48</v>
          </cell>
          <cell r="R12">
            <v>3.46</v>
          </cell>
          <cell r="S12">
            <v>3.54</v>
          </cell>
          <cell r="U12">
            <v>58</v>
          </cell>
          <cell r="V12">
            <v>177.48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0.6</v>
          </cell>
          <cell r="AJ12">
            <v>0.1</v>
          </cell>
          <cell r="AK12">
            <v>1.9999999999999574e-002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 t="str">
            <v>市道</v>
          </cell>
          <cell r="AS12">
            <v>3</v>
          </cell>
        </row>
        <row r="13">
          <cell r="B13" t="str">
            <v>№4</v>
          </cell>
          <cell r="C13">
            <v>34</v>
          </cell>
          <cell r="D13" t="str">
            <v>２組</v>
          </cell>
          <cell r="E13" t="str">
            <v xml:space="preserve"> VPφ300</v>
          </cell>
          <cell r="F13" t="str">
            <v>建込み簡易土留工</v>
          </cell>
          <cell r="G13">
            <v>41</v>
          </cell>
          <cell r="H13">
            <v>12.52</v>
          </cell>
          <cell r="J13">
            <v>9.266</v>
          </cell>
          <cell r="L13">
            <v>2.2000000000000002</v>
          </cell>
          <cell r="M13">
            <v>3.254</v>
          </cell>
          <cell r="N13">
            <v>0</v>
          </cell>
          <cell r="O13">
            <v>2.94</v>
          </cell>
          <cell r="P13">
            <v>0</v>
          </cell>
          <cell r="Q13">
            <v>3.36</v>
          </cell>
          <cell r="R13">
            <v>0</v>
          </cell>
          <cell r="S13">
            <v>3.41</v>
          </cell>
          <cell r="U13">
            <v>41</v>
          </cell>
          <cell r="V13">
            <v>120.54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0.6</v>
          </cell>
          <cell r="AJ13">
            <v>0.1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 t="str">
            <v>市道</v>
          </cell>
          <cell r="AS13">
            <v>4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B15" t="str">
            <v>s №0</v>
          </cell>
          <cell r="D15" t="str">
            <v>２組</v>
          </cell>
          <cell r="E15" t="str">
            <v xml:space="preserve"> VPφ350</v>
          </cell>
          <cell r="H15">
            <v>12.48</v>
          </cell>
          <cell r="J15">
            <v>8.7040000000000006</v>
          </cell>
          <cell r="K15">
            <v>10.288</v>
          </cell>
          <cell r="M15">
            <v>3.7759999999999998</v>
          </cell>
          <cell r="N15">
            <v>2.1920000000000002</v>
          </cell>
          <cell r="O15">
            <v>3.42</v>
          </cell>
          <cell r="P15">
            <v>1.99</v>
          </cell>
          <cell r="Q15">
            <v>3.89</v>
          </cell>
          <cell r="R15">
            <v>2.2999999999999998</v>
          </cell>
          <cell r="S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0.6</v>
          </cell>
          <cell r="AJ15">
            <v>0.1</v>
          </cell>
          <cell r="AK15">
            <v>1.5839999999999996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</row>
        <row r="16">
          <cell r="B16" t="str">
            <v>38S-№1</v>
          </cell>
          <cell r="C16" t="str">
            <v>38S</v>
          </cell>
          <cell r="D16" t="str">
            <v>１組</v>
          </cell>
          <cell r="E16" t="str">
            <v>PRPφ200</v>
          </cell>
          <cell r="F16" t="str">
            <v>建込み簡易土留工</v>
          </cell>
          <cell r="G16">
            <v>11</v>
          </cell>
          <cell r="H16">
            <v>12.38</v>
          </cell>
          <cell r="I16">
            <v>10.340999999999999</v>
          </cell>
          <cell r="J16">
            <v>10.321</v>
          </cell>
          <cell r="K16">
            <v>10.631</v>
          </cell>
          <cell r="L16">
            <v>3</v>
          </cell>
          <cell r="M16">
            <v>2.0590000000000002</v>
          </cell>
          <cell r="N16">
            <v>1.7490000000000001</v>
          </cell>
          <cell r="O16">
            <v>1.86</v>
          </cell>
          <cell r="P16">
            <v>1.55</v>
          </cell>
          <cell r="Q16">
            <v>2.16</v>
          </cell>
          <cell r="R16">
            <v>1.85</v>
          </cell>
          <cell r="S16">
            <v>2.23</v>
          </cell>
          <cell r="U16">
            <v>0</v>
          </cell>
          <cell r="V16">
            <v>0</v>
          </cell>
          <cell r="W16">
            <v>11</v>
          </cell>
          <cell r="X16">
            <v>24.53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0.45</v>
          </cell>
          <cell r="AJ16">
            <v>7.4999999999999997e-002</v>
          </cell>
          <cell r="AK16">
            <v>0.3100000000000005</v>
          </cell>
          <cell r="AL16">
            <v>0</v>
          </cell>
          <cell r="AM16">
            <v>1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 t="str">
            <v>市道</v>
          </cell>
          <cell r="AS16">
            <v>1</v>
          </cell>
        </row>
        <row r="17">
          <cell r="B17" t="str">
            <v>37Sb-№1</v>
          </cell>
          <cell r="C17" t="str">
            <v>37Sb</v>
          </cell>
          <cell r="D17" t="str">
            <v>１組</v>
          </cell>
          <cell r="E17" t="str">
            <v>PRPφ200</v>
          </cell>
          <cell r="F17" t="str">
            <v>建込み簡易土留工</v>
          </cell>
          <cell r="G17">
            <v>10</v>
          </cell>
          <cell r="H17">
            <v>12.28</v>
          </cell>
          <cell r="I17">
            <v>10.680999999999999</v>
          </cell>
          <cell r="J17">
            <v>10.661</v>
          </cell>
          <cell r="K17">
            <v>10.875999999999999</v>
          </cell>
          <cell r="L17">
            <v>3</v>
          </cell>
          <cell r="M17">
            <v>1.619</v>
          </cell>
          <cell r="N17">
            <v>1.4039999999999999</v>
          </cell>
          <cell r="O17">
            <v>1.42</v>
          </cell>
          <cell r="P17">
            <v>1.2</v>
          </cell>
          <cell r="Q17">
            <v>1.72</v>
          </cell>
          <cell r="R17">
            <v>1.51</v>
          </cell>
          <cell r="S17">
            <v>1.7850000000000001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10</v>
          </cell>
          <cell r="Z17">
            <v>17.850000000000001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0.45</v>
          </cell>
          <cell r="AJ17">
            <v>7.4999999999999997e-002</v>
          </cell>
          <cell r="AK17">
            <v>0.21499999999999986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 t="str">
            <v>市道</v>
          </cell>
          <cell r="AS17">
            <v>1</v>
          </cell>
        </row>
        <row r="18">
          <cell r="B18" t="str">
            <v>37Sa-№1</v>
          </cell>
          <cell r="C18" t="str">
            <v>37Sa</v>
          </cell>
          <cell r="D18" t="str">
            <v>Co小型</v>
          </cell>
          <cell r="E18" t="str">
            <v>PRPφ200</v>
          </cell>
          <cell r="F18" t="str">
            <v>素掘り</v>
          </cell>
          <cell r="G18">
            <v>17</v>
          </cell>
          <cell r="H18">
            <v>12.13</v>
          </cell>
          <cell r="I18">
            <v>1</v>
          </cell>
          <cell r="J18">
            <v>10.927000000000001</v>
          </cell>
          <cell r="L18">
            <v>3</v>
          </cell>
          <cell r="M18">
            <v>1.2030000000000001</v>
          </cell>
          <cell r="N18">
            <v>0</v>
          </cell>
          <cell r="O18">
            <v>1</v>
          </cell>
          <cell r="P18">
            <v>0</v>
          </cell>
          <cell r="Q18">
            <v>1.31</v>
          </cell>
          <cell r="R18">
            <v>0</v>
          </cell>
          <cell r="S18">
            <v>1.41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17</v>
          </cell>
          <cell r="AH18">
            <v>23.970000000000002</v>
          </cell>
          <cell r="AI18">
            <v>0.15</v>
          </cell>
          <cell r="AJ18">
            <v>6.e-002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</v>
          </cell>
          <cell r="AR18" t="str">
            <v>市道</v>
          </cell>
          <cell r="AS18">
            <v>1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</row>
        <row r="20">
          <cell r="B20" t="str">
            <v>s №1</v>
          </cell>
          <cell r="D20" t="str">
            <v>２組</v>
          </cell>
          <cell r="E20" t="str">
            <v xml:space="preserve"> VPφ350</v>
          </cell>
          <cell r="H20">
            <v>12.11</v>
          </cell>
          <cell r="I20">
            <v>1.7400000000000002</v>
          </cell>
          <cell r="J20">
            <v>8.8420000000000005</v>
          </cell>
          <cell r="K20">
            <v>9.9290000000000003</v>
          </cell>
          <cell r="M20">
            <v>3.2679999999999998</v>
          </cell>
          <cell r="N20">
            <v>2.181</v>
          </cell>
          <cell r="O20">
            <v>2.91</v>
          </cell>
          <cell r="P20">
            <v>1.98</v>
          </cell>
          <cell r="Q20">
            <v>3.38</v>
          </cell>
          <cell r="R20">
            <v>2.2799999999999998</v>
          </cell>
          <cell r="S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0.6</v>
          </cell>
          <cell r="AJ20">
            <v>0.1</v>
          </cell>
          <cell r="AK20">
            <v>1.0869999999999997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</row>
        <row r="21">
          <cell r="B21" t="str">
            <v>s' №2</v>
          </cell>
          <cell r="C21" t="str">
            <v>36S</v>
          </cell>
          <cell r="D21" t="str">
            <v>２組</v>
          </cell>
          <cell r="E21" t="str">
            <v>PRPφ200</v>
          </cell>
          <cell r="F21" t="str">
            <v>建込み簡易土留工</v>
          </cell>
          <cell r="G21">
            <v>58</v>
          </cell>
          <cell r="H21">
            <v>12.52</v>
          </cell>
          <cell r="I21">
            <v>1.45</v>
          </cell>
          <cell r="J21">
            <v>10.567</v>
          </cell>
          <cell r="L21">
            <v>11</v>
          </cell>
          <cell r="M21">
            <v>1.9530000000000001</v>
          </cell>
          <cell r="N21">
            <v>0</v>
          </cell>
          <cell r="O21">
            <v>1.75</v>
          </cell>
          <cell r="P21">
            <v>0</v>
          </cell>
          <cell r="Q21">
            <v>2.06</v>
          </cell>
          <cell r="R21">
            <v>0</v>
          </cell>
          <cell r="S21">
            <v>2.17</v>
          </cell>
          <cell r="U21">
            <v>0</v>
          </cell>
          <cell r="V21">
            <v>0</v>
          </cell>
          <cell r="W21">
            <v>58</v>
          </cell>
          <cell r="X21">
            <v>125.86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0.6</v>
          </cell>
          <cell r="AJ21">
            <v>0.1</v>
          </cell>
          <cell r="AK21">
            <v>0</v>
          </cell>
          <cell r="AL21">
            <v>0</v>
          </cell>
          <cell r="AM21">
            <v>1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 t="str">
            <v>市道</v>
          </cell>
          <cell r="AS21">
            <v>2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</row>
        <row r="23">
          <cell r="B23" t="str">
            <v>s №2</v>
          </cell>
          <cell r="D23" t="str">
            <v>２組</v>
          </cell>
          <cell r="E23" t="str">
            <v xml:space="preserve"> VPφ350</v>
          </cell>
          <cell r="H23">
            <v>12.52</v>
          </cell>
          <cell r="J23">
            <v>8.9779999999999998</v>
          </cell>
          <cell r="K23">
            <v>10.417999999999999</v>
          </cell>
          <cell r="M23">
            <v>3.5419999999999998</v>
          </cell>
          <cell r="N23">
            <v>2.1019999999999999</v>
          </cell>
          <cell r="O23">
            <v>3.18</v>
          </cell>
          <cell r="P23">
            <v>1.9</v>
          </cell>
          <cell r="Q23">
            <v>3.65</v>
          </cell>
          <cell r="R23">
            <v>2.21</v>
          </cell>
          <cell r="S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0.6</v>
          </cell>
          <cell r="AJ23">
            <v>0.1</v>
          </cell>
          <cell r="AK23">
            <v>1.4399999999999995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</row>
        <row r="24">
          <cell r="B24" t="str">
            <v>35S-№1</v>
          </cell>
          <cell r="C24" t="str">
            <v>35S</v>
          </cell>
          <cell r="D24" t="str">
            <v>１組</v>
          </cell>
          <cell r="E24" t="str">
            <v>PRPφ200</v>
          </cell>
          <cell r="F24" t="str">
            <v>建込み簡易土留工</v>
          </cell>
          <cell r="G24">
            <v>46.5</v>
          </cell>
          <cell r="H24">
            <v>12.51</v>
          </cell>
          <cell r="I24">
            <v>1.45</v>
          </cell>
          <cell r="J24">
            <v>10.557</v>
          </cell>
          <cell r="K24">
            <v>0</v>
          </cell>
          <cell r="L24">
            <v>3</v>
          </cell>
          <cell r="M24">
            <v>1.9530000000000001</v>
          </cell>
          <cell r="N24">
            <v>0</v>
          </cell>
          <cell r="O24">
            <v>1.75</v>
          </cell>
          <cell r="P24">
            <v>0</v>
          </cell>
          <cell r="Q24">
            <v>2.06</v>
          </cell>
          <cell r="R24">
            <v>0</v>
          </cell>
          <cell r="S24">
            <v>2.1349999999999998</v>
          </cell>
          <cell r="U24">
            <v>0</v>
          </cell>
          <cell r="V24">
            <v>0</v>
          </cell>
          <cell r="W24">
            <v>46.5</v>
          </cell>
          <cell r="X24">
            <v>99.277499999999989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0.45</v>
          </cell>
          <cell r="AJ24">
            <v>7.4999999999999997e-002</v>
          </cell>
          <cell r="AK24">
            <v>0</v>
          </cell>
          <cell r="AL24">
            <v>0</v>
          </cell>
          <cell r="AM24">
            <v>1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 t="str">
            <v>市道</v>
          </cell>
          <cell r="AS24">
            <v>3</v>
          </cell>
        </row>
        <row r="25">
          <cell r="M25">
            <v>0</v>
          </cell>
          <cell r="N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B26" t="str">
            <v>s №3</v>
          </cell>
          <cell r="D26" t="str">
            <v>２組</v>
          </cell>
          <cell r="E26" t="str">
            <v xml:space="preserve"> VPφ300</v>
          </cell>
          <cell r="H26">
            <v>12.53</v>
          </cell>
          <cell r="J26">
            <v>9.1560000000000006</v>
          </cell>
          <cell r="K26">
            <v>10.337999999999999</v>
          </cell>
          <cell r="M26">
            <v>3.3740000000000001</v>
          </cell>
          <cell r="N26">
            <v>2.1920000000000002</v>
          </cell>
          <cell r="O26">
            <v>3.06</v>
          </cell>
          <cell r="P26">
            <v>1.99</v>
          </cell>
          <cell r="Q26">
            <v>3.48</v>
          </cell>
          <cell r="R26">
            <v>2.2999999999999998</v>
          </cell>
          <cell r="S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0.6</v>
          </cell>
          <cell r="AJ26">
            <v>0.1</v>
          </cell>
          <cell r="AK26">
            <v>1.1819999999999986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7">
          <cell r="B27" t="str">
            <v>34S-№1</v>
          </cell>
          <cell r="C27" t="str">
            <v>34S</v>
          </cell>
          <cell r="D27" t="str">
            <v>１組</v>
          </cell>
          <cell r="E27" t="str">
            <v>PRPφ200</v>
          </cell>
          <cell r="F27" t="str">
            <v>建込み簡易土留工</v>
          </cell>
          <cell r="G27">
            <v>20</v>
          </cell>
          <cell r="H27">
            <v>12.51</v>
          </cell>
          <cell r="I27">
            <v>10.417999999999999</v>
          </cell>
          <cell r="J27">
            <v>10.398</v>
          </cell>
          <cell r="L27">
            <v>3</v>
          </cell>
          <cell r="M27">
            <v>2.1120000000000001</v>
          </cell>
          <cell r="N27">
            <v>0</v>
          </cell>
          <cell r="O27">
            <v>1.91</v>
          </cell>
          <cell r="P27">
            <v>0</v>
          </cell>
          <cell r="Q27">
            <v>2.2200000000000002</v>
          </cell>
          <cell r="R27">
            <v>0</v>
          </cell>
          <cell r="S27">
            <v>2.2599999999999998</v>
          </cell>
          <cell r="U27">
            <v>0</v>
          </cell>
          <cell r="V27">
            <v>0</v>
          </cell>
          <cell r="W27">
            <v>20</v>
          </cell>
          <cell r="X27">
            <v>45.2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0.45</v>
          </cell>
          <cell r="AJ27">
            <v>7.4999999999999997e-002</v>
          </cell>
          <cell r="AK27">
            <v>0</v>
          </cell>
          <cell r="AL27">
            <v>0</v>
          </cell>
          <cell r="AM27">
            <v>1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 t="str">
            <v>市道</v>
          </cell>
          <cell r="AS27">
            <v>4</v>
          </cell>
        </row>
        <row r="28">
          <cell r="Q28">
            <v>0</v>
          </cell>
          <cell r="R28">
            <v>0</v>
          </cell>
          <cell r="S28">
            <v>0</v>
          </cell>
        </row>
        <row r="29">
          <cell r="Q29">
            <v>0</v>
          </cell>
          <cell r="R29">
            <v>0</v>
          </cell>
          <cell r="S29">
            <v>0</v>
          </cell>
        </row>
        <row r="30">
          <cell r="Q30">
            <v>0</v>
          </cell>
          <cell r="R30">
            <v>0</v>
          </cell>
          <cell r="S30">
            <v>0</v>
          </cell>
        </row>
        <row r="31">
          <cell r="Q31">
            <v>0</v>
          </cell>
          <cell r="R31">
            <v>0</v>
          </cell>
          <cell r="S31">
            <v>0</v>
          </cell>
        </row>
        <row r="33">
          <cell r="F33" t="str">
            <v>推進</v>
          </cell>
          <cell r="G33">
            <v>201</v>
          </cell>
          <cell r="I33" t="str">
            <v>C.P</v>
          </cell>
          <cell r="L33" t="str">
            <v>１組</v>
          </cell>
          <cell r="M33">
            <v>7.7430000000000003</v>
          </cell>
          <cell r="N33">
            <v>4</v>
          </cell>
          <cell r="O33">
            <v>1.9357500000000001</v>
          </cell>
          <cell r="U33">
            <v>201</v>
          </cell>
          <cell r="V33">
            <v>610.5</v>
          </cell>
          <cell r="W33">
            <v>135.5</v>
          </cell>
          <cell r="X33">
            <v>294.86749999999995</v>
          </cell>
          <cell r="Y33">
            <v>10</v>
          </cell>
          <cell r="Z33">
            <v>17.850000000000001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17</v>
          </cell>
          <cell r="AH33">
            <v>23.970000000000002</v>
          </cell>
        </row>
        <row r="34">
          <cell r="F34" t="str">
            <v>開削</v>
          </cell>
          <cell r="G34">
            <v>162.5</v>
          </cell>
          <cell r="I34" t="str">
            <v>既設管渠</v>
          </cell>
          <cell r="L34" t="str">
            <v>２組</v>
          </cell>
          <cell r="M34">
            <v>33.127000000000002</v>
          </cell>
          <cell r="N34">
            <v>10</v>
          </cell>
          <cell r="O34">
            <v>3.3127000000000004</v>
          </cell>
        </row>
        <row r="35">
          <cell r="F35" t="str">
            <v>合計</v>
          </cell>
          <cell r="G35">
            <v>363.5</v>
          </cell>
          <cell r="I35" t="str">
            <v>地盤</v>
          </cell>
          <cell r="L35" t="str">
            <v>組0</v>
          </cell>
          <cell r="M35">
            <v>0</v>
          </cell>
          <cell r="N35">
            <v>0</v>
          </cell>
          <cell r="O35" t="e">
            <v>#DIV/0!</v>
          </cell>
          <cell r="U35">
            <v>3.0373134328358211</v>
          </cell>
          <cell r="W35">
            <v>2.1761439114391141</v>
          </cell>
          <cell r="Y35">
            <v>1.7850000000000001</v>
          </cell>
          <cell r="AA35">
            <v>0</v>
          </cell>
          <cell r="AC35">
            <v>0</v>
          </cell>
          <cell r="AE35">
            <v>0</v>
          </cell>
          <cell r="AG35">
            <v>1.41</v>
          </cell>
        </row>
        <row r="36">
          <cell r="I36" t="str">
            <v>流入管</v>
          </cell>
        </row>
        <row r="37">
          <cell r="I37" t="str">
            <v>他埋設</v>
          </cell>
          <cell r="M37">
            <v>200000</v>
          </cell>
          <cell r="O37">
            <v>400000</v>
          </cell>
          <cell r="S37">
            <v>80000</v>
          </cell>
          <cell r="U37">
            <v>30000</v>
          </cell>
          <cell r="W37">
            <v>25000</v>
          </cell>
          <cell r="Y37">
            <v>21800</v>
          </cell>
          <cell r="AA37">
            <v>30000</v>
          </cell>
          <cell r="AC37">
            <v>25000</v>
          </cell>
          <cell r="AE37">
            <v>22000</v>
          </cell>
          <cell r="AG37">
            <v>14000</v>
          </cell>
        </row>
        <row r="38">
          <cell r="M38">
            <v>800000</v>
          </cell>
          <cell r="O38">
            <v>4000000</v>
          </cell>
          <cell r="S38">
            <v>0</v>
          </cell>
          <cell r="U38">
            <v>6030000</v>
          </cell>
          <cell r="W38">
            <v>3387500</v>
          </cell>
          <cell r="Y38">
            <v>218000</v>
          </cell>
          <cell r="AA38">
            <v>0</v>
          </cell>
          <cell r="AC38">
            <v>0</v>
          </cell>
          <cell r="AE38">
            <v>0</v>
          </cell>
          <cell r="AG38">
            <v>238000</v>
          </cell>
          <cell r="AI38" t="str">
            <v>概算計</v>
          </cell>
          <cell r="AJ38">
            <v>14673500</v>
          </cell>
        </row>
        <row r="40">
          <cell r="B40" t="str">
            <v>№4</v>
          </cell>
          <cell r="D40" t="str">
            <v>組立2号</v>
          </cell>
          <cell r="E40" t="str">
            <v xml:space="preserve"> VPφ300</v>
          </cell>
          <cell r="H40">
            <v>12.52</v>
          </cell>
          <cell r="J40">
            <v>9.266</v>
          </cell>
          <cell r="K40">
            <v>9.3160000000000007</v>
          </cell>
          <cell r="M40">
            <v>3.254</v>
          </cell>
          <cell r="N40">
            <v>3.2040000000000002</v>
          </cell>
          <cell r="O40">
            <v>2.94</v>
          </cell>
          <cell r="P40">
            <v>3</v>
          </cell>
          <cell r="Q40">
            <v>3.36</v>
          </cell>
          <cell r="R40">
            <v>3.31</v>
          </cell>
          <cell r="S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0.6</v>
          </cell>
          <cell r="AJ40">
            <v>7.4999999999999997e-002</v>
          </cell>
          <cell r="AK40">
            <v>5.0000000000000711e-002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1">
          <cell r="B41" t="str">
            <v>34d'-№1</v>
          </cell>
          <cell r="D41" t="str">
            <v>組1</v>
          </cell>
          <cell r="E41" t="str">
            <v>PRPφ200</v>
          </cell>
          <cell r="F41" t="str">
            <v>建込み簡易土留工</v>
          </cell>
          <cell r="G41">
            <v>15</v>
          </cell>
          <cell r="H41">
            <v>12.45</v>
          </cell>
          <cell r="I41">
            <v>2.6</v>
          </cell>
          <cell r="J41">
            <v>9.3610000000000007</v>
          </cell>
          <cell r="K41">
            <v>9.6050000000000004</v>
          </cell>
          <cell r="L41">
            <v>3</v>
          </cell>
          <cell r="M41">
            <v>3.089</v>
          </cell>
          <cell r="N41">
            <v>2.8450000000000002</v>
          </cell>
          <cell r="O41">
            <v>2.89</v>
          </cell>
          <cell r="P41">
            <v>2.64</v>
          </cell>
          <cell r="Q41">
            <v>3.19</v>
          </cell>
          <cell r="R41">
            <v>2.95</v>
          </cell>
          <cell r="S41">
            <v>3.25</v>
          </cell>
          <cell r="U41">
            <v>15</v>
          </cell>
          <cell r="V41">
            <v>43.35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0.45</v>
          </cell>
          <cell r="AJ41">
            <v>7.4999999999999997e-002</v>
          </cell>
          <cell r="AK41">
            <v>0.24399999999999977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2">
          <cell r="B42" t="str">
            <v>34d'-№2</v>
          </cell>
          <cell r="D42" t="str">
            <v>組1</v>
          </cell>
          <cell r="E42" t="str">
            <v>PRPφ200</v>
          </cell>
          <cell r="F42" t="str">
            <v>建込み簡易土留工</v>
          </cell>
          <cell r="G42">
            <v>38</v>
          </cell>
          <cell r="H42">
            <v>12.46</v>
          </cell>
          <cell r="I42">
            <v>9.7390000000000008</v>
          </cell>
          <cell r="J42">
            <v>9.7190000000000012</v>
          </cell>
          <cell r="L42">
            <v>3</v>
          </cell>
          <cell r="M42">
            <v>2.7410000000000001</v>
          </cell>
          <cell r="N42">
            <v>0</v>
          </cell>
          <cell r="O42">
            <v>2.54</v>
          </cell>
          <cell r="P42">
            <v>0</v>
          </cell>
          <cell r="Q42">
            <v>2.84</v>
          </cell>
          <cell r="R42">
            <v>0</v>
          </cell>
          <cell r="S42">
            <v>2.895</v>
          </cell>
          <cell r="U42">
            <v>38</v>
          </cell>
          <cell r="V42">
            <v>96.52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0.45</v>
          </cell>
          <cell r="AJ42">
            <v>7.4999999999999997e-002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 t="str">
            <v>県道</v>
          </cell>
          <cell r="AS42">
            <v>3</v>
          </cell>
        </row>
        <row r="43">
          <cell r="M43">
            <v>0</v>
          </cell>
          <cell r="N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B44" t="str">
            <v>№4</v>
          </cell>
          <cell r="D44" t="str">
            <v>組立2号</v>
          </cell>
          <cell r="E44" t="str">
            <v xml:space="preserve"> VPφ300</v>
          </cell>
          <cell r="H44">
            <v>12.52</v>
          </cell>
          <cell r="J44">
            <v>9.266</v>
          </cell>
          <cell r="K44">
            <v>9.8049999999999997</v>
          </cell>
          <cell r="M44">
            <v>3.254</v>
          </cell>
          <cell r="N44">
            <v>2.7149999999999999</v>
          </cell>
          <cell r="O44">
            <v>2.94</v>
          </cell>
          <cell r="P44">
            <v>2.5099999999999998</v>
          </cell>
          <cell r="Q44">
            <v>3.36</v>
          </cell>
          <cell r="R44">
            <v>2.82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0.6</v>
          </cell>
          <cell r="AJ44">
            <v>7.4999999999999997e-002</v>
          </cell>
          <cell r="AK44">
            <v>0.5389999999999997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5">
          <cell r="B45" t="str">
            <v>34g-№1</v>
          </cell>
          <cell r="D45" t="str">
            <v>組立2号</v>
          </cell>
          <cell r="E45" t="str">
            <v>PRPφ200</v>
          </cell>
          <cell r="F45" t="str">
            <v>建込み簡易土留工</v>
          </cell>
          <cell r="G45">
            <v>44</v>
          </cell>
          <cell r="H45">
            <v>12.96</v>
          </cell>
          <cell r="I45">
            <v>1.7999999999999998</v>
          </cell>
          <cell r="J45">
            <v>9.9369999999999994</v>
          </cell>
          <cell r="K45">
            <v>9.9870000000000001</v>
          </cell>
          <cell r="L45">
            <v>3</v>
          </cell>
          <cell r="M45">
            <v>3.0230000000000001</v>
          </cell>
          <cell r="N45">
            <v>2.9729999999999999</v>
          </cell>
          <cell r="O45">
            <v>2.82</v>
          </cell>
          <cell r="P45">
            <v>2.77</v>
          </cell>
          <cell r="Q45">
            <v>3.13</v>
          </cell>
          <cell r="R45">
            <v>3.08</v>
          </cell>
          <cell r="S45">
            <v>2.9749999999999996</v>
          </cell>
          <cell r="U45">
            <v>44</v>
          </cell>
          <cell r="V45">
            <v>124.08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0.6</v>
          </cell>
          <cell r="AJ45">
            <v>7.4999999999999997e-002</v>
          </cell>
          <cell r="AK45">
            <v>5.0000000000000711e-002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6">
          <cell r="B46" t="str">
            <v>35a'-№1</v>
          </cell>
          <cell r="D46" t="str">
            <v>組1</v>
          </cell>
          <cell r="E46" t="str">
            <v>PRPφ200</v>
          </cell>
          <cell r="F46" t="str">
            <v>建込み簡易土留工</v>
          </cell>
          <cell r="G46">
            <v>9</v>
          </cell>
          <cell r="H46">
            <v>13.06</v>
          </cell>
          <cell r="J46">
            <v>10.014000000000001</v>
          </cell>
          <cell r="K46">
            <v>10.034000000000001</v>
          </cell>
          <cell r="L46">
            <v>3</v>
          </cell>
          <cell r="M46">
            <v>3.0459999999999998</v>
          </cell>
          <cell r="N46">
            <v>3.0259999999999998</v>
          </cell>
          <cell r="O46">
            <v>2.84</v>
          </cell>
          <cell r="P46">
            <v>2.82</v>
          </cell>
          <cell r="Q46">
            <v>3.15</v>
          </cell>
          <cell r="R46">
            <v>3.13</v>
          </cell>
          <cell r="S46">
            <v>3.1150000000000002</v>
          </cell>
          <cell r="U46">
            <v>9</v>
          </cell>
          <cell r="V46">
            <v>25.56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0.45</v>
          </cell>
          <cell r="AJ46">
            <v>7.4999999999999997e-002</v>
          </cell>
          <cell r="AK46">
            <v>1.9999999999999574e-002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 t="str">
            <v>県道</v>
          </cell>
          <cell r="AS46">
            <v>3</v>
          </cell>
        </row>
        <row r="47">
          <cell r="B47" t="str">
            <v>35a'-№2</v>
          </cell>
          <cell r="D47" t="str">
            <v>組1</v>
          </cell>
          <cell r="E47" t="str">
            <v>PRPφ200</v>
          </cell>
          <cell r="F47" t="str">
            <v>建込み簡易土留工</v>
          </cell>
          <cell r="G47">
            <v>23</v>
          </cell>
          <cell r="H47">
            <v>13.19</v>
          </cell>
          <cell r="I47">
            <v>10.122999999999999</v>
          </cell>
          <cell r="J47">
            <v>10.103</v>
          </cell>
          <cell r="L47">
            <v>3</v>
          </cell>
          <cell r="M47">
            <v>3.0870000000000002</v>
          </cell>
          <cell r="N47">
            <v>0</v>
          </cell>
          <cell r="O47">
            <v>2.88</v>
          </cell>
          <cell r="P47">
            <v>0</v>
          </cell>
          <cell r="Q47">
            <v>3.19</v>
          </cell>
          <cell r="R47">
            <v>0</v>
          </cell>
          <cell r="S47">
            <v>3.16</v>
          </cell>
          <cell r="U47">
            <v>23</v>
          </cell>
          <cell r="V47">
            <v>66.239999999999995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0.45</v>
          </cell>
          <cell r="AJ47">
            <v>7.4999999999999997e-002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 t="str">
            <v>県道</v>
          </cell>
          <cell r="AS47">
            <v>3</v>
          </cell>
        </row>
        <row r="50">
          <cell r="B50" t="str">
            <v>№0</v>
          </cell>
          <cell r="D50" t="str">
            <v>組立2号</v>
          </cell>
          <cell r="E50" t="str">
            <v xml:space="preserve"> VPφ350</v>
          </cell>
          <cell r="F50">
            <v>0</v>
          </cell>
          <cell r="G50">
            <v>0</v>
          </cell>
          <cell r="H50">
            <v>12.48</v>
          </cell>
          <cell r="J50">
            <v>8.7040000000000006</v>
          </cell>
          <cell r="K50">
            <v>8.7240000000000002</v>
          </cell>
          <cell r="M50">
            <v>3.7759999999999998</v>
          </cell>
          <cell r="N50">
            <v>3.7559999999999998</v>
          </cell>
          <cell r="O50">
            <v>3.42</v>
          </cell>
          <cell r="P50">
            <v>3.4</v>
          </cell>
          <cell r="Q50">
            <v>3.89</v>
          </cell>
          <cell r="R50">
            <v>3.86</v>
          </cell>
          <cell r="S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0.6</v>
          </cell>
          <cell r="AJ50">
            <v>7.4999999999999997e-002</v>
          </cell>
          <cell r="AK50">
            <v>1.9999999999999574e-002</v>
          </cell>
          <cell r="AO50">
            <v>0</v>
          </cell>
          <cell r="AQ50">
            <v>0</v>
          </cell>
        </row>
        <row r="51">
          <cell r="B51" t="str">
            <v>№1-1</v>
          </cell>
          <cell r="D51" t="str">
            <v>組立2号</v>
          </cell>
          <cell r="E51" t="str">
            <v>PRPφ350</v>
          </cell>
          <cell r="F51" t="str">
            <v>建込み簡易土留工</v>
          </cell>
          <cell r="G51">
            <v>11</v>
          </cell>
          <cell r="H51">
            <v>12.38</v>
          </cell>
          <cell r="J51">
            <v>8.7460000000000004</v>
          </cell>
          <cell r="K51">
            <v>8.766</v>
          </cell>
          <cell r="L51">
            <v>2</v>
          </cell>
          <cell r="M51">
            <v>3.6339999999999999</v>
          </cell>
          <cell r="N51">
            <v>3.6139999999999999</v>
          </cell>
          <cell r="O51">
            <v>3.28</v>
          </cell>
          <cell r="P51">
            <v>3.26</v>
          </cell>
          <cell r="Q51">
            <v>3.74</v>
          </cell>
          <cell r="R51">
            <v>3.72</v>
          </cell>
          <cell r="S51">
            <v>3.8</v>
          </cell>
          <cell r="U51">
            <v>11</v>
          </cell>
          <cell r="V51">
            <v>36.08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0.6</v>
          </cell>
          <cell r="AJ51">
            <v>7.4999999999999997e-002</v>
          </cell>
          <cell r="AK51">
            <v>1.9999999999999574e-002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 t="str">
            <v>市道</v>
          </cell>
          <cell r="AS51">
            <v>1</v>
          </cell>
        </row>
        <row r="52">
          <cell r="B52" t="str">
            <v>№1-2</v>
          </cell>
          <cell r="D52" t="str">
            <v>組立2号</v>
          </cell>
          <cell r="E52" t="str">
            <v>PRPφ350</v>
          </cell>
          <cell r="F52" t="str">
            <v>建込み簡易土留工</v>
          </cell>
          <cell r="G52">
            <v>10</v>
          </cell>
          <cell r="H52">
            <v>12.28</v>
          </cell>
          <cell r="J52">
            <v>8.7859999999999996</v>
          </cell>
          <cell r="K52">
            <v>8.8059999999999992</v>
          </cell>
          <cell r="L52">
            <v>2</v>
          </cell>
          <cell r="M52">
            <v>3.4940000000000002</v>
          </cell>
          <cell r="N52">
            <v>3.4740000000000002</v>
          </cell>
          <cell r="O52">
            <v>3.14</v>
          </cell>
          <cell r="P52">
            <v>3.12</v>
          </cell>
          <cell r="Q52">
            <v>3.6</v>
          </cell>
          <cell r="R52">
            <v>3.58</v>
          </cell>
          <cell r="S52">
            <v>3.66</v>
          </cell>
          <cell r="U52">
            <v>10</v>
          </cell>
          <cell r="V52">
            <v>31.4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0.6</v>
          </cell>
          <cell r="AJ52">
            <v>7.4999999999999997e-002</v>
          </cell>
          <cell r="AK52">
            <v>1.9999999999999574e-002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 t="str">
            <v>市道</v>
          </cell>
          <cell r="AS52">
            <v>1</v>
          </cell>
        </row>
        <row r="53">
          <cell r="B53" t="str">
            <v>№1</v>
          </cell>
          <cell r="D53" t="str">
            <v>組立2号</v>
          </cell>
          <cell r="E53" t="str">
            <v>PRPφ350</v>
          </cell>
          <cell r="F53" t="str">
            <v>建込み簡易土留工</v>
          </cell>
          <cell r="G53">
            <v>23.5</v>
          </cell>
          <cell r="H53">
            <v>12.11</v>
          </cell>
          <cell r="J53">
            <v>8.8529999999999998</v>
          </cell>
          <cell r="K53">
            <v>8.8729999999999993</v>
          </cell>
          <cell r="L53">
            <v>2</v>
          </cell>
          <cell r="M53">
            <v>3.2570000000000001</v>
          </cell>
          <cell r="N53">
            <v>3.2370000000000001</v>
          </cell>
          <cell r="O53">
            <v>2.9</v>
          </cell>
          <cell r="P53">
            <v>2.88</v>
          </cell>
          <cell r="Q53">
            <v>3.36</v>
          </cell>
          <cell r="R53">
            <v>3.34</v>
          </cell>
          <cell r="S53">
            <v>3.47</v>
          </cell>
          <cell r="U53">
            <v>23.5</v>
          </cell>
          <cell r="V53">
            <v>68.149999999999991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0.6</v>
          </cell>
          <cell r="AJ53">
            <v>7.4999999999999997e-002</v>
          </cell>
          <cell r="AK53">
            <v>1.9999999999999574e-002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 t="str">
            <v>市道</v>
          </cell>
          <cell r="AS53">
            <v>1</v>
          </cell>
        </row>
        <row r="54">
          <cell r="B54" t="str">
            <v>№2</v>
          </cell>
          <cell r="D54" t="str">
            <v>組1</v>
          </cell>
          <cell r="E54" t="str">
            <v>PRPφ350</v>
          </cell>
          <cell r="F54" t="str">
            <v>建込み簡易土留工</v>
          </cell>
          <cell r="G54">
            <v>58</v>
          </cell>
          <cell r="H54">
            <v>12.52</v>
          </cell>
          <cell r="I54">
            <v>7.69</v>
          </cell>
          <cell r="J54">
            <v>8.9890000000000008</v>
          </cell>
          <cell r="K54">
            <v>9.0090000000000003</v>
          </cell>
          <cell r="L54">
            <v>2</v>
          </cell>
          <cell r="M54">
            <v>3.5310000000000001</v>
          </cell>
          <cell r="N54">
            <v>3.5110000000000001</v>
          </cell>
          <cell r="O54">
            <v>3.18</v>
          </cell>
          <cell r="P54">
            <v>3.16</v>
          </cell>
          <cell r="Q54">
            <v>3.64</v>
          </cell>
          <cell r="R54">
            <v>3.62</v>
          </cell>
          <cell r="S54">
            <v>3.49</v>
          </cell>
          <cell r="U54">
            <v>58</v>
          </cell>
          <cell r="V54">
            <v>184.44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0.45</v>
          </cell>
          <cell r="AJ54">
            <v>7.4999999999999997e-002</v>
          </cell>
          <cell r="AK54">
            <v>1.9999999999999574e-002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 t="str">
            <v>市道</v>
          </cell>
          <cell r="AS54">
            <v>1</v>
          </cell>
        </row>
        <row r="55">
          <cell r="B55" t="str">
            <v>№2-1</v>
          </cell>
          <cell r="D55" t="str">
            <v>組立2号</v>
          </cell>
          <cell r="E55" t="str">
            <v>PRPφ350</v>
          </cell>
          <cell r="F55" t="str">
            <v>建込み簡易土留工</v>
          </cell>
          <cell r="G55">
            <v>46.5</v>
          </cell>
          <cell r="H55">
            <v>12.51</v>
          </cell>
          <cell r="J55">
            <v>9.1020000000000003</v>
          </cell>
          <cell r="K55">
            <v>9.152000000000001</v>
          </cell>
          <cell r="L55">
            <v>2</v>
          </cell>
          <cell r="M55">
            <v>3.4079999999999999</v>
          </cell>
          <cell r="N55">
            <v>3.3580000000000001</v>
          </cell>
          <cell r="O55">
            <v>3.05</v>
          </cell>
          <cell r="P55">
            <v>3.05</v>
          </cell>
          <cell r="Q55">
            <v>3.51</v>
          </cell>
          <cell r="R55">
            <v>3.46</v>
          </cell>
          <cell r="S55">
            <v>3.5649999999999999</v>
          </cell>
          <cell r="U55">
            <v>46.5</v>
          </cell>
          <cell r="V55">
            <v>141.82499999999999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0.6</v>
          </cell>
          <cell r="AJ55">
            <v>7.4999999999999997e-002</v>
          </cell>
          <cell r="AK55">
            <v>5.0000000000000711e-002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 t="str">
            <v>県道</v>
          </cell>
          <cell r="AS55">
            <v>1</v>
          </cell>
        </row>
        <row r="56">
          <cell r="B56" t="str">
            <v>№3</v>
          </cell>
          <cell r="D56" t="str">
            <v>組1</v>
          </cell>
          <cell r="E56" t="str">
            <v>PRPφ300</v>
          </cell>
          <cell r="F56" t="str">
            <v>建込み簡易土留工</v>
          </cell>
          <cell r="G56">
            <v>12</v>
          </cell>
          <cell r="H56">
            <v>12.53</v>
          </cell>
          <cell r="J56">
            <v>9.1780000000000008</v>
          </cell>
          <cell r="K56">
            <v>9.1980000000000004</v>
          </cell>
          <cell r="L56">
            <v>2.2000000000000002</v>
          </cell>
          <cell r="M56">
            <v>3.3519999999999999</v>
          </cell>
          <cell r="N56">
            <v>3.3319999999999999</v>
          </cell>
          <cell r="O56">
            <v>3.05</v>
          </cell>
          <cell r="P56">
            <v>3.03</v>
          </cell>
          <cell r="Q56">
            <v>3.46</v>
          </cell>
          <cell r="R56">
            <v>3.44</v>
          </cell>
          <cell r="S56">
            <v>3.46</v>
          </cell>
          <cell r="U56">
            <v>12</v>
          </cell>
          <cell r="V56">
            <v>36.599999999999994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0.45</v>
          </cell>
          <cell r="AJ56">
            <v>7.4999999999999997e-002</v>
          </cell>
          <cell r="AK56">
            <v>1.9999999999999574e-002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 t="str">
            <v>国道歩道</v>
          </cell>
          <cell r="AS56">
            <v>1</v>
          </cell>
        </row>
        <row r="57">
          <cell r="B57" t="str">
            <v>№3-1</v>
          </cell>
          <cell r="D57" t="str">
            <v>組立2号</v>
          </cell>
          <cell r="E57" t="str">
            <v>PRPφ300</v>
          </cell>
          <cell r="F57" t="str">
            <v>建込み簡易土留工</v>
          </cell>
          <cell r="G57">
            <v>18</v>
          </cell>
          <cell r="H57">
            <v>12.52</v>
          </cell>
          <cell r="J57">
            <v>9.2379999999999995</v>
          </cell>
          <cell r="K57">
            <v>9.2579999999999991</v>
          </cell>
          <cell r="L57">
            <v>2.2000000000000002</v>
          </cell>
          <cell r="M57">
            <v>3.282</v>
          </cell>
          <cell r="N57">
            <v>3.262</v>
          </cell>
          <cell r="O57">
            <v>2.98</v>
          </cell>
          <cell r="P57">
            <v>2.96</v>
          </cell>
          <cell r="Q57">
            <v>3.39</v>
          </cell>
          <cell r="R57">
            <v>3.37</v>
          </cell>
          <cell r="S57">
            <v>3.415</v>
          </cell>
          <cell r="U57">
            <v>18</v>
          </cell>
          <cell r="V57">
            <v>53.64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0.6</v>
          </cell>
          <cell r="AJ57">
            <v>7.4999999999999997e-002</v>
          </cell>
          <cell r="AK57">
            <v>1.9999999999999574e-002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 t="str">
            <v>県道</v>
          </cell>
          <cell r="AS57">
            <v>1</v>
          </cell>
        </row>
        <row r="58">
          <cell r="B58" t="str">
            <v>№4</v>
          </cell>
          <cell r="D58" t="str">
            <v>組立2号</v>
          </cell>
          <cell r="E58" t="str">
            <v>PRPφ300</v>
          </cell>
          <cell r="F58" t="str">
            <v>建込み簡易土留工</v>
          </cell>
          <cell r="G58">
            <v>23</v>
          </cell>
          <cell r="H58">
            <v>12.52</v>
          </cell>
          <cell r="J58">
            <v>9.3089999999999993</v>
          </cell>
          <cell r="L58">
            <v>2.2000000000000002</v>
          </cell>
          <cell r="M58">
            <v>3.2109999999999999</v>
          </cell>
          <cell r="N58">
            <v>0</v>
          </cell>
          <cell r="O58">
            <v>2.91</v>
          </cell>
          <cell r="P58">
            <v>0</v>
          </cell>
          <cell r="Q58">
            <v>3.32</v>
          </cell>
          <cell r="R58">
            <v>0</v>
          </cell>
          <cell r="S58">
            <v>3.3449999999999998</v>
          </cell>
          <cell r="U58">
            <v>23</v>
          </cell>
          <cell r="V58">
            <v>66.930000000000007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0.6</v>
          </cell>
          <cell r="AJ58">
            <v>7.4999999999999997e-002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 t="str">
            <v>県道</v>
          </cell>
          <cell r="AS58">
            <v>1</v>
          </cell>
        </row>
        <row r="60">
          <cell r="G60">
            <v>202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変更履歴"/>
      <sheetName val="物質収支"/>
      <sheetName val="前処理・炉規模"/>
      <sheetName val="プラズマ用灰量計算（低質ごみ）"/>
      <sheetName val="灰量計算"/>
      <sheetName val="灰組成計算"/>
      <sheetName val="溶融運転計画（焼却3炉）没"/>
      <sheetName val="溶融運転計画（焼却2炉）没"/>
      <sheetName val="試運転工程表(20041115)"/>
    </sheetNames>
    <sheetDataSet>
      <sheetData sheetId="0"/>
      <sheetData sheetId="1"/>
      <sheetData sheetId="2"/>
      <sheetData sheetId="3">
        <row r="10">
          <cell r="D10">
            <v>270.92018247763298</v>
          </cell>
        </row>
        <row r="11">
          <cell r="D11">
            <v>812.76054743289887</v>
          </cell>
        </row>
        <row r="15">
          <cell r="D15">
            <v>0</v>
          </cell>
        </row>
        <row r="17">
          <cell r="D17">
            <v>3.e-002</v>
          </cell>
        </row>
        <row r="29">
          <cell r="D29">
            <v>86.363699999999994</v>
          </cell>
        </row>
        <row r="42">
          <cell r="D42">
            <v>0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応札検討"/>
      <sheetName val="計算表紙"/>
      <sheetName val="提出表紙"/>
      <sheetName val="内訳書表紙"/>
      <sheetName val="見積内訳"/>
      <sheetName val="見積明細"/>
      <sheetName val="部品単価"/>
      <sheetName val="労務単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B4" t="str">
            <v>D</v>
          </cell>
        </row>
        <row r="5">
          <cell r="B5" t="str">
            <v>A</v>
          </cell>
        </row>
        <row r="6">
          <cell r="B6" t="str">
            <v>B</v>
          </cell>
        </row>
        <row r="7">
          <cell r="B7" t="str">
            <v>E</v>
          </cell>
        </row>
        <row r="8">
          <cell r="B8" t="str">
            <v>C</v>
          </cell>
        </row>
        <row r="9">
          <cell r="B9" t="str">
            <v>F</v>
          </cell>
        </row>
        <row r="10">
          <cell r="B10" t="str">
            <v>G</v>
          </cell>
        </row>
        <row r="11">
          <cell r="B11" t="str">
            <v>H</v>
          </cell>
        </row>
        <row r="12">
          <cell r="B12" t="str">
            <v>I</v>
          </cell>
        </row>
        <row r="13">
          <cell r="B13" t="str">
            <v>J</v>
          </cell>
        </row>
        <row r="23">
          <cell r="B23" t="str">
            <v>X</v>
          </cell>
        </row>
      </sheetData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鏡"/>
      <sheetName val="空調換気"/>
      <sheetName val="衛生設備"/>
    </sheetNames>
    <sheetDataSet>
      <sheetData sheetId="0">
        <row r="2">
          <cell r="B2">
            <v>20400</v>
          </cell>
        </row>
      </sheetData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ormSheet"/>
      <sheetName val="DataSheet"/>
    </sheetNames>
    <sheetDataSet>
      <sheetData sheetId="0"/>
      <sheetData sheetId="1">
        <row r="5">
          <cell r="A5" t="str">
            <v>01</v>
          </cell>
          <cell r="B5">
            <v>71677590</v>
          </cell>
          <cell r="C5" t="str">
            <v>01</v>
          </cell>
          <cell r="D5">
            <v>6806990</v>
          </cell>
          <cell r="E5" t="str">
            <v>01</v>
          </cell>
          <cell r="F5">
            <v>6058480</v>
          </cell>
          <cell r="G5" t="str">
            <v>01</v>
          </cell>
          <cell r="H5">
            <v>3708120</v>
          </cell>
          <cell r="K5">
            <v>25790</v>
          </cell>
          <cell r="M5">
            <v>103120</v>
          </cell>
          <cell r="S5" t="str">
            <v>01</v>
          </cell>
          <cell r="T5">
            <v>1216500</v>
          </cell>
          <cell r="U5" t="str">
            <v>05</v>
          </cell>
          <cell r="V5">
            <v>218880</v>
          </cell>
          <cell r="X5">
            <v>854730</v>
          </cell>
          <cell r="AE5" t="str">
            <v>21001</v>
          </cell>
          <cell r="AF5">
            <v>16526800</v>
          </cell>
          <cell r="AG5" t="str">
            <v>21002</v>
          </cell>
          <cell r="AH5">
            <v>334650</v>
          </cell>
          <cell r="AK5">
            <v>49716910</v>
          </cell>
          <cell r="AM5">
            <v>26657700</v>
          </cell>
          <cell r="AO5">
            <v>1723000</v>
          </cell>
          <cell r="AQ5">
            <v>6239680</v>
          </cell>
          <cell r="AS5">
            <v>710730</v>
          </cell>
          <cell r="AW5">
            <v>3704970</v>
          </cell>
          <cell r="AY5">
            <v>5405610</v>
          </cell>
          <cell r="BA5">
            <v>8578970</v>
          </cell>
        </row>
        <row r="6">
          <cell r="A6" t="str">
            <v>02</v>
          </cell>
          <cell r="B6">
            <v>42138280</v>
          </cell>
          <cell r="C6" t="str">
            <v>02</v>
          </cell>
          <cell r="D6">
            <v>7760880</v>
          </cell>
          <cell r="E6" t="str">
            <v>03</v>
          </cell>
          <cell r="F6">
            <v>5108820</v>
          </cell>
          <cell r="G6" t="str">
            <v>02</v>
          </cell>
          <cell r="H6">
            <v>3512350</v>
          </cell>
          <cell r="S6" t="str">
            <v>03</v>
          </cell>
          <cell r="T6">
            <v>271750</v>
          </cell>
          <cell r="AE6" t="str">
            <v>21002</v>
          </cell>
          <cell r="AF6">
            <v>9662620</v>
          </cell>
        </row>
        <row r="7">
          <cell r="A7" t="str">
            <v>03</v>
          </cell>
          <cell r="B7">
            <v>24837030</v>
          </cell>
          <cell r="C7" t="str">
            <v>03</v>
          </cell>
          <cell r="D7">
            <v>4539850</v>
          </cell>
          <cell r="G7" t="str">
            <v>03</v>
          </cell>
          <cell r="H7">
            <v>2622590</v>
          </cell>
        </row>
        <row r="8">
          <cell r="A8" t="str">
            <v>04</v>
          </cell>
          <cell r="B8">
            <v>60557850</v>
          </cell>
          <cell r="C8" t="str">
            <v>04</v>
          </cell>
          <cell r="D8">
            <v>4518810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1.bin" /><Relationship Id="rId2" Type="http://schemas.openxmlformats.org/officeDocument/2006/relationships/drawing" Target="../drawings/drawing5.xml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3.bin" /><Relationship Id="rId2" Type="http://schemas.openxmlformats.org/officeDocument/2006/relationships/drawing" Target="../drawings/drawing6.xml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4.bin" /><Relationship Id="rId2" Type="http://schemas.openxmlformats.org/officeDocument/2006/relationships/drawing" Target="../drawings/drawing7.xml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5.bin" /><Relationship Id="rId2" Type="http://schemas.openxmlformats.org/officeDocument/2006/relationships/drawing" Target="../drawings/drawing8.xml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6.bin" /><Relationship Id="rId2" Type="http://schemas.openxmlformats.org/officeDocument/2006/relationships/drawing" Target="../drawings/drawing9.xml" /></Relationships>
</file>

<file path=xl/worksheets/_rels/sheet1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7.bin" /><Relationship Id="rId2" Type="http://schemas.openxmlformats.org/officeDocument/2006/relationships/drawing" Target="../drawings/drawing10.xml" /></Relationships>
</file>

<file path=xl/worksheets/_rels/sheet1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8.bin" /><Relationship Id="rId2" Type="http://schemas.openxmlformats.org/officeDocument/2006/relationships/drawing" Target="../drawings/drawing11.xml" /></Relationships>
</file>

<file path=xl/worksheets/_rels/sheet1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9.bin" /><Relationship Id="rId2" Type="http://schemas.openxmlformats.org/officeDocument/2006/relationships/drawing" Target="../drawings/drawing12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/Relationships>
</file>

<file path=xl/worksheets/_rels/sheet2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0.bin" /><Relationship Id="rId2" Type="http://schemas.openxmlformats.org/officeDocument/2006/relationships/drawing" Target="../drawings/drawing13.xml" /></Relationships>
</file>

<file path=xl/worksheets/_rels/sheet2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1.bin" /><Relationship Id="rId2" Type="http://schemas.openxmlformats.org/officeDocument/2006/relationships/drawing" Target="../drawings/drawing14.xml" /></Relationships>
</file>

<file path=xl/worksheets/_rels/sheet2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2.bin" /><Relationship Id="rId2" Type="http://schemas.openxmlformats.org/officeDocument/2006/relationships/drawing" Target="../drawings/drawing15.xml" /></Relationships>
</file>

<file path=xl/worksheets/_rels/sheet2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3.bin" /><Relationship Id="rId2" Type="http://schemas.openxmlformats.org/officeDocument/2006/relationships/drawing" Target="../drawings/drawing16.xml" /></Relationships>
</file>

<file path=xl/worksheets/_rels/sheet2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4.bin" /><Relationship Id="rId2" Type="http://schemas.openxmlformats.org/officeDocument/2006/relationships/drawing" Target="../drawings/drawing17.xml" /></Relationships>
</file>

<file path=xl/worksheets/_rels/sheet2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5.bin" /><Relationship Id="rId2" Type="http://schemas.openxmlformats.org/officeDocument/2006/relationships/drawing" Target="../drawings/drawing18.xml" /></Relationships>
</file>

<file path=xl/worksheets/_rels/sheet2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6.bin" /><Relationship Id="rId2" Type="http://schemas.openxmlformats.org/officeDocument/2006/relationships/drawing" Target="../drawings/drawing19.xml" /></Relationships>
</file>

<file path=xl/worksheets/_rels/sheet2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7.bin" /><Relationship Id="rId2" Type="http://schemas.openxmlformats.org/officeDocument/2006/relationships/drawing" Target="../drawings/drawing20.xml" /></Relationships>
</file>

<file path=xl/worksheets/_rels/sheet2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8.bin" /><Relationship Id="rId2" Type="http://schemas.openxmlformats.org/officeDocument/2006/relationships/drawing" Target="../drawings/drawing21.xml" /></Relationships>
</file>

<file path=xl/worksheets/_rels/sheet2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9.bin" /><Relationship Id="rId2" Type="http://schemas.openxmlformats.org/officeDocument/2006/relationships/drawing" Target="../drawings/drawing2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3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0.bin" /><Relationship Id="rId2" Type="http://schemas.openxmlformats.org/officeDocument/2006/relationships/drawing" Target="../drawings/drawing23.xml" /></Relationships>
</file>

<file path=xl/worksheets/_rels/sheet3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1.bin" /><Relationship Id="rId2" Type="http://schemas.openxmlformats.org/officeDocument/2006/relationships/drawing" Target="../drawings/drawing24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2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drawing" Target="../drawings/drawing3.xml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drawing" Target="../drawings/drawing4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K17"/>
  <sheetViews>
    <sheetView showGridLines="0" tabSelected="1" workbookViewId="0"/>
  </sheetViews>
  <sheetFormatPr defaultColWidth="9" defaultRowHeight="14.4"/>
  <cols>
    <col min="1" max="1" width="20.875" style="1" customWidth="1"/>
    <col min="2" max="2" width="1.625" style="1" customWidth="1"/>
    <col min="3" max="3" width="18.625" style="1" customWidth="1"/>
    <col min="4" max="4" width="6.375" style="1" customWidth="1"/>
    <col min="5" max="5" width="4.5" style="1" customWidth="1"/>
    <col min="6" max="6" width="14.125" style="1" customWidth="1"/>
    <col min="7" max="7" width="1.625" style="1" customWidth="1"/>
    <col min="8" max="8" width="13.375" style="1" customWidth="1"/>
    <col min="9" max="9" width="7.125" style="1" customWidth="1"/>
    <col min="10" max="10" width="2.125" style="1" customWidth="1"/>
    <col min="11" max="12" width="40.875" style="1" customWidth="1"/>
    <col min="13" max="16384" width="9" style="1"/>
  </cols>
  <sheetData>
    <row r="1" spans="1:11" ht="14.25" customHeight="1">
      <c r="F1" s="27"/>
      <c r="G1" s="27"/>
      <c r="H1" s="27"/>
      <c r="I1" s="27"/>
    </row>
    <row r="2" spans="1:11" ht="14.25" customHeight="1">
      <c r="F2" s="27"/>
      <c r="G2" s="27"/>
      <c r="H2" s="27"/>
      <c r="I2" s="27"/>
    </row>
    <row r="3" spans="1:11" ht="14.25" customHeight="1">
      <c r="F3" s="27"/>
      <c r="G3" s="27"/>
      <c r="H3" s="27"/>
      <c r="I3" s="27"/>
    </row>
    <row r="4" spans="1:11">
      <c r="K4" s="33"/>
    </row>
    <row r="5" spans="1:11" ht="9" customHeight="1">
      <c r="A5" s="2" t="s">
        <v>877</v>
      </c>
      <c r="B5" s="8"/>
      <c r="C5" s="8"/>
      <c r="D5" s="8"/>
      <c r="E5" s="8"/>
      <c r="F5" s="8"/>
      <c r="G5" s="8"/>
      <c r="H5" s="8"/>
      <c r="I5" s="8"/>
      <c r="J5" s="8"/>
      <c r="K5" s="34"/>
    </row>
    <row r="6" spans="1:11" ht="43.5" customHeight="1">
      <c r="A6" s="3"/>
      <c r="C6" s="15" t="s">
        <v>821</v>
      </c>
      <c r="D6" s="15"/>
      <c r="E6" s="15"/>
      <c r="F6" s="15"/>
      <c r="G6" s="15"/>
      <c r="H6" s="15"/>
      <c r="I6" s="15"/>
      <c r="J6" s="15"/>
      <c r="K6" s="35"/>
    </row>
    <row r="7" spans="1:11" ht="5.0999999999999996" customHeight="1">
      <c r="A7" s="4" t="s">
        <v>97</v>
      </c>
      <c r="B7" s="9"/>
      <c r="C7" s="9"/>
      <c r="D7" s="9"/>
      <c r="E7" s="9"/>
      <c r="F7" s="9"/>
      <c r="G7" s="9"/>
      <c r="H7" s="9"/>
      <c r="I7" s="9"/>
      <c r="J7" s="9"/>
      <c r="K7" s="36"/>
    </row>
    <row r="8" spans="1:11" ht="36" customHeight="1">
      <c r="A8" s="3"/>
      <c r="B8" s="10"/>
      <c r="C8" s="16" t="s">
        <v>177</v>
      </c>
      <c r="D8" s="22"/>
      <c r="E8" s="22"/>
      <c r="F8" s="22"/>
      <c r="G8" s="22"/>
      <c r="H8" s="22"/>
      <c r="I8" s="22"/>
      <c r="J8" s="22"/>
      <c r="K8" s="37"/>
    </row>
    <row r="9" spans="1:11" ht="38.1" customHeight="1">
      <c r="A9" s="5" t="s">
        <v>935</v>
      </c>
      <c r="B9" s="11"/>
      <c r="C9" s="11" t="s">
        <v>694</v>
      </c>
      <c r="D9" s="23" t="s">
        <v>936</v>
      </c>
      <c r="E9" s="26">
        <v>46471</v>
      </c>
      <c r="F9" s="23"/>
      <c r="G9" s="28"/>
      <c r="H9" s="23" t="s">
        <v>360</v>
      </c>
      <c r="I9" s="32"/>
      <c r="J9" s="11"/>
      <c r="K9" s="38" t="s">
        <v>375</v>
      </c>
    </row>
    <row r="10" spans="1:11" ht="30.95" customHeight="1">
      <c r="A10" s="5" t="s">
        <v>741</v>
      </c>
      <c r="B10" s="11"/>
      <c r="C10" s="17" t="s">
        <v>769</v>
      </c>
      <c r="D10" s="17"/>
      <c r="E10" s="17"/>
      <c r="F10" s="17"/>
      <c r="G10" s="29"/>
      <c r="H10" s="23" t="s">
        <v>484</v>
      </c>
      <c r="I10" s="32"/>
      <c r="J10" s="11"/>
      <c r="K10" s="38"/>
    </row>
    <row r="11" spans="1:11" ht="30.95" customHeight="1">
      <c r="A11" s="5"/>
      <c r="B11" s="11"/>
      <c r="C11" s="18"/>
      <c r="D11" s="18"/>
      <c r="E11" s="18"/>
      <c r="F11" s="18"/>
      <c r="G11" s="18"/>
      <c r="H11" s="18"/>
      <c r="I11" s="18"/>
      <c r="J11" s="18"/>
      <c r="K11" s="39"/>
    </row>
    <row r="12" spans="1:11" ht="30.95" customHeight="1">
      <c r="A12" s="5"/>
      <c r="B12" s="12"/>
      <c r="C12" s="19"/>
      <c r="D12" s="19"/>
      <c r="E12" s="19"/>
      <c r="F12" s="19"/>
      <c r="G12" s="30"/>
      <c r="H12" s="31"/>
      <c r="I12" s="32"/>
      <c r="J12" s="11"/>
      <c r="K12" s="40"/>
    </row>
    <row r="13" spans="1:11" ht="8.1" customHeight="1">
      <c r="A13" s="4" t="s">
        <v>702</v>
      </c>
      <c r="B13" s="13"/>
      <c r="C13" s="13"/>
      <c r="D13" s="13"/>
      <c r="E13" s="13"/>
      <c r="F13" s="13"/>
      <c r="G13" s="13"/>
      <c r="H13" s="13"/>
      <c r="I13" s="13"/>
      <c r="J13" s="13"/>
      <c r="K13" s="41"/>
    </row>
    <row r="14" spans="1:11" ht="95.1" customHeight="1">
      <c r="A14" s="3"/>
      <c r="B14" s="10"/>
      <c r="C14" s="20"/>
      <c r="D14" s="24"/>
      <c r="E14" s="24"/>
      <c r="F14" s="24"/>
      <c r="G14" s="24"/>
      <c r="H14" s="24"/>
      <c r="I14" s="24"/>
      <c r="J14" s="24"/>
      <c r="K14" s="42"/>
    </row>
    <row r="15" spans="1:11" ht="8.1" customHeight="1">
      <c r="A15" s="4" t="s">
        <v>704</v>
      </c>
      <c r="B15" s="13"/>
      <c r="C15" s="13"/>
      <c r="D15" s="13"/>
      <c r="E15" s="13"/>
      <c r="F15" s="13"/>
      <c r="G15" s="13"/>
      <c r="H15" s="13"/>
      <c r="I15" s="13"/>
      <c r="J15" s="13"/>
      <c r="K15" s="41"/>
    </row>
    <row r="16" spans="1:11" ht="128.25" customHeight="1">
      <c r="A16" s="6"/>
      <c r="B16" s="14"/>
      <c r="C16" s="21"/>
      <c r="D16" s="25"/>
      <c r="E16" s="25"/>
      <c r="F16" s="25"/>
      <c r="G16" s="25"/>
      <c r="H16" s="25"/>
      <c r="I16" s="25"/>
      <c r="J16" s="25"/>
      <c r="K16" s="43"/>
    </row>
    <row r="17" spans="1:11">
      <c r="A17" s="7"/>
      <c r="K17" s="44"/>
    </row>
  </sheetData>
  <mergeCells count="18">
    <mergeCell ref="C6:K6"/>
    <mergeCell ref="C8:K8"/>
    <mergeCell ref="E9:F9"/>
    <mergeCell ref="H9:I9"/>
    <mergeCell ref="C10:G10"/>
    <mergeCell ref="H10:I10"/>
    <mergeCell ref="C11:K11"/>
    <mergeCell ref="B12:G12"/>
    <mergeCell ref="H12:I12"/>
    <mergeCell ref="B13:K13"/>
    <mergeCell ref="C14:K14"/>
    <mergeCell ref="B15:K15"/>
    <mergeCell ref="C16:K16"/>
    <mergeCell ref="F1:H3"/>
    <mergeCell ref="A5:A6"/>
    <mergeCell ref="A7:A8"/>
    <mergeCell ref="A13:A14"/>
    <mergeCell ref="A15:A16"/>
  </mergeCells>
  <phoneticPr fontId="4"/>
  <printOptions horizontalCentered="1"/>
  <pageMargins left="0.78740157480314965" right="0.78740157480314965" top="0.70866141732283472" bottom="0.43307086614173229" header="0.51181102362204722" footer="0.27559055118110237"/>
  <pageSetup paperSize="9" scale="88" fitToWidth="1" fitToHeight="1" orientation="landscape" usePrinterDefaults="1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617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285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256" t="s">
        <v>520</v>
      </c>
      <c r="C7" s="54"/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>
        <v>3</v>
      </c>
      <c r="B9" s="256" t="s">
        <v>840</v>
      </c>
      <c r="C9" s="54"/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256"/>
      <c r="C11" s="54"/>
      <c r="D11" s="69"/>
      <c r="E11" s="74"/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225"/>
  <sheetViews>
    <sheetView view="pageBreakPreview" zoomScale="85" zoomScaleNormal="85" zoomScaleSheetLayoutView="85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ht="21" customHeight="1">
      <c r="B1" s="45" t="s">
        <v>288</v>
      </c>
      <c r="G1" s="47"/>
    </row>
    <row r="2" spans="2:13" ht="25.5" customHeight="1">
      <c r="B2" s="270" t="s">
        <v>0</v>
      </c>
      <c r="C2" s="59"/>
      <c r="D2" s="59"/>
      <c r="E2" s="66"/>
      <c r="F2" s="71"/>
      <c r="G2" s="59"/>
      <c r="H2" s="81"/>
      <c r="I2" s="84"/>
      <c r="J2" s="97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6.149999999999999" customHeight="1">
      <c r="B4" s="51" t="s">
        <v>290</v>
      </c>
      <c r="C4" s="171" t="s">
        <v>293</v>
      </c>
      <c r="D4" s="286"/>
      <c r="E4" s="68"/>
      <c r="F4" s="73"/>
      <c r="G4" s="76"/>
      <c r="H4" s="80"/>
      <c r="I4" s="304" t="s">
        <v>190</v>
      </c>
      <c r="J4" s="319"/>
      <c r="L4" s="47">
        <v>1</v>
      </c>
      <c r="M4" s="50"/>
    </row>
    <row r="5" spans="2:13" ht="16.149999999999999" customHeight="1">
      <c r="B5" s="54" t="s">
        <v>298</v>
      </c>
      <c r="C5" s="170" t="s">
        <v>143</v>
      </c>
      <c r="D5" s="170" t="s">
        <v>301</v>
      </c>
      <c r="E5" s="69">
        <v>1</v>
      </c>
      <c r="F5" s="74" t="s">
        <v>164</v>
      </c>
      <c r="G5" s="206"/>
      <c r="H5" s="83"/>
      <c r="I5" s="343">
        <v>651</v>
      </c>
      <c r="J5" s="320" t="s">
        <v>305</v>
      </c>
      <c r="L5" s="47">
        <v>2</v>
      </c>
      <c r="M5" s="50"/>
    </row>
    <row r="6" spans="2:13" ht="16.149999999999999" customHeight="1">
      <c r="B6" s="51"/>
      <c r="C6" s="178" t="s">
        <v>306</v>
      </c>
      <c r="D6" s="171"/>
      <c r="E6" s="68"/>
      <c r="F6" s="73"/>
      <c r="G6" s="76"/>
      <c r="H6" s="80"/>
      <c r="I6" s="304" t="s">
        <v>190</v>
      </c>
      <c r="J6" s="319"/>
      <c r="L6" s="47">
        <v>3</v>
      </c>
      <c r="M6" s="50"/>
    </row>
    <row r="7" spans="2:13" ht="16.149999999999999" customHeight="1">
      <c r="B7" s="54"/>
      <c r="C7" s="170"/>
      <c r="D7" s="183"/>
      <c r="E7" s="69">
        <v>1</v>
      </c>
      <c r="F7" s="74" t="s">
        <v>164</v>
      </c>
      <c r="G7" s="206"/>
      <c r="H7" s="83"/>
      <c r="I7" s="344">
        <v>55.6</v>
      </c>
      <c r="J7" s="320" t="s">
        <v>187</v>
      </c>
      <c r="L7" s="47">
        <v>4</v>
      </c>
      <c r="M7" s="50"/>
    </row>
    <row r="8" spans="2:13" ht="16.149999999999999" customHeight="1">
      <c r="B8" s="51"/>
      <c r="C8" s="51" t="s">
        <v>307</v>
      </c>
      <c r="D8" s="178" t="s">
        <v>298</v>
      </c>
      <c r="E8" s="68"/>
      <c r="F8" s="73"/>
      <c r="G8" s="76"/>
      <c r="H8" s="80"/>
      <c r="I8" s="304" t="s">
        <v>190</v>
      </c>
      <c r="J8" s="319"/>
      <c r="L8" s="47">
        <v>5</v>
      </c>
      <c r="M8" s="50"/>
    </row>
    <row r="9" spans="2:13" ht="16.149999999999999" customHeight="1">
      <c r="B9" s="54"/>
      <c r="C9" s="54"/>
      <c r="D9" s="170" t="s">
        <v>281</v>
      </c>
      <c r="E9" s="69">
        <v>1</v>
      </c>
      <c r="F9" s="74" t="s">
        <v>164</v>
      </c>
      <c r="G9" s="206"/>
      <c r="H9" s="83"/>
      <c r="I9" s="233">
        <v>651</v>
      </c>
      <c r="J9" s="320" t="s">
        <v>308</v>
      </c>
      <c r="L9" s="47">
        <v>6</v>
      </c>
      <c r="M9" s="50"/>
    </row>
    <row r="10" spans="2:13" ht="16.149999999999999" customHeight="1">
      <c r="B10" s="51"/>
      <c r="C10" s="178"/>
      <c r="D10" s="171"/>
      <c r="E10" s="68"/>
      <c r="F10" s="73"/>
      <c r="G10" s="76"/>
      <c r="H10" s="80"/>
      <c r="I10" s="81"/>
      <c r="J10" s="104"/>
      <c r="L10" s="47">
        <v>7</v>
      </c>
      <c r="M10" s="50"/>
    </row>
    <row r="11" spans="2:13" ht="16.149999999999999" customHeight="1">
      <c r="B11" s="54"/>
      <c r="C11" s="170"/>
      <c r="D11" s="183"/>
      <c r="E11" s="69"/>
      <c r="F11" s="74"/>
      <c r="G11" s="206"/>
      <c r="H11" s="83"/>
      <c r="I11" s="314"/>
      <c r="J11" s="103"/>
      <c r="L11" s="47">
        <v>8</v>
      </c>
      <c r="M11" s="50"/>
    </row>
    <row r="12" spans="2:13" ht="16.149999999999999" customHeight="1">
      <c r="B12" s="58" t="s">
        <v>112</v>
      </c>
      <c r="C12" s="171" t="s">
        <v>149</v>
      </c>
      <c r="D12" s="171" t="s">
        <v>86</v>
      </c>
      <c r="E12" s="68"/>
      <c r="F12" s="73"/>
      <c r="G12" s="76"/>
      <c r="H12" s="80"/>
      <c r="I12" s="88"/>
      <c r="J12" s="104"/>
      <c r="L12" s="47">
        <v>9</v>
      </c>
      <c r="M12" s="50"/>
    </row>
    <row r="13" spans="2:13" ht="16.149999999999999" customHeight="1">
      <c r="B13" s="54" t="s">
        <v>298</v>
      </c>
      <c r="C13" s="170"/>
      <c r="D13" s="170"/>
      <c r="E13" s="69">
        <v>321</v>
      </c>
      <c r="F13" s="74" t="s">
        <v>308</v>
      </c>
      <c r="G13" s="206"/>
      <c r="H13" s="83"/>
      <c r="I13" s="314"/>
      <c r="J13" s="103"/>
      <c r="L13" s="47">
        <v>10</v>
      </c>
      <c r="M13" s="50"/>
    </row>
    <row r="14" spans="2:13" ht="15.6" customHeight="1">
      <c r="B14" s="51"/>
      <c r="C14" s="178"/>
      <c r="D14" s="171" t="s">
        <v>487</v>
      </c>
      <c r="E14" s="68"/>
      <c r="F14" s="73"/>
      <c r="G14" s="76"/>
      <c r="H14" s="80"/>
      <c r="I14" s="305"/>
      <c r="J14" s="102"/>
      <c r="L14" s="47">
        <v>11</v>
      </c>
      <c r="M14" s="50"/>
    </row>
    <row r="15" spans="2:13" ht="16.149999999999999" customHeight="1">
      <c r="B15" s="54"/>
      <c r="C15" s="170"/>
      <c r="D15" s="170"/>
      <c r="E15" s="69">
        <v>14.8</v>
      </c>
      <c r="F15" s="74" t="s">
        <v>308</v>
      </c>
      <c r="G15" s="206"/>
      <c r="H15" s="83"/>
      <c r="I15" s="314"/>
      <c r="J15" s="103"/>
      <c r="L15" s="47">
        <v>12</v>
      </c>
      <c r="M15" s="50"/>
    </row>
    <row r="16" spans="2:13" ht="16.149999999999999" customHeight="1">
      <c r="B16" s="58"/>
      <c r="C16" s="171"/>
      <c r="D16" s="171"/>
      <c r="E16" s="68"/>
      <c r="F16" s="73"/>
      <c r="G16" s="76"/>
      <c r="H16" s="80"/>
      <c r="I16" s="305"/>
      <c r="J16" s="102"/>
      <c r="L16" s="47">
        <v>13</v>
      </c>
      <c r="M16" s="50"/>
    </row>
    <row r="17" spans="2:13" ht="16.149999999999999" customHeight="1">
      <c r="B17" s="54"/>
      <c r="C17" s="170"/>
      <c r="D17" s="170"/>
      <c r="E17" s="69"/>
      <c r="F17" s="74"/>
      <c r="G17" s="206"/>
      <c r="H17" s="83"/>
      <c r="I17" s="90"/>
      <c r="J17" s="103"/>
      <c r="L17" s="47">
        <v>14</v>
      </c>
      <c r="M17" s="50"/>
    </row>
    <row r="18" spans="2:13" ht="16.149999999999999" customHeight="1">
      <c r="B18" s="58" t="s">
        <v>311</v>
      </c>
      <c r="C18" s="171"/>
      <c r="D18" s="171"/>
      <c r="E18" s="68"/>
      <c r="F18" s="73"/>
      <c r="G18" s="76"/>
      <c r="H18" s="80"/>
      <c r="I18" s="88"/>
      <c r="J18" s="102"/>
      <c r="L18" s="47">
        <v>15</v>
      </c>
      <c r="M18" s="50"/>
    </row>
    <row r="19" spans="2:13" ht="16.149999999999999" customHeight="1">
      <c r="B19" s="54"/>
      <c r="C19" s="170"/>
      <c r="D19" s="170"/>
      <c r="E19" s="69">
        <v>1</v>
      </c>
      <c r="F19" s="74" t="s">
        <v>164</v>
      </c>
      <c r="G19" s="206"/>
      <c r="H19" s="83"/>
      <c r="I19" s="90"/>
      <c r="J19" s="103"/>
      <c r="L19" s="47">
        <v>16</v>
      </c>
      <c r="M19" s="50"/>
    </row>
    <row r="20" spans="2:13" ht="16.149999999999999" customHeight="1">
      <c r="B20" s="58"/>
      <c r="C20" s="171"/>
      <c r="D20" s="171"/>
      <c r="E20" s="68"/>
      <c r="F20" s="73"/>
      <c r="G20" s="76"/>
      <c r="H20" s="80"/>
      <c r="I20" s="88"/>
      <c r="J20" s="104"/>
      <c r="L20" s="47">
        <v>17</v>
      </c>
      <c r="M20" s="50"/>
    </row>
    <row r="21" spans="2:13" ht="16.149999999999999" customHeight="1">
      <c r="B21" s="54"/>
      <c r="C21" s="170"/>
      <c r="D21" s="170"/>
      <c r="E21" s="69"/>
      <c r="F21" s="74"/>
      <c r="G21" s="206"/>
      <c r="H21" s="83"/>
      <c r="I21" s="90"/>
      <c r="J21" s="103"/>
      <c r="L21" s="47">
        <v>18</v>
      </c>
      <c r="M21" s="50"/>
    </row>
    <row r="22" spans="2:13" ht="16.149999999999999" customHeight="1">
      <c r="B22" s="51"/>
      <c r="C22" s="171"/>
      <c r="D22" s="171"/>
      <c r="E22" s="68"/>
      <c r="F22" s="73"/>
      <c r="G22" s="76"/>
      <c r="H22" s="80"/>
      <c r="I22" s="92"/>
      <c r="J22" s="102"/>
      <c r="L22" s="47">
        <v>19</v>
      </c>
      <c r="M22" s="50"/>
    </row>
    <row r="23" spans="2:13" ht="16.149999999999999" customHeight="1">
      <c r="B23" s="54"/>
      <c r="C23" s="170"/>
      <c r="D23" s="170"/>
      <c r="E23" s="69"/>
      <c r="F23" s="74"/>
      <c r="G23" s="206"/>
      <c r="H23" s="83"/>
      <c r="I23" s="92"/>
      <c r="J23" s="103"/>
      <c r="L23" s="47">
        <v>20</v>
      </c>
      <c r="M23" s="50"/>
    </row>
    <row r="24" spans="2:13" ht="16.149999999999999" customHeight="1">
      <c r="B24" s="51"/>
      <c r="C24" s="171"/>
      <c r="D24" s="171"/>
      <c r="E24" s="68"/>
      <c r="F24" s="73"/>
      <c r="G24" s="76"/>
      <c r="H24" s="80"/>
      <c r="I24" s="93"/>
      <c r="J24" s="102"/>
      <c r="L24" s="47">
        <v>21</v>
      </c>
      <c r="M24" s="50"/>
    </row>
    <row r="25" spans="2:13" ht="16.149999999999999" customHeight="1">
      <c r="B25" s="54"/>
      <c r="C25" s="170"/>
      <c r="D25" s="170"/>
      <c r="E25" s="69"/>
      <c r="F25" s="74"/>
      <c r="G25" s="206"/>
      <c r="H25" s="83"/>
      <c r="I25" s="90"/>
      <c r="J25" s="103"/>
      <c r="L25" s="47">
        <v>22</v>
      </c>
      <c r="M25" s="50"/>
    </row>
    <row r="26" spans="2:13" s="50" customFormat="1" ht="16.149999999999999" customHeight="1">
      <c r="B26" s="51"/>
      <c r="C26" s="171"/>
      <c r="D26" s="171"/>
      <c r="E26" s="68"/>
      <c r="F26" s="73"/>
      <c r="G26" s="76"/>
      <c r="H26" s="80"/>
      <c r="I26" s="88"/>
      <c r="J26" s="104"/>
      <c r="K26" s="45"/>
      <c r="L26" s="47">
        <v>23</v>
      </c>
      <c r="M26" s="193"/>
    </row>
    <row r="27" spans="2:13" s="50" customFormat="1" ht="16.149999999999999" customHeight="1">
      <c r="B27" s="54"/>
      <c r="C27" s="170"/>
      <c r="D27" s="170"/>
      <c r="E27" s="69"/>
      <c r="F27" s="74"/>
      <c r="G27" s="206"/>
      <c r="H27" s="83"/>
      <c r="I27" s="90"/>
      <c r="J27" s="103"/>
      <c r="K27" s="45"/>
      <c r="L27" s="47">
        <v>24</v>
      </c>
      <c r="M27" s="50"/>
    </row>
    <row r="28" spans="2:13" s="50" customFormat="1" ht="16.149999999999999" customHeight="1">
      <c r="B28" s="51"/>
      <c r="C28" s="171"/>
      <c r="D28" s="171"/>
      <c r="E28" s="68"/>
      <c r="F28" s="73"/>
      <c r="G28" s="76"/>
      <c r="H28" s="80"/>
      <c r="I28" s="91"/>
      <c r="J28" s="104"/>
      <c r="K28" s="45"/>
      <c r="L28" s="47">
        <v>25</v>
      </c>
      <c r="M28" s="50"/>
    </row>
    <row r="29" spans="2:13" s="50" customFormat="1" ht="16.149999999999999" customHeight="1">
      <c r="B29" s="54"/>
      <c r="C29" s="170"/>
      <c r="D29" s="170"/>
      <c r="E29" s="69"/>
      <c r="F29" s="74"/>
      <c r="G29" s="206"/>
      <c r="H29" s="83"/>
      <c r="I29" s="90"/>
      <c r="J29" s="103"/>
      <c r="K29" s="45"/>
      <c r="L29" s="47">
        <v>26</v>
      </c>
      <c r="M29" s="50"/>
    </row>
    <row r="30" spans="2:13" s="50" customFormat="1" ht="16.149999999999999" customHeight="1">
      <c r="B30" s="51"/>
      <c r="C30" s="171"/>
      <c r="D30" s="171"/>
      <c r="E30" s="70"/>
      <c r="F30" s="73"/>
      <c r="G30" s="76"/>
      <c r="H30" s="80"/>
      <c r="I30" s="91"/>
      <c r="J30" s="105"/>
      <c r="K30" s="45"/>
      <c r="L30" s="47">
        <v>27</v>
      </c>
      <c r="M30" s="50"/>
    </row>
    <row r="31" spans="2:13" s="50" customFormat="1" ht="16.149999999999999" customHeight="1">
      <c r="B31" s="54"/>
      <c r="C31" s="170"/>
      <c r="D31" s="170"/>
      <c r="E31" s="69"/>
      <c r="F31" s="74"/>
      <c r="G31" s="206"/>
      <c r="H31" s="83"/>
      <c r="I31" s="90"/>
      <c r="J31" s="106"/>
      <c r="K31" s="45"/>
      <c r="L31" s="47">
        <v>28</v>
      </c>
      <c r="M31" s="50"/>
    </row>
    <row r="32" spans="2:13" s="50" customFormat="1" ht="16.149999999999999" customHeight="1">
      <c r="B32" s="340"/>
      <c r="C32" s="171"/>
      <c r="D32" s="171"/>
      <c r="E32" s="68"/>
      <c r="F32" s="73"/>
      <c r="G32" s="76"/>
      <c r="H32" s="80"/>
      <c r="I32" s="345"/>
      <c r="J32" s="244"/>
      <c r="K32" s="45"/>
      <c r="L32" s="47">
        <v>29</v>
      </c>
      <c r="M32" s="50"/>
    </row>
    <row r="33" spans="2:13" s="50" customFormat="1" ht="16.149999999999999" customHeight="1">
      <c r="B33" s="260" t="s">
        <v>24</v>
      </c>
      <c r="C33" s="170"/>
      <c r="D33" s="170"/>
      <c r="E33" s="69"/>
      <c r="F33" s="74"/>
      <c r="G33" s="206"/>
      <c r="H33" s="83"/>
      <c r="I33" s="238"/>
      <c r="J33" s="245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489</v>
      </c>
      <c r="C35" s="59"/>
      <c r="D35" s="59"/>
      <c r="E35" s="66"/>
      <c r="F35" s="71"/>
      <c r="G35" s="59"/>
      <c r="H35" s="81"/>
      <c r="I35" s="84"/>
      <c r="J35" s="97"/>
      <c r="L35" s="47">
        <v>1</v>
      </c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1"/>
      <c r="C37" s="61"/>
      <c r="D37" s="61"/>
      <c r="E37" s="68"/>
      <c r="F37" s="73"/>
      <c r="G37" s="61"/>
      <c r="H37" s="80"/>
      <c r="I37" s="91"/>
      <c r="J37" s="105"/>
      <c r="L37" s="47">
        <v>1</v>
      </c>
      <c r="M37" s="50"/>
    </row>
    <row r="38" spans="2:13" ht="15.6" customHeight="1">
      <c r="B38" s="54"/>
      <c r="C38" s="170"/>
      <c r="D38" s="170"/>
      <c r="E38" s="69"/>
      <c r="F38" s="205"/>
      <c r="G38" s="74"/>
      <c r="H38" s="83"/>
      <c r="I38" s="90"/>
      <c r="J38" s="106"/>
      <c r="L38" s="47">
        <v>2</v>
      </c>
      <c r="M38" s="50"/>
    </row>
    <row r="39" spans="2:13" ht="15.6" customHeight="1">
      <c r="B39" s="53" t="s">
        <v>110</v>
      </c>
      <c r="C39" s="53" t="s">
        <v>365</v>
      </c>
      <c r="D39" s="53" t="s">
        <v>275</v>
      </c>
      <c r="E39" s="68"/>
      <c r="F39" s="73"/>
      <c r="G39" s="76"/>
      <c r="H39" s="80"/>
      <c r="I39" s="93"/>
      <c r="J39" s="105"/>
      <c r="L39" s="47">
        <v>3</v>
      </c>
      <c r="M39" s="50"/>
    </row>
    <row r="40" spans="2:13" ht="15.6" customHeight="1">
      <c r="B40" s="54"/>
      <c r="C40" s="54"/>
      <c r="D40" s="54" t="s">
        <v>366</v>
      </c>
      <c r="E40" s="69">
        <v>591</v>
      </c>
      <c r="F40" s="205" t="s">
        <v>369</v>
      </c>
      <c r="G40" s="206"/>
      <c r="H40" s="83"/>
      <c r="I40" s="90"/>
      <c r="J40" s="106"/>
      <c r="L40" s="47">
        <v>4</v>
      </c>
      <c r="M40" s="50"/>
    </row>
    <row r="41" spans="2:13" ht="15.6" customHeight="1">
      <c r="B41" s="159"/>
      <c r="C41" s="53" t="s">
        <v>371</v>
      </c>
      <c r="D41" s="53" t="s">
        <v>490</v>
      </c>
      <c r="E41" s="68"/>
      <c r="F41" s="73"/>
      <c r="G41" s="76"/>
      <c r="H41" s="80"/>
      <c r="I41" s="93"/>
      <c r="J41" s="321"/>
      <c r="L41" s="47">
        <v>5</v>
      </c>
      <c r="M41" s="50"/>
    </row>
    <row r="42" spans="2:13" s="50" customFormat="1" ht="15.6" customHeight="1">
      <c r="B42" s="168"/>
      <c r="C42" s="54"/>
      <c r="D42" s="54"/>
      <c r="E42" s="69">
        <v>62.3</v>
      </c>
      <c r="F42" s="205" t="s">
        <v>369</v>
      </c>
      <c r="G42" s="206"/>
      <c r="H42" s="83"/>
      <c r="I42" s="90"/>
      <c r="J42" s="322"/>
      <c r="K42" s="45"/>
      <c r="L42" s="47">
        <v>6</v>
      </c>
      <c r="M42" s="50"/>
    </row>
    <row r="43" spans="2:13" ht="15.6" customHeight="1">
      <c r="B43" s="331"/>
      <c r="C43" s="53" t="s">
        <v>371</v>
      </c>
      <c r="D43" s="58" t="s">
        <v>15</v>
      </c>
      <c r="E43" s="70"/>
      <c r="F43" s="73"/>
      <c r="G43" s="76"/>
      <c r="H43" s="80"/>
      <c r="I43" s="93"/>
      <c r="J43" s="323"/>
      <c r="L43" s="47">
        <v>7</v>
      </c>
      <c r="M43" s="50"/>
    </row>
    <row r="44" spans="2:13" s="50" customFormat="1" ht="15.6" customHeight="1">
      <c r="B44" s="331"/>
      <c r="C44" s="54"/>
      <c r="D44" s="58"/>
      <c r="E44" s="70">
        <v>151</v>
      </c>
      <c r="F44" s="205" t="s">
        <v>369</v>
      </c>
      <c r="G44" s="206"/>
      <c r="H44" s="83"/>
      <c r="I44" s="90"/>
      <c r="J44" s="323"/>
      <c r="K44" s="45"/>
      <c r="L44" s="47">
        <v>8</v>
      </c>
      <c r="M44" s="50"/>
    </row>
    <row r="45" spans="2:13" s="50" customFormat="1" ht="15.6" customHeight="1">
      <c r="B45" s="159"/>
      <c r="C45" s="53" t="s">
        <v>371</v>
      </c>
      <c r="D45" s="274" t="s">
        <v>373</v>
      </c>
      <c r="E45" s="68"/>
      <c r="F45" s="73"/>
      <c r="G45" s="76"/>
      <c r="H45" s="80"/>
      <c r="I45" s="93"/>
      <c r="J45" s="321"/>
      <c r="K45" s="45"/>
      <c r="L45" s="47">
        <v>9</v>
      </c>
      <c r="M45" s="50"/>
    </row>
    <row r="46" spans="2:13" s="50" customFormat="1" ht="15.6" customHeight="1">
      <c r="B46" s="168"/>
      <c r="C46" s="54"/>
      <c r="D46" s="54" t="s">
        <v>141</v>
      </c>
      <c r="E46" s="69">
        <v>13.2</v>
      </c>
      <c r="F46" s="205" t="s">
        <v>369</v>
      </c>
      <c r="G46" s="206"/>
      <c r="H46" s="83"/>
      <c r="I46" s="90"/>
      <c r="J46" s="322"/>
      <c r="K46" s="45"/>
      <c r="L46" s="47">
        <v>10</v>
      </c>
      <c r="M46" s="50"/>
    </row>
    <row r="47" spans="2:13" s="50" customFormat="1" ht="15.6" customHeight="1">
      <c r="B47" s="159"/>
      <c r="C47" s="53" t="s">
        <v>371</v>
      </c>
      <c r="D47" s="51" t="s">
        <v>166</v>
      </c>
      <c r="E47" s="68"/>
      <c r="F47" s="73"/>
      <c r="G47" s="76"/>
      <c r="H47" s="80"/>
      <c r="I47" s="93"/>
      <c r="J47" s="321"/>
      <c r="K47" s="45"/>
      <c r="L47" s="47">
        <v>11</v>
      </c>
      <c r="M47" s="50"/>
    </row>
    <row r="48" spans="2:13" s="50" customFormat="1" ht="15.6" customHeight="1">
      <c r="B48" s="168"/>
      <c r="C48" s="54"/>
      <c r="D48" s="54" t="s">
        <v>141</v>
      </c>
      <c r="E48" s="69">
        <v>200</v>
      </c>
      <c r="F48" s="205" t="s">
        <v>369</v>
      </c>
      <c r="G48" s="206"/>
      <c r="H48" s="83"/>
      <c r="I48" s="90"/>
      <c r="J48" s="322"/>
      <c r="K48" s="45"/>
      <c r="L48" s="47">
        <v>12</v>
      </c>
      <c r="M48" s="50"/>
    </row>
    <row r="49" spans="2:13" ht="15.6" customHeight="1">
      <c r="B49" s="331"/>
      <c r="C49" s="58" t="s">
        <v>286</v>
      </c>
      <c r="D49" s="58" t="s">
        <v>494</v>
      </c>
      <c r="E49" s="70"/>
      <c r="F49" s="73"/>
      <c r="G49" s="76"/>
      <c r="H49" s="80"/>
      <c r="I49" s="93"/>
      <c r="J49" s="323"/>
      <c r="L49" s="47">
        <v>13</v>
      </c>
      <c r="M49" s="50"/>
    </row>
    <row r="50" spans="2:13" s="50" customFormat="1" ht="15.6" customHeight="1">
      <c r="B50" s="331"/>
      <c r="C50" s="58"/>
      <c r="D50" s="58"/>
      <c r="E50" s="70">
        <v>11.8</v>
      </c>
      <c r="F50" s="205" t="s">
        <v>369</v>
      </c>
      <c r="G50" s="206"/>
      <c r="H50" s="83"/>
      <c r="I50" s="90"/>
      <c r="J50" s="323"/>
      <c r="K50" s="45"/>
      <c r="L50" s="47">
        <v>14</v>
      </c>
      <c r="M50" s="50"/>
    </row>
    <row r="51" spans="2:13" s="50" customFormat="1" ht="15.6" customHeight="1">
      <c r="B51" s="159"/>
      <c r="C51" s="177" t="s">
        <v>146</v>
      </c>
      <c r="D51" s="177"/>
      <c r="E51" s="68"/>
      <c r="F51" s="73"/>
      <c r="G51" s="76"/>
      <c r="H51" s="80"/>
      <c r="I51" s="93"/>
      <c r="J51" s="321"/>
      <c r="K51" s="45"/>
      <c r="L51" s="47">
        <v>15</v>
      </c>
      <c r="M51" s="50"/>
    </row>
    <row r="52" spans="2:13" s="50" customFormat="1" ht="15.6" customHeight="1">
      <c r="B52" s="168"/>
      <c r="C52" s="62"/>
      <c r="D52" s="170"/>
      <c r="E52" s="69">
        <f>E42+E44</f>
        <v>213.3</v>
      </c>
      <c r="F52" s="205" t="s">
        <v>369</v>
      </c>
      <c r="G52" s="206"/>
      <c r="H52" s="83"/>
      <c r="I52" s="90"/>
      <c r="J52" s="322"/>
      <c r="K52" s="45"/>
      <c r="L52" s="47">
        <v>16</v>
      </c>
      <c r="M52" s="50"/>
    </row>
    <row r="53" spans="2:13" s="50" customFormat="1" ht="15.6" customHeight="1">
      <c r="B53" s="159"/>
      <c r="C53" s="53" t="s">
        <v>377</v>
      </c>
      <c r="D53" s="274" t="s">
        <v>331</v>
      </c>
      <c r="E53" s="68"/>
      <c r="F53" s="75"/>
      <c r="G53" s="76"/>
      <c r="H53" s="80"/>
      <c r="I53" s="313"/>
      <c r="J53" s="321"/>
      <c r="K53" s="45"/>
      <c r="L53" s="47">
        <v>17</v>
      </c>
      <c r="M53" s="50"/>
    </row>
    <row r="54" spans="2:13" s="50" customFormat="1" ht="15.6" customHeight="1">
      <c r="B54" s="54"/>
      <c r="C54" s="54"/>
      <c r="D54" s="54"/>
      <c r="E54" s="69">
        <f>E42+E44+E46+E48+E50</f>
        <v>438.3</v>
      </c>
      <c r="F54" s="205" t="s">
        <v>369</v>
      </c>
      <c r="G54" s="206"/>
      <c r="H54" s="83"/>
      <c r="I54" s="90"/>
      <c r="J54" s="322"/>
      <c r="K54" s="45"/>
      <c r="L54" s="47">
        <v>18</v>
      </c>
      <c r="M54" s="50"/>
    </row>
    <row r="55" spans="2:13" s="50" customFormat="1" ht="15.6" customHeight="1">
      <c r="B55" s="159"/>
      <c r="C55" s="53" t="s">
        <v>380</v>
      </c>
      <c r="D55" s="274"/>
      <c r="E55" s="68"/>
      <c r="F55" s="75"/>
      <c r="G55" s="76"/>
      <c r="H55" s="80"/>
      <c r="I55" s="93"/>
      <c r="J55" s="323"/>
      <c r="K55" s="45"/>
      <c r="L55" s="47">
        <v>19</v>
      </c>
      <c r="M55" s="50"/>
    </row>
    <row r="56" spans="2:13" s="50" customFormat="1" ht="15.6" customHeight="1">
      <c r="B56" s="54"/>
      <c r="C56" s="54"/>
      <c r="D56" s="54"/>
      <c r="E56" s="69">
        <v>1</v>
      </c>
      <c r="F56" s="205" t="s">
        <v>164</v>
      </c>
      <c r="G56" s="206"/>
      <c r="H56" s="83"/>
      <c r="I56" s="90"/>
      <c r="J56" s="323"/>
      <c r="K56" s="45"/>
      <c r="L56" s="47">
        <v>20</v>
      </c>
      <c r="M56" s="50"/>
    </row>
    <row r="57" spans="2:13" ht="15.6" customHeight="1">
      <c r="B57" s="56"/>
      <c r="C57" s="53" t="s">
        <v>302</v>
      </c>
      <c r="D57" s="274" t="s">
        <v>366</v>
      </c>
      <c r="E57" s="68"/>
      <c r="F57" s="73"/>
      <c r="G57" s="76"/>
      <c r="H57" s="80"/>
      <c r="I57" s="315"/>
      <c r="J57" s="321"/>
      <c r="L57" s="47">
        <v>21</v>
      </c>
      <c r="M57" s="50"/>
    </row>
    <row r="58" spans="2:13" ht="15.6" customHeight="1">
      <c r="B58" s="54"/>
      <c r="C58" s="54" t="s">
        <v>71</v>
      </c>
      <c r="D58" s="54"/>
      <c r="E58" s="69">
        <v>1146</v>
      </c>
      <c r="F58" s="205" t="s">
        <v>369</v>
      </c>
      <c r="G58" s="206"/>
      <c r="H58" s="83"/>
      <c r="I58" s="314"/>
      <c r="J58" s="106"/>
      <c r="L58" s="47">
        <v>22</v>
      </c>
      <c r="M58" s="50"/>
    </row>
    <row r="59" spans="2:13" s="50" customFormat="1" ht="15.6" customHeight="1">
      <c r="B59" s="53"/>
      <c r="C59" s="53" t="s">
        <v>382</v>
      </c>
      <c r="D59" s="274"/>
      <c r="E59" s="68"/>
      <c r="F59" s="73"/>
      <c r="G59" s="76"/>
      <c r="H59" s="80"/>
      <c r="I59" s="316"/>
      <c r="J59" s="324"/>
      <c r="K59" s="45"/>
      <c r="L59" s="47">
        <v>23</v>
      </c>
      <c r="M59" s="50"/>
    </row>
    <row r="60" spans="2:13" s="50" customFormat="1" ht="15.6" customHeight="1">
      <c r="B60" s="54"/>
      <c r="C60" s="54"/>
      <c r="D60" s="54"/>
      <c r="E60" s="69">
        <v>1146</v>
      </c>
      <c r="F60" s="205" t="s">
        <v>369</v>
      </c>
      <c r="G60" s="206"/>
      <c r="H60" s="83"/>
      <c r="I60" s="233"/>
      <c r="J60" s="249"/>
      <c r="K60" s="45"/>
      <c r="L60" s="47">
        <v>24</v>
      </c>
      <c r="M60" s="50"/>
    </row>
    <row r="61" spans="2:13" s="50" customFormat="1" ht="15.6" customHeight="1">
      <c r="B61" s="56"/>
      <c r="C61" s="53"/>
      <c r="D61" s="274"/>
      <c r="E61" s="68"/>
      <c r="F61" s="73"/>
      <c r="G61" s="76"/>
      <c r="H61" s="80"/>
      <c r="I61" s="316"/>
      <c r="J61" s="321"/>
      <c r="K61" s="45"/>
      <c r="L61" s="47">
        <v>25</v>
      </c>
      <c r="M61" s="50"/>
    </row>
    <row r="62" spans="2:13" s="50" customFormat="1" ht="15.6" customHeight="1">
      <c r="B62" s="54"/>
      <c r="C62" s="54"/>
      <c r="D62" s="54"/>
      <c r="E62" s="69"/>
      <c r="F62" s="205"/>
      <c r="G62" s="206"/>
      <c r="H62" s="83"/>
      <c r="I62" s="233"/>
      <c r="J62" s="322"/>
      <c r="K62" s="45"/>
      <c r="L62" s="47">
        <v>26</v>
      </c>
      <c r="M62" s="50"/>
    </row>
    <row r="63" spans="2:13" s="50" customFormat="1" ht="15.6" customHeight="1">
      <c r="B63" s="58"/>
      <c r="C63" s="58"/>
      <c r="D63" s="58"/>
      <c r="E63" s="70"/>
      <c r="F63" s="297"/>
      <c r="G63" s="301"/>
      <c r="H63" s="79"/>
      <c r="I63" s="237"/>
      <c r="J63" s="323"/>
      <c r="K63" s="45"/>
      <c r="L63" s="47">
        <v>27</v>
      </c>
      <c r="M63" s="50"/>
    </row>
    <row r="64" spans="2:13" s="50" customFormat="1" ht="15.6" customHeight="1">
      <c r="B64" s="58"/>
      <c r="C64" s="58"/>
      <c r="D64" s="58"/>
      <c r="E64" s="70"/>
      <c r="F64" s="297"/>
      <c r="G64" s="301"/>
      <c r="H64" s="83"/>
      <c r="I64" s="241"/>
      <c r="J64" s="322"/>
      <c r="K64" s="45"/>
      <c r="L64" s="47">
        <v>28</v>
      </c>
      <c r="M64" s="50"/>
    </row>
    <row r="65" spans="2:13" ht="15.6" customHeight="1">
      <c r="B65" s="210"/>
      <c r="C65" s="53"/>
      <c r="D65" s="61"/>
      <c r="E65" s="68"/>
      <c r="F65" s="73"/>
      <c r="G65" s="76"/>
      <c r="H65" s="80"/>
      <c r="I65" s="345"/>
      <c r="J65" s="321"/>
      <c r="L65" s="47">
        <v>29</v>
      </c>
      <c r="M65" s="50"/>
    </row>
    <row r="66" spans="2:13" ht="15.6" customHeight="1">
      <c r="B66" s="341" t="s">
        <v>24</v>
      </c>
      <c r="C66" s="54"/>
      <c r="D66" s="183"/>
      <c r="E66" s="69"/>
      <c r="F66" s="205"/>
      <c r="G66" s="206"/>
      <c r="H66" s="83"/>
      <c r="I66" s="238"/>
      <c r="J66" s="106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270" t="s">
        <v>496</v>
      </c>
      <c r="C68" s="59"/>
      <c r="D68" s="59"/>
      <c r="E68" s="66"/>
      <c r="F68" s="71"/>
      <c r="G68" s="59"/>
      <c r="H68" s="81"/>
      <c r="I68" s="84"/>
      <c r="J68" s="97"/>
      <c r="L68" s="47">
        <v>1</v>
      </c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5.6" customHeight="1">
      <c r="B70" s="53"/>
      <c r="C70" s="274"/>
      <c r="D70" s="282"/>
      <c r="E70" s="68"/>
      <c r="F70" s="262"/>
      <c r="G70" s="61"/>
      <c r="H70" s="80"/>
      <c r="I70" s="237"/>
      <c r="J70" s="105"/>
      <c r="L70" s="47">
        <v>1</v>
      </c>
      <c r="M70" s="50"/>
    </row>
    <row r="71" spans="2:13" ht="15.6" customHeight="1">
      <c r="B71" s="54"/>
      <c r="C71" s="280"/>
      <c r="D71" s="284"/>
      <c r="E71" s="69"/>
      <c r="F71" s="298"/>
      <c r="G71" s="74"/>
      <c r="H71" s="83"/>
      <c r="I71" s="90"/>
      <c r="J71" s="106"/>
      <c r="L71" s="47">
        <v>2</v>
      </c>
      <c r="M71" s="50"/>
    </row>
    <row r="72" spans="2:13" ht="15.6" customHeight="1">
      <c r="B72" s="274"/>
      <c r="C72" s="274" t="s">
        <v>384</v>
      </c>
      <c r="D72" s="282"/>
      <c r="E72" s="68"/>
      <c r="F72" s="262"/>
      <c r="G72" s="76"/>
      <c r="H72" s="80"/>
      <c r="I72" s="93"/>
      <c r="J72" s="105"/>
      <c r="L72" s="47">
        <v>3</v>
      </c>
      <c r="M72" s="50"/>
    </row>
    <row r="73" spans="2:13" s="50" customFormat="1" ht="15.6" customHeight="1">
      <c r="B73" s="54"/>
      <c r="C73" s="184" t="s">
        <v>276</v>
      </c>
      <c r="D73" s="284"/>
      <c r="E73" s="69">
        <v>1</v>
      </c>
      <c r="F73" s="74" t="s">
        <v>164</v>
      </c>
      <c r="G73" s="206"/>
      <c r="H73" s="83"/>
      <c r="I73" s="90"/>
      <c r="J73" s="106"/>
      <c r="K73" s="45"/>
      <c r="L73" s="47">
        <v>4</v>
      </c>
      <c r="M73" s="50"/>
    </row>
    <row r="74" spans="2:13" ht="15.6" customHeight="1">
      <c r="B74" s="274"/>
      <c r="C74" s="174" t="s">
        <v>362</v>
      </c>
      <c r="D74" s="282"/>
      <c r="E74" s="68"/>
      <c r="F74" s="262"/>
      <c r="G74" s="76"/>
      <c r="H74" s="80"/>
      <c r="I74" s="93"/>
      <c r="J74" s="321"/>
      <c r="L74" s="47">
        <v>5</v>
      </c>
      <c r="M74" s="50"/>
    </row>
    <row r="75" spans="2:13" s="50" customFormat="1" ht="15.6" customHeight="1">
      <c r="B75" s="213"/>
      <c r="C75" s="184" t="s">
        <v>276</v>
      </c>
      <c r="D75" s="284"/>
      <c r="E75" s="69">
        <v>1</v>
      </c>
      <c r="F75" s="74" t="s">
        <v>164</v>
      </c>
      <c r="G75" s="206"/>
      <c r="H75" s="83"/>
      <c r="I75" s="90"/>
      <c r="J75" s="322"/>
      <c r="K75" s="45"/>
      <c r="L75" s="47">
        <v>6</v>
      </c>
      <c r="M75" s="50"/>
    </row>
    <row r="76" spans="2:13" ht="15.6" customHeight="1">
      <c r="B76" s="210"/>
      <c r="C76" s="213" t="s">
        <v>23</v>
      </c>
      <c r="D76" s="61"/>
      <c r="E76" s="68"/>
      <c r="F76" s="262"/>
      <c r="G76" s="76"/>
      <c r="H76" s="80"/>
      <c r="I76" s="93"/>
      <c r="J76" s="321"/>
      <c r="L76" s="47">
        <v>7</v>
      </c>
      <c r="M76" s="50"/>
    </row>
    <row r="77" spans="2:13" s="50" customFormat="1" ht="15.6" customHeight="1">
      <c r="B77" s="166"/>
      <c r="C77" s="184" t="s">
        <v>276</v>
      </c>
      <c r="D77" s="170"/>
      <c r="E77" s="69">
        <v>1</v>
      </c>
      <c r="F77" s="74" t="s">
        <v>164</v>
      </c>
      <c r="G77" s="206"/>
      <c r="H77" s="83"/>
      <c r="I77" s="90"/>
      <c r="J77" s="322"/>
      <c r="K77" s="45"/>
      <c r="L77" s="47">
        <v>8</v>
      </c>
      <c r="M77" s="50"/>
    </row>
    <row r="78" spans="2:13" s="50" customFormat="1" ht="15.6" customHeight="1">
      <c r="B78" s="274"/>
      <c r="C78" s="273" t="s">
        <v>432</v>
      </c>
      <c r="D78" s="287"/>
      <c r="E78" s="68"/>
      <c r="F78" s="262"/>
      <c r="G78" s="76"/>
      <c r="H78" s="80"/>
      <c r="I78" s="93"/>
      <c r="J78" s="321"/>
      <c r="K78" s="45"/>
      <c r="L78" s="47">
        <v>9</v>
      </c>
      <c r="M78" s="50"/>
    </row>
    <row r="79" spans="2:13" s="50" customFormat="1" ht="15.6" customHeight="1">
      <c r="B79" s="213"/>
      <c r="C79" s="184" t="s">
        <v>276</v>
      </c>
      <c r="D79" s="288"/>
      <c r="E79" s="69">
        <v>1</v>
      </c>
      <c r="F79" s="74" t="s">
        <v>164</v>
      </c>
      <c r="G79" s="206"/>
      <c r="H79" s="83"/>
      <c r="I79" s="90"/>
      <c r="J79" s="322"/>
      <c r="K79" s="45"/>
      <c r="L79" s="47">
        <v>10</v>
      </c>
      <c r="M79" s="50"/>
    </row>
    <row r="80" spans="2:13" s="50" customFormat="1" ht="15.6" customHeight="1">
      <c r="B80" s="210"/>
      <c r="C80" s="53"/>
      <c r="D80" s="282"/>
      <c r="E80" s="68"/>
      <c r="F80" s="262"/>
      <c r="G80" s="76"/>
      <c r="H80" s="80"/>
      <c r="I80" s="93"/>
      <c r="J80" s="321"/>
      <c r="K80" s="45"/>
      <c r="L80" s="47">
        <v>11</v>
      </c>
      <c r="M80" s="50"/>
    </row>
    <row r="81" spans="2:13" s="50" customFormat="1" ht="15.6" customHeight="1">
      <c r="B81" s="166"/>
      <c r="C81" s="54"/>
      <c r="D81" s="284"/>
      <c r="E81" s="69"/>
      <c r="F81" s="74"/>
      <c r="G81" s="206"/>
      <c r="H81" s="83"/>
      <c r="I81" s="90"/>
      <c r="J81" s="322"/>
      <c r="K81" s="45"/>
      <c r="L81" s="47">
        <v>12</v>
      </c>
      <c r="M81" s="50"/>
    </row>
    <row r="82" spans="2:13" s="50" customFormat="1" ht="15.6" customHeight="1">
      <c r="B82" s="58"/>
      <c r="C82" s="56"/>
      <c r="D82" s="282"/>
      <c r="E82" s="68"/>
      <c r="F82" s="262"/>
      <c r="G82" s="76"/>
      <c r="H82" s="80"/>
      <c r="I82" s="93"/>
      <c r="J82" s="323"/>
      <c r="K82" s="45"/>
      <c r="L82" s="47">
        <v>13</v>
      </c>
      <c r="M82" s="50"/>
    </row>
    <row r="83" spans="2:13" s="50" customFormat="1" ht="15.6" customHeight="1">
      <c r="B83" s="58"/>
      <c r="C83" s="54"/>
      <c r="D83" s="284"/>
      <c r="E83" s="69"/>
      <c r="F83" s="298"/>
      <c r="G83" s="206"/>
      <c r="H83" s="83"/>
      <c r="I83" s="90"/>
      <c r="J83" s="323"/>
      <c r="K83" s="45"/>
      <c r="L83" s="47">
        <v>14</v>
      </c>
      <c r="M83" s="50"/>
    </row>
    <row r="84" spans="2:13" ht="15.6" customHeight="1">
      <c r="B84" s="174"/>
      <c r="C84" s="281"/>
      <c r="D84" s="171"/>
      <c r="E84" s="68"/>
      <c r="F84" s="73"/>
      <c r="G84" s="76"/>
      <c r="H84" s="80"/>
      <c r="I84" s="92"/>
      <c r="J84" s="321"/>
      <c r="L84" s="47">
        <v>15</v>
      </c>
      <c r="M84" s="50"/>
    </row>
    <row r="85" spans="2:13" ht="15.6" customHeight="1">
      <c r="B85" s="184"/>
      <c r="C85" s="184"/>
      <c r="D85" s="288"/>
      <c r="E85" s="69"/>
      <c r="F85" s="74"/>
      <c r="G85" s="206"/>
      <c r="H85" s="83"/>
      <c r="I85" s="90"/>
      <c r="J85" s="106"/>
      <c r="L85" s="47">
        <v>16</v>
      </c>
      <c r="M85" s="50"/>
    </row>
    <row r="86" spans="2:13" ht="15.6" customHeight="1">
      <c r="B86" s="210"/>
      <c r="C86" s="281"/>
      <c r="D86" s="171"/>
      <c r="E86" s="68"/>
      <c r="F86" s="73"/>
      <c r="G86" s="301"/>
      <c r="H86" s="79"/>
      <c r="I86" s="92"/>
      <c r="J86" s="107"/>
      <c r="L86" s="47">
        <v>17</v>
      </c>
      <c r="M86" s="50"/>
    </row>
    <row r="87" spans="2:13" s="50" customFormat="1" ht="15.6" customHeight="1">
      <c r="B87" s="166"/>
      <c r="C87" s="184"/>
      <c r="D87" s="288"/>
      <c r="E87" s="69"/>
      <c r="F87" s="74"/>
      <c r="G87" s="301"/>
      <c r="H87" s="83"/>
      <c r="I87" s="90"/>
      <c r="J87" s="106"/>
      <c r="K87" s="45"/>
      <c r="L87" s="47">
        <v>18</v>
      </c>
      <c r="M87" s="50"/>
    </row>
    <row r="88" spans="2:13" s="50" customFormat="1" ht="15.6" customHeight="1">
      <c r="B88" s="174"/>
      <c r="C88" s="53"/>
      <c r="D88" s="289"/>
      <c r="E88" s="70"/>
      <c r="F88" s="73"/>
      <c r="G88" s="76"/>
      <c r="H88" s="79"/>
      <c r="I88" s="92"/>
      <c r="J88" s="107"/>
      <c r="K88" s="45"/>
      <c r="L88" s="47">
        <v>19</v>
      </c>
      <c r="M88" s="50"/>
    </row>
    <row r="89" spans="2:13" s="50" customFormat="1" ht="15.6" customHeight="1">
      <c r="B89" s="275"/>
      <c r="C89" s="184"/>
      <c r="D89" s="290"/>
      <c r="E89" s="69"/>
      <c r="F89" s="74"/>
      <c r="G89" s="206"/>
      <c r="H89" s="83"/>
      <c r="I89" s="90"/>
      <c r="J89" s="245"/>
      <c r="K89" s="45"/>
      <c r="L89" s="47">
        <v>20</v>
      </c>
      <c r="M89" s="50"/>
    </row>
    <row r="90" spans="2:13" s="50" customFormat="1" ht="15.6" customHeight="1">
      <c r="B90" s="174"/>
      <c r="C90" s="53"/>
      <c r="D90" s="287"/>
      <c r="E90" s="294"/>
      <c r="F90" s="73"/>
      <c r="G90" s="76"/>
      <c r="H90" s="80"/>
      <c r="I90" s="231"/>
      <c r="J90" s="321"/>
      <c r="K90" s="45"/>
      <c r="L90" s="47">
        <v>21</v>
      </c>
      <c r="M90" s="50"/>
    </row>
    <row r="91" spans="2:13" s="50" customFormat="1" ht="15.6" customHeight="1">
      <c r="B91" s="184"/>
      <c r="C91" s="278"/>
      <c r="D91" s="288"/>
      <c r="E91" s="295"/>
      <c r="F91" s="74"/>
      <c r="G91" s="206"/>
      <c r="H91" s="83"/>
      <c r="I91" s="241"/>
      <c r="J91" s="322"/>
      <c r="K91" s="45"/>
      <c r="L91" s="47">
        <v>22</v>
      </c>
      <c r="M91" s="50"/>
    </row>
    <row r="92" spans="2:13" s="50" customFormat="1" ht="15.6" customHeight="1">
      <c r="B92" s="210"/>
      <c r="C92" s="53"/>
      <c r="D92" s="287"/>
      <c r="E92" s="68"/>
      <c r="F92" s="73"/>
      <c r="G92" s="76"/>
      <c r="H92" s="80"/>
      <c r="I92" s="237"/>
      <c r="J92" s="323"/>
      <c r="K92" s="45"/>
      <c r="L92" s="47">
        <v>23</v>
      </c>
      <c r="M92" s="50"/>
    </row>
    <row r="93" spans="2:13" s="50" customFormat="1" ht="15.6" customHeight="1">
      <c r="B93" s="166"/>
      <c r="C93" s="54"/>
      <c r="D93" s="170"/>
      <c r="E93" s="69"/>
      <c r="F93" s="74"/>
      <c r="G93" s="206"/>
      <c r="H93" s="83"/>
      <c r="I93" s="237"/>
      <c r="J93" s="323"/>
      <c r="K93" s="45"/>
      <c r="L93" s="47">
        <v>24</v>
      </c>
      <c r="M93" s="50"/>
    </row>
    <row r="94" spans="2:13" ht="15.6" customHeight="1">
      <c r="B94" s="174"/>
      <c r="C94" s="53"/>
      <c r="D94" s="291"/>
      <c r="E94" s="70"/>
      <c r="F94" s="73"/>
      <c r="G94" s="76"/>
      <c r="H94" s="80"/>
      <c r="I94" s="231"/>
      <c r="J94" s="321"/>
      <c r="L94" s="47">
        <v>25</v>
      </c>
      <c r="M94" s="50"/>
    </row>
    <row r="95" spans="2:13" ht="15.6" customHeight="1">
      <c r="B95" s="184"/>
      <c r="C95" s="278"/>
      <c r="D95" s="288"/>
      <c r="E95" s="69"/>
      <c r="F95" s="74"/>
      <c r="G95" s="206"/>
      <c r="H95" s="83"/>
      <c r="I95" s="90"/>
      <c r="J95" s="106"/>
      <c r="L95" s="47">
        <v>26</v>
      </c>
      <c r="M95" s="50"/>
    </row>
    <row r="96" spans="2:13" ht="15.75" customHeight="1">
      <c r="B96" s="210"/>
      <c r="C96" s="53"/>
      <c r="D96" s="289"/>
      <c r="E96" s="294"/>
      <c r="F96" s="73"/>
      <c r="G96" s="75"/>
      <c r="H96" s="79"/>
      <c r="I96" s="92"/>
      <c r="J96" s="107"/>
      <c r="L96" s="47">
        <v>27</v>
      </c>
    </row>
    <row r="97" spans="2:13" ht="15.75" customHeight="1">
      <c r="B97" s="166"/>
      <c r="C97" s="184"/>
      <c r="D97" s="290"/>
      <c r="E97" s="295"/>
      <c r="F97" s="74"/>
      <c r="G97" s="75"/>
      <c r="H97" s="79"/>
      <c r="I97" s="92"/>
      <c r="J97" s="107"/>
      <c r="L97" s="47">
        <v>28</v>
      </c>
    </row>
    <row r="98" spans="2:13" s="47" customFormat="1" ht="15.75" customHeight="1">
      <c r="B98" s="56" t="s">
        <v>24</v>
      </c>
      <c r="C98" s="56"/>
      <c r="D98" s="61"/>
      <c r="E98" s="68"/>
      <c r="F98" s="73"/>
      <c r="G98" s="80"/>
      <c r="H98" s="80"/>
      <c r="I98" s="239"/>
      <c r="J98" s="105"/>
      <c r="L98" s="47">
        <v>29</v>
      </c>
      <c r="M98" s="49"/>
    </row>
    <row r="99" spans="2:13" ht="15.75" customHeight="1">
      <c r="B99" s="54"/>
      <c r="C99" s="54"/>
      <c r="D99" s="183"/>
      <c r="E99" s="69"/>
      <c r="F99" s="205"/>
      <c r="G99" s="77"/>
      <c r="H99" s="83"/>
      <c r="I99" s="238"/>
      <c r="J99" s="2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ht="24.75" customHeight="1">
      <c r="B101" s="270" t="s">
        <v>496</v>
      </c>
      <c r="C101" s="59"/>
      <c r="D101" s="59"/>
      <c r="E101" s="66"/>
      <c r="F101" s="71"/>
      <c r="G101" s="59"/>
      <c r="H101" s="81"/>
      <c r="I101" s="84"/>
      <c r="J101" s="97"/>
      <c r="L101" s="47">
        <v>1</v>
      </c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5.6" customHeight="1">
      <c r="B103" s="274" t="s">
        <v>384</v>
      </c>
      <c r="C103" s="274"/>
      <c r="D103" s="282"/>
      <c r="E103" s="68"/>
      <c r="F103" s="262"/>
      <c r="G103" s="76"/>
      <c r="H103" s="80"/>
      <c r="I103" s="93"/>
      <c r="J103" s="105"/>
      <c r="L103" s="47">
        <v>1</v>
      </c>
      <c r="M103" s="50"/>
    </row>
    <row r="104" spans="2:13" s="50" customFormat="1" ht="15.6" customHeight="1">
      <c r="B104" s="54"/>
      <c r="C104" s="280"/>
      <c r="D104" s="284"/>
      <c r="E104" s="69"/>
      <c r="F104" s="74"/>
      <c r="G104" s="206"/>
      <c r="H104" s="83"/>
      <c r="I104" s="90"/>
      <c r="J104" s="106"/>
      <c r="K104" s="45"/>
      <c r="L104" s="47">
        <v>2</v>
      </c>
      <c r="M104" s="50"/>
    </row>
    <row r="105" spans="2:13" ht="15.6" customHeight="1">
      <c r="B105" s="282"/>
      <c r="C105" s="53" t="s">
        <v>208</v>
      </c>
      <c r="D105" s="61" t="s">
        <v>387</v>
      </c>
      <c r="E105" s="68"/>
      <c r="F105" s="73"/>
      <c r="G105" s="76"/>
      <c r="H105" s="80"/>
      <c r="I105" s="93"/>
      <c r="J105" s="321"/>
      <c r="L105" s="47">
        <v>3</v>
      </c>
      <c r="M105" s="50"/>
    </row>
    <row r="106" spans="2:13" s="50" customFormat="1" ht="15.6" customHeight="1">
      <c r="B106" s="166"/>
      <c r="C106" s="54"/>
      <c r="D106" s="170" t="s">
        <v>390</v>
      </c>
      <c r="E106" s="69">
        <v>473</v>
      </c>
      <c r="F106" s="205" t="s">
        <v>369</v>
      </c>
      <c r="G106" s="206"/>
      <c r="H106" s="83"/>
      <c r="I106" s="90"/>
      <c r="J106" s="322"/>
      <c r="K106" s="45"/>
      <c r="L106" s="47">
        <v>4</v>
      </c>
      <c r="M106" s="50"/>
    </row>
    <row r="107" spans="2:13" s="50" customFormat="1" ht="15.6" customHeight="1">
      <c r="B107" s="276"/>
      <c r="C107" s="177" t="s">
        <v>146</v>
      </c>
      <c r="D107" s="177"/>
      <c r="E107" s="68"/>
      <c r="F107" s="73"/>
      <c r="G107" s="76"/>
      <c r="H107" s="80"/>
      <c r="I107" s="93"/>
      <c r="J107" s="321"/>
      <c r="K107" s="45"/>
      <c r="L107" s="47">
        <v>5</v>
      </c>
      <c r="M107" s="50"/>
    </row>
    <row r="108" spans="2:13" s="50" customFormat="1" ht="15.6" customHeight="1">
      <c r="B108" s="276"/>
      <c r="C108" s="62"/>
      <c r="D108" s="170"/>
      <c r="E108" s="69">
        <f>E106</f>
        <v>473</v>
      </c>
      <c r="F108" s="205" t="s">
        <v>369</v>
      </c>
      <c r="G108" s="206"/>
      <c r="H108" s="83"/>
      <c r="I108" s="90"/>
      <c r="J108" s="322"/>
      <c r="K108" s="45"/>
      <c r="L108" s="47">
        <v>6</v>
      </c>
      <c r="M108" s="50"/>
    </row>
    <row r="109" spans="2:13" s="50" customFormat="1" ht="15.6" customHeight="1">
      <c r="B109" s="274"/>
      <c r="C109" s="53" t="s">
        <v>377</v>
      </c>
      <c r="D109" s="274" t="s">
        <v>331</v>
      </c>
      <c r="E109" s="68"/>
      <c r="F109" s="75"/>
      <c r="G109" s="76"/>
      <c r="H109" s="80"/>
      <c r="I109" s="93"/>
      <c r="J109" s="321"/>
      <c r="K109" s="45"/>
      <c r="L109" s="47">
        <v>7</v>
      </c>
      <c r="M109" s="50"/>
    </row>
    <row r="110" spans="2:13" s="50" customFormat="1" ht="15.6" customHeight="1">
      <c r="B110" s="213"/>
      <c r="C110" s="54"/>
      <c r="D110" s="54"/>
      <c r="E110" s="69">
        <f>E108</f>
        <v>473</v>
      </c>
      <c r="F110" s="205" t="s">
        <v>369</v>
      </c>
      <c r="G110" s="206"/>
      <c r="H110" s="83"/>
      <c r="I110" s="90"/>
      <c r="J110" s="322"/>
      <c r="K110" s="45"/>
      <c r="L110" s="47">
        <v>8</v>
      </c>
      <c r="M110" s="50"/>
    </row>
    <row r="111" spans="2:13" s="50" customFormat="1" ht="15.6" customHeight="1">
      <c r="B111" s="210"/>
      <c r="C111" s="210"/>
      <c r="D111" s="178"/>
      <c r="E111" s="68"/>
      <c r="F111" s="73"/>
      <c r="G111" s="302"/>
      <c r="H111" s="79"/>
      <c r="I111" s="93"/>
      <c r="J111" s="323"/>
      <c r="K111" s="45"/>
      <c r="L111" s="47">
        <v>9</v>
      </c>
      <c r="M111" s="50"/>
    </row>
    <row r="112" spans="2:13" s="50" customFormat="1" ht="15.6" customHeight="1">
      <c r="B112" s="166"/>
      <c r="C112" s="57" t="s">
        <v>157</v>
      </c>
      <c r="D112" s="170"/>
      <c r="E112" s="69"/>
      <c r="F112" s="205"/>
      <c r="G112" s="206"/>
      <c r="H112" s="83"/>
      <c r="I112" s="90"/>
      <c r="J112" s="323"/>
      <c r="K112" s="45"/>
      <c r="L112" s="47">
        <v>10</v>
      </c>
      <c r="M112" s="50"/>
    </row>
    <row r="113" spans="2:13" s="50" customFormat="1" ht="15.6" customHeight="1">
      <c r="B113" s="51"/>
      <c r="C113" s="210"/>
      <c r="D113" s="177"/>
      <c r="E113" s="68"/>
      <c r="F113" s="73"/>
      <c r="G113" s="76"/>
      <c r="H113" s="80"/>
      <c r="I113" s="91"/>
      <c r="J113" s="321"/>
      <c r="K113" s="45"/>
      <c r="L113" s="47">
        <v>11</v>
      </c>
      <c r="M113" s="50"/>
    </row>
    <row r="114" spans="2:13" s="50" customFormat="1" ht="15.6" customHeight="1">
      <c r="B114" s="54"/>
      <c r="C114" s="57"/>
      <c r="D114" s="170"/>
      <c r="E114" s="69"/>
      <c r="F114" s="205"/>
      <c r="G114" s="206"/>
      <c r="H114" s="83"/>
      <c r="I114" s="90"/>
      <c r="J114" s="106"/>
      <c r="K114" s="45"/>
      <c r="L114" s="47">
        <v>12</v>
      </c>
      <c r="M114" s="50"/>
    </row>
    <row r="115" spans="2:13" ht="15.6" customHeight="1">
      <c r="B115" s="51"/>
      <c r="C115" s="56"/>
      <c r="D115" s="177"/>
      <c r="E115" s="68"/>
      <c r="F115" s="296"/>
      <c r="G115" s="207"/>
      <c r="H115" s="80"/>
      <c r="I115" s="91"/>
      <c r="J115" s="105"/>
      <c r="L115" s="47">
        <v>13</v>
      </c>
      <c r="M115" s="50"/>
    </row>
    <row r="116" spans="2:13" ht="15.6" customHeight="1">
      <c r="B116" s="54"/>
      <c r="C116" s="57"/>
      <c r="D116" s="170"/>
      <c r="E116" s="69"/>
      <c r="F116" s="205"/>
      <c r="G116" s="206"/>
      <c r="H116" s="83"/>
      <c r="I116" s="90"/>
      <c r="J116" s="106"/>
      <c r="L116" s="47">
        <v>14</v>
      </c>
      <c r="M116" s="50"/>
    </row>
    <row r="117" spans="2:13" s="50" customFormat="1" ht="15.6" customHeight="1">
      <c r="B117" s="276"/>
      <c r="C117" s="178"/>
      <c r="D117" s="178"/>
      <c r="E117" s="70"/>
      <c r="F117" s="75"/>
      <c r="G117" s="302"/>
      <c r="H117" s="79"/>
      <c r="I117" s="92"/>
      <c r="J117" s="107"/>
      <c r="K117" s="45"/>
      <c r="L117" s="47">
        <v>15</v>
      </c>
      <c r="M117" s="50"/>
    </row>
    <row r="118" spans="2:13" s="50" customFormat="1" ht="15.6" customHeight="1">
      <c r="B118" s="184"/>
      <c r="C118" s="62"/>
      <c r="D118" s="178"/>
      <c r="E118" s="69"/>
      <c r="F118" s="205"/>
      <c r="G118" s="206"/>
      <c r="H118" s="83"/>
      <c r="I118" s="90"/>
      <c r="J118" s="106"/>
      <c r="K118" s="45"/>
      <c r="L118" s="47">
        <v>16</v>
      </c>
      <c r="M118" s="50"/>
    </row>
    <row r="119" spans="2:13" s="50" customFormat="1" ht="15.6" customHeight="1">
      <c r="B119" s="174"/>
      <c r="C119" s="178"/>
      <c r="D119" s="274"/>
      <c r="E119" s="68"/>
      <c r="F119" s="75"/>
      <c r="G119" s="76"/>
      <c r="H119" s="80"/>
      <c r="I119" s="92"/>
      <c r="J119" s="107"/>
      <c r="K119" s="45"/>
      <c r="L119" s="47">
        <v>17</v>
      </c>
      <c r="M119" s="50"/>
    </row>
    <row r="120" spans="2:13" s="50" customFormat="1" ht="15.6" customHeight="1">
      <c r="B120" s="275"/>
      <c r="C120" s="54"/>
      <c r="D120" s="54"/>
      <c r="E120" s="69"/>
      <c r="F120" s="205"/>
      <c r="G120" s="206"/>
      <c r="H120" s="83"/>
      <c r="I120" s="90"/>
      <c r="J120" s="245"/>
      <c r="K120" s="45"/>
      <c r="L120" s="47">
        <v>18</v>
      </c>
      <c r="M120" s="50"/>
    </row>
    <row r="121" spans="2:13" s="50" customFormat="1" ht="15.6" customHeight="1">
      <c r="B121" s="174"/>
      <c r="C121" s="53"/>
      <c r="D121" s="274"/>
      <c r="E121" s="68"/>
      <c r="F121" s="73"/>
      <c r="G121" s="76"/>
      <c r="H121" s="80"/>
      <c r="I121" s="231"/>
      <c r="J121" s="321"/>
      <c r="K121" s="45"/>
      <c r="L121" s="47">
        <v>19</v>
      </c>
      <c r="M121" s="50"/>
    </row>
    <row r="122" spans="2:13" s="50" customFormat="1" ht="15.6" customHeight="1">
      <c r="B122" s="184"/>
      <c r="C122" s="54"/>
      <c r="D122" s="284"/>
      <c r="E122" s="69"/>
      <c r="F122" s="205"/>
      <c r="G122" s="206"/>
      <c r="H122" s="83"/>
      <c r="I122" s="241"/>
      <c r="J122" s="322"/>
      <c r="K122" s="45"/>
      <c r="L122" s="47">
        <v>20</v>
      </c>
      <c r="M122" s="50"/>
    </row>
    <row r="123" spans="2:13" s="50" customFormat="1" ht="15.6" customHeight="1">
      <c r="B123" s="53"/>
      <c r="C123" s="51"/>
      <c r="D123" s="274"/>
      <c r="E123" s="68"/>
      <c r="F123" s="296"/>
      <c r="G123" s="207"/>
      <c r="H123" s="80"/>
      <c r="I123" s="231"/>
      <c r="J123" s="321"/>
      <c r="K123" s="45"/>
      <c r="L123" s="47">
        <v>21</v>
      </c>
      <c r="M123" s="50"/>
    </row>
    <row r="124" spans="2:13" s="50" customFormat="1" ht="15" customHeight="1">
      <c r="B124" s="278"/>
      <c r="C124" s="54"/>
      <c r="D124" s="280"/>
      <c r="E124" s="69"/>
      <c r="F124" s="205"/>
      <c r="G124" s="206"/>
      <c r="H124" s="83"/>
      <c r="I124" s="241"/>
      <c r="J124" s="322"/>
      <c r="K124" s="45"/>
      <c r="L124" s="47">
        <v>22</v>
      </c>
      <c r="M124" s="50"/>
    </row>
    <row r="125" spans="2:13" s="50" customFormat="1" ht="15" customHeight="1">
      <c r="B125" s="276"/>
      <c r="C125" s="277"/>
      <c r="D125" s="285"/>
      <c r="E125" s="70"/>
      <c r="F125" s="75"/>
      <c r="G125" s="302"/>
      <c r="H125" s="79"/>
      <c r="I125" s="237"/>
      <c r="J125" s="323"/>
      <c r="K125" s="45"/>
      <c r="L125" s="47">
        <v>23</v>
      </c>
      <c r="M125" s="50"/>
    </row>
    <row r="126" spans="2:13" s="50" customFormat="1" ht="15" customHeight="1">
      <c r="B126" s="275"/>
      <c r="C126" s="54"/>
      <c r="D126" s="54"/>
      <c r="E126" s="69"/>
      <c r="F126" s="205"/>
      <c r="G126" s="206"/>
      <c r="H126" s="83"/>
      <c r="I126" s="90"/>
      <c r="J126" s="106"/>
      <c r="K126" s="45"/>
      <c r="L126" s="47">
        <v>24</v>
      </c>
      <c r="M126" s="50"/>
    </row>
    <row r="127" spans="2:13" ht="15.6" customHeight="1">
      <c r="B127" s="174"/>
      <c r="C127" s="53"/>
      <c r="D127" s="53"/>
      <c r="E127" s="68"/>
      <c r="F127" s="262"/>
      <c r="G127" s="76"/>
      <c r="H127" s="80"/>
      <c r="I127" s="239"/>
      <c r="J127" s="105"/>
      <c r="L127" s="47">
        <v>25</v>
      </c>
      <c r="M127" s="50"/>
    </row>
    <row r="128" spans="2:13" ht="15.6" customHeight="1">
      <c r="B128" s="184"/>
      <c r="C128" s="54"/>
      <c r="D128" s="284"/>
      <c r="E128" s="69"/>
      <c r="F128" s="298"/>
      <c r="G128" s="206"/>
      <c r="H128" s="83"/>
      <c r="I128" s="238"/>
      <c r="J128" s="106"/>
      <c r="L128" s="47">
        <v>26</v>
      </c>
      <c r="M128" s="50"/>
    </row>
    <row r="129" spans="2:13" ht="15.75" customHeight="1">
      <c r="B129" s="53"/>
      <c r="C129" s="51"/>
      <c r="D129" s="282"/>
      <c r="E129" s="68"/>
      <c r="F129" s="342"/>
      <c r="G129" s="207"/>
      <c r="H129" s="80"/>
      <c r="I129" s="91"/>
      <c r="J129" s="105"/>
      <c r="L129" s="47">
        <v>27</v>
      </c>
    </row>
    <row r="130" spans="2:13" ht="15.75" customHeight="1">
      <c r="B130" s="278"/>
      <c r="C130" s="54"/>
      <c r="D130" s="284"/>
      <c r="E130" s="69"/>
      <c r="F130" s="298"/>
      <c r="G130" s="206"/>
      <c r="H130" s="83"/>
      <c r="I130" s="90"/>
      <c r="J130" s="106"/>
      <c r="L130" s="47">
        <v>28</v>
      </c>
    </row>
    <row r="131" spans="2:13" ht="15.75" customHeight="1">
      <c r="B131" s="277"/>
      <c r="C131" s="58"/>
      <c r="D131" s="292"/>
      <c r="E131" s="70"/>
      <c r="F131" s="299"/>
      <c r="G131" s="301"/>
      <c r="H131" s="79"/>
      <c r="I131" s="92"/>
      <c r="J131" s="107"/>
      <c r="L131" s="47">
        <v>29</v>
      </c>
    </row>
    <row r="132" spans="2:13" ht="15.75" customHeight="1">
      <c r="B132" s="278"/>
      <c r="C132" s="54"/>
      <c r="D132" s="284"/>
      <c r="E132" s="69"/>
      <c r="F132" s="298"/>
      <c r="G132" s="206"/>
      <c r="H132" s="83"/>
      <c r="I132" s="90"/>
      <c r="J132" s="106"/>
      <c r="L132" s="47">
        <v>30</v>
      </c>
    </row>
    <row r="133" spans="2:13" s="47" customFormat="1" ht="24" customHeight="1">
      <c r="B133" s="45" t="s">
        <v>288</v>
      </c>
      <c r="C133" s="45"/>
      <c r="D133" s="45"/>
      <c r="E133" s="46"/>
      <c r="H133" s="48"/>
      <c r="I133" s="48"/>
      <c r="J133" s="45"/>
      <c r="L133" s="49"/>
      <c r="M133" s="49"/>
    </row>
    <row r="134" spans="2:13" ht="24.75" customHeight="1">
      <c r="B134" s="270" t="s">
        <v>496</v>
      </c>
      <c r="C134" s="59"/>
      <c r="D134" s="59"/>
      <c r="E134" s="66"/>
      <c r="F134" s="71"/>
      <c r="G134" s="59"/>
      <c r="H134" s="81"/>
      <c r="I134" s="84"/>
      <c r="J134" s="97"/>
      <c r="L134" s="47">
        <v>1</v>
      </c>
      <c r="M134" s="50"/>
    </row>
    <row r="135" spans="2:13" s="47" customFormat="1" ht="24" customHeight="1">
      <c r="B135" s="52" t="s">
        <v>7</v>
      </c>
      <c r="C135" s="52" t="s">
        <v>136</v>
      </c>
      <c r="D135" s="98"/>
      <c r="E135" s="67" t="s">
        <v>125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L135" s="49"/>
      <c r="M135" s="49"/>
    </row>
    <row r="136" spans="2:13" ht="15.6" customHeight="1">
      <c r="B136" s="174" t="s">
        <v>362</v>
      </c>
      <c r="C136" s="282"/>
      <c r="D136" s="282"/>
      <c r="E136" s="68"/>
      <c r="F136" s="73"/>
      <c r="G136" s="76"/>
      <c r="H136" s="80"/>
      <c r="I136" s="93"/>
      <c r="J136" s="105"/>
      <c r="L136" s="47">
        <v>3</v>
      </c>
      <c r="M136" s="50"/>
    </row>
    <row r="137" spans="2:13" s="50" customFormat="1" ht="15.6" customHeight="1">
      <c r="B137" s="184" t="s">
        <v>276</v>
      </c>
      <c r="C137" s="54"/>
      <c r="D137" s="284"/>
      <c r="E137" s="69"/>
      <c r="F137" s="74"/>
      <c r="G137" s="206"/>
      <c r="H137" s="83"/>
      <c r="I137" s="90"/>
      <c r="J137" s="106"/>
      <c r="K137" s="45"/>
      <c r="L137" s="47">
        <v>4</v>
      </c>
      <c r="M137" s="50"/>
    </row>
    <row r="138" spans="2:13" s="50" customFormat="1" ht="15.6" customHeight="1">
      <c r="B138" s="274"/>
      <c r="C138" s="282"/>
      <c r="D138" s="282" t="s">
        <v>436</v>
      </c>
      <c r="E138" s="68"/>
      <c r="F138" s="73"/>
      <c r="G138" s="76"/>
      <c r="H138" s="80"/>
      <c r="I138" s="93"/>
      <c r="J138" s="321"/>
      <c r="K138" s="45"/>
      <c r="L138" s="47">
        <v>5</v>
      </c>
      <c r="M138" s="50"/>
    </row>
    <row r="139" spans="2:13" s="50" customFormat="1" ht="15.6" customHeight="1">
      <c r="B139" s="213"/>
      <c r="C139" s="54"/>
      <c r="D139" s="284"/>
      <c r="E139" s="69">
        <v>504</v>
      </c>
      <c r="F139" s="74" t="s">
        <v>308</v>
      </c>
      <c r="G139" s="206"/>
      <c r="H139" s="83"/>
      <c r="I139" s="90"/>
      <c r="J139" s="322"/>
      <c r="K139" s="45"/>
      <c r="L139" s="47">
        <v>6</v>
      </c>
      <c r="M139" s="50"/>
    </row>
    <row r="140" spans="2:13" ht="15.6" customHeight="1">
      <c r="B140" s="210"/>
      <c r="C140" s="53"/>
      <c r="D140" s="282" t="s">
        <v>502</v>
      </c>
      <c r="E140" s="68"/>
      <c r="F140" s="73"/>
      <c r="G140" s="76"/>
      <c r="H140" s="80"/>
      <c r="I140" s="93"/>
      <c r="J140" s="321"/>
      <c r="L140" s="47">
        <v>7</v>
      </c>
      <c r="M140" s="50"/>
    </row>
    <row r="141" spans="2:13" s="50" customFormat="1" ht="15.6" customHeight="1">
      <c r="B141" s="166"/>
      <c r="C141" s="280"/>
      <c r="D141" s="280"/>
      <c r="E141" s="69">
        <v>38.299999999999997</v>
      </c>
      <c r="F141" s="74" t="s">
        <v>308</v>
      </c>
      <c r="G141" s="206"/>
      <c r="H141" s="83"/>
      <c r="I141" s="314"/>
      <c r="J141" s="322"/>
      <c r="K141" s="45"/>
      <c r="L141" s="47">
        <v>8</v>
      </c>
      <c r="M141" s="50"/>
    </row>
    <row r="142" spans="2:13" ht="15.6" customHeight="1">
      <c r="B142" s="276"/>
      <c r="C142" s="274"/>
      <c r="D142" s="274" t="s">
        <v>75</v>
      </c>
      <c r="E142" s="68"/>
      <c r="F142" s="73"/>
      <c r="G142" s="76"/>
      <c r="H142" s="80"/>
      <c r="I142" s="315"/>
      <c r="J142" s="323"/>
      <c r="L142" s="47">
        <v>9</v>
      </c>
      <c r="M142" s="50"/>
    </row>
    <row r="143" spans="2:13" s="50" customFormat="1" ht="15.6" customHeight="1">
      <c r="B143" s="276"/>
      <c r="C143" s="283"/>
      <c r="D143" s="280"/>
      <c r="E143" s="69">
        <v>23</v>
      </c>
      <c r="F143" s="74" t="s">
        <v>196</v>
      </c>
      <c r="G143" s="206"/>
      <c r="H143" s="83"/>
      <c r="I143" s="315"/>
      <c r="J143" s="323"/>
      <c r="K143" s="45"/>
      <c r="L143" s="47">
        <v>10</v>
      </c>
      <c r="M143" s="50"/>
    </row>
    <row r="144" spans="2:13" s="50" customFormat="1" ht="15.6" customHeight="1">
      <c r="B144" s="274"/>
      <c r="C144" s="274"/>
      <c r="D144" s="274" t="s">
        <v>448</v>
      </c>
      <c r="E144" s="68"/>
      <c r="F144" s="73"/>
      <c r="G144" s="76"/>
      <c r="H144" s="80"/>
      <c r="I144" s="93"/>
      <c r="J144" s="105"/>
      <c r="K144" s="45"/>
      <c r="L144" s="47">
        <v>11</v>
      </c>
      <c r="M144" s="50"/>
    </row>
    <row r="145" spans="2:13" s="50" customFormat="1" ht="15.6" customHeight="1">
      <c r="B145" s="213"/>
      <c r="C145" s="54"/>
      <c r="D145" s="54"/>
      <c r="E145" s="69">
        <v>9.1999999999999993</v>
      </c>
      <c r="F145" s="74" t="s">
        <v>187</v>
      </c>
      <c r="G145" s="206"/>
      <c r="H145" s="83"/>
      <c r="I145" s="314"/>
      <c r="J145" s="106"/>
      <c r="K145" s="45"/>
      <c r="L145" s="47">
        <v>12</v>
      </c>
      <c r="M145" s="50"/>
    </row>
    <row r="146" spans="2:13" s="50" customFormat="1" ht="15.6" customHeight="1">
      <c r="B146" s="210"/>
      <c r="C146" s="53"/>
      <c r="D146" s="282" t="s">
        <v>437</v>
      </c>
      <c r="E146" s="68"/>
      <c r="F146" s="73"/>
      <c r="G146" s="76"/>
      <c r="H146" s="80"/>
      <c r="I146" s="93"/>
      <c r="J146" s="105"/>
      <c r="K146" s="45"/>
      <c r="L146" s="47">
        <v>13</v>
      </c>
      <c r="M146" s="50"/>
    </row>
    <row r="147" spans="2:13" s="50" customFormat="1" ht="15.6" customHeight="1">
      <c r="B147" s="166"/>
      <c r="C147" s="54"/>
      <c r="D147" s="284"/>
      <c r="E147" s="69">
        <v>345</v>
      </c>
      <c r="F147" s="74" t="s">
        <v>187</v>
      </c>
      <c r="G147" s="206"/>
      <c r="H147" s="83"/>
      <c r="I147" s="314"/>
      <c r="J147" s="106"/>
      <c r="K147" s="45"/>
      <c r="L147" s="47">
        <v>14</v>
      </c>
      <c r="M147" s="50"/>
    </row>
    <row r="148" spans="2:13" s="50" customFormat="1" ht="15.6" customHeight="1">
      <c r="B148" s="61"/>
      <c r="C148" s="210"/>
      <c r="D148" s="282"/>
      <c r="E148" s="68"/>
      <c r="F148" s="73"/>
      <c r="G148" s="76"/>
      <c r="H148" s="80"/>
      <c r="I148" s="93"/>
      <c r="J148" s="323"/>
      <c r="K148" s="45"/>
      <c r="L148" s="47">
        <v>15</v>
      </c>
      <c r="M148" s="50"/>
    </row>
    <row r="149" spans="2:13" s="50" customFormat="1" ht="15.6" customHeight="1">
      <c r="B149" s="62"/>
      <c r="C149" s="57" t="s">
        <v>157</v>
      </c>
      <c r="D149" s="284"/>
      <c r="E149" s="69"/>
      <c r="F149" s="74"/>
      <c r="G149" s="206"/>
      <c r="H149" s="83"/>
      <c r="I149" s="90"/>
      <c r="J149" s="323"/>
      <c r="K149" s="45"/>
      <c r="L149" s="47">
        <v>16</v>
      </c>
      <c r="M149" s="50"/>
    </row>
    <row r="150" spans="2:13" ht="15.6" customHeight="1">
      <c r="B150" s="213" t="s">
        <v>23</v>
      </c>
      <c r="C150" s="210"/>
      <c r="D150" s="282"/>
      <c r="E150" s="68"/>
      <c r="F150" s="73"/>
      <c r="G150" s="76"/>
      <c r="H150" s="80"/>
      <c r="I150" s="92"/>
      <c r="J150" s="321"/>
      <c r="L150" s="47">
        <v>17</v>
      </c>
      <c r="M150" s="50"/>
    </row>
    <row r="151" spans="2:13" ht="15.6" customHeight="1">
      <c r="B151" s="184" t="s">
        <v>276</v>
      </c>
      <c r="C151" s="57"/>
      <c r="D151" s="284"/>
      <c r="E151" s="69"/>
      <c r="F151" s="74"/>
      <c r="G151" s="206"/>
      <c r="H151" s="83"/>
      <c r="I151" s="90"/>
      <c r="J151" s="106"/>
      <c r="L151" s="47">
        <v>18</v>
      </c>
      <c r="M151" s="50"/>
    </row>
    <row r="152" spans="2:13" ht="15.6" customHeight="1">
      <c r="B152" s="174"/>
      <c r="C152" s="274" t="s">
        <v>36</v>
      </c>
      <c r="D152" s="274" t="s">
        <v>456</v>
      </c>
      <c r="E152" s="68"/>
      <c r="F152" s="73"/>
      <c r="G152" s="76"/>
      <c r="H152" s="80"/>
      <c r="I152" s="315"/>
      <c r="J152" s="107"/>
      <c r="L152" s="47">
        <v>19</v>
      </c>
      <c r="M152" s="50"/>
    </row>
    <row r="153" spans="2:13" s="50" customFormat="1" ht="15.6" customHeight="1">
      <c r="B153" s="275"/>
      <c r="C153" s="280"/>
      <c r="D153" s="280"/>
      <c r="E153" s="69">
        <v>40</v>
      </c>
      <c r="F153" s="74" t="s">
        <v>187</v>
      </c>
      <c r="G153" s="206"/>
      <c r="H153" s="83"/>
      <c r="I153" s="314"/>
      <c r="J153" s="106"/>
      <c r="K153" s="45"/>
      <c r="L153" s="47">
        <v>20</v>
      </c>
      <c r="M153" s="50"/>
    </row>
    <row r="154" spans="2:13" s="50" customFormat="1" ht="15.6" customHeight="1">
      <c r="B154" s="174"/>
      <c r="C154" s="274" t="s">
        <v>424</v>
      </c>
      <c r="D154" s="274" t="s">
        <v>106</v>
      </c>
      <c r="E154" s="68"/>
      <c r="F154" s="73"/>
      <c r="G154" s="76"/>
      <c r="H154" s="80"/>
      <c r="I154" s="315"/>
      <c r="J154" s="107"/>
      <c r="K154" s="45"/>
      <c r="L154" s="47">
        <v>21</v>
      </c>
      <c r="M154" s="50"/>
    </row>
    <row r="155" spans="2:13" s="50" customFormat="1" ht="15.6" customHeight="1">
      <c r="B155" s="184"/>
      <c r="C155" s="54"/>
      <c r="D155" s="280"/>
      <c r="E155" s="69">
        <v>55</v>
      </c>
      <c r="F155" s="74" t="s">
        <v>308</v>
      </c>
      <c r="G155" s="206"/>
      <c r="H155" s="83"/>
      <c r="I155" s="314"/>
      <c r="J155" s="245"/>
      <c r="K155" s="45"/>
      <c r="L155" s="47">
        <v>22</v>
      </c>
      <c r="M155" s="50"/>
    </row>
    <row r="156" spans="2:13" s="50" customFormat="1" ht="15.6" customHeight="1">
      <c r="B156" s="213"/>
      <c r="C156" s="53" t="s">
        <v>149</v>
      </c>
      <c r="D156" s="282" t="s">
        <v>214</v>
      </c>
      <c r="E156" s="68"/>
      <c r="F156" s="73"/>
      <c r="G156" s="76"/>
      <c r="H156" s="80"/>
      <c r="I156" s="81"/>
      <c r="J156" s="321"/>
      <c r="K156" s="45"/>
      <c r="L156" s="47">
        <v>23</v>
      </c>
      <c r="M156" s="50"/>
    </row>
    <row r="157" spans="2:13" s="50" customFormat="1" ht="15.6" customHeight="1">
      <c r="B157" s="184"/>
      <c r="C157" s="184"/>
      <c r="D157" s="284"/>
      <c r="E157" s="69">
        <v>321</v>
      </c>
      <c r="F157" s="74" t="s">
        <v>308</v>
      </c>
      <c r="G157" s="206"/>
      <c r="H157" s="83"/>
      <c r="I157" s="314"/>
      <c r="J157" s="322"/>
      <c r="K157" s="45"/>
      <c r="L157" s="47">
        <v>24</v>
      </c>
      <c r="M157" s="50"/>
    </row>
    <row r="158" spans="2:13" s="50" customFormat="1" ht="15.6" customHeight="1">
      <c r="B158" s="174"/>
      <c r="C158" s="274"/>
      <c r="D158" s="282" t="s">
        <v>503</v>
      </c>
      <c r="E158" s="68"/>
      <c r="F158" s="73"/>
      <c r="G158" s="76"/>
      <c r="H158" s="80"/>
      <c r="I158" s="315"/>
      <c r="J158" s="323"/>
      <c r="K158" s="45"/>
      <c r="L158" s="47">
        <v>25</v>
      </c>
      <c r="M158" s="50"/>
    </row>
    <row r="159" spans="2:13" s="50" customFormat="1" ht="15.6" customHeight="1">
      <c r="B159" s="184"/>
      <c r="C159" s="184"/>
      <c r="D159" s="284"/>
      <c r="E159" s="69">
        <v>14.8</v>
      </c>
      <c r="F159" s="74" t="s">
        <v>308</v>
      </c>
      <c r="G159" s="206"/>
      <c r="H159" s="83"/>
      <c r="I159" s="315"/>
      <c r="J159" s="323"/>
      <c r="K159" s="45"/>
      <c r="L159" s="47">
        <v>26</v>
      </c>
      <c r="M159" s="50"/>
    </row>
    <row r="160" spans="2:13" ht="15.6" customHeight="1">
      <c r="B160" s="210"/>
      <c r="C160" s="210" t="s">
        <v>323</v>
      </c>
      <c r="D160" s="165" t="s">
        <v>505</v>
      </c>
      <c r="E160" s="68"/>
      <c r="F160" s="262"/>
      <c r="G160" s="76"/>
      <c r="H160" s="80"/>
      <c r="I160" s="81"/>
      <c r="J160" s="321"/>
      <c r="L160" s="47">
        <v>27</v>
      </c>
      <c r="M160" s="50"/>
    </row>
    <row r="161" spans="2:13" ht="15.6" customHeight="1">
      <c r="B161" s="166"/>
      <c r="C161" s="57"/>
      <c r="D161" s="284"/>
      <c r="E161" s="69">
        <v>7.1</v>
      </c>
      <c r="F161" s="74" t="s">
        <v>187</v>
      </c>
      <c r="G161" s="206"/>
      <c r="H161" s="83"/>
      <c r="I161" s="314"/>
      <c r="J161" s="106"/>
      <c r="L161" s="47">
        <v>28</v>
      </c>
      <c r="M161" s="50"/>
    </row>
    <row r="162" spans="2:13" ht="15.75" customHeight="1">
      <c r="B162" s="174"/>
      <c r="C162" s="210"/>
      <c r="D162" s="53" t="s">
        <v>20</v>
      </c>
      <c r="E162" s="68"/>
      <c r="F162" s="262"/>
      <c r="G162" s="76"/>
      <c r="H162" s="80"/>
      <c r="I162" s="81"/>
      <c r="J162" s="105"/>
      <c r="L162" s="47">
        <v>29</v>
      </c>
    </row>
    <row r="163" spans="2:13" ht="15.75" customHeight="1">
      <c r="B163" s="275"/>
      <c r="C163" s="57"/>
      <c r="D163" s="54"/>
      <c r="E163" s="69">
        <v>55.2</v>
      </c>
      <c r="F163" s="74" t="s">
        <v>187</v>
      </c>
      <c r="G163" s="206"/>
      <c r="H163" s="83"/>
      <c r="I163" s="268"/>
      <c r="J163" s="106"/>
      <c r="L163" s="47">
        <v>30</v>
      </c>
    </row>
    <row r="164" spans="2:13" s="47" customFormat="1" ht="24" customHeight="1">
      <c r="B164" s="45" t="s">
        <v>288</v>
      </c>
      <c r="C164" s="45"/>
      <c r="D164" s="45"/>
      <c r="E164" s="46"/>
      <c r="H164" s="48"/>
      <c r="I164" s="48"/>
      <c r="J164" s="45"/>
      <c r="L164" s="49"/>
      <c r="M164" s="49"/>
    </row>
    <row r="165" spans="2:13" ht="24.75" customHeight="1">
      <c r="B165" s="270" t="s">
        <v>496</v>
      </c>
      <c r="C165" s="59"/>
      <c r="D165" s="59"/>
      <c r="E165" s="66"/>
      <c r="F165" s="71"/>
      <c r="G165" s="59"/>
      <c r="H165" s="81"/>
      <c r="I165" s="84"/>
      <c r="J165" s="97"/>
      <c r="L165" s="47">
        <v>1</v>
      </c>
      <c r="M165" s="50"/>
    </row>
    <row r="166" spans="2:13" s="47" customFormat="1" ht="24" customHeight="1">
      <c r="B166" s="52" t="s">
        <v>7</v>
      </c>
      <c r="C166" s="52" t="s">
        <v>136</v>
      </c>
      <c r="D166" s="98"/>
      <c r="E166" s="67" t="s">
        <v>125</v>
      </c>
      <c r="F166" s="72" t="s">
        <v>35</v>
      </c>
      <c r="G166" s="72" t="s">
        <v>19</v>
      </c>
      <c r="H166" s="82" t="s">
        <v>2</v>
      </c>
      <c r="I166" s="52" t="s">
        <v>26</v>
      </c>
      <c r="J166" s="98"/>
      <c r="L166" s="49"/>
      <c r="M166" s="49"/>
    </row>
    <row r="167" spans="2:13" ht="15.6" customHeight="1">
      <c r="B167" s="213"/>
      <c r="C167" s="210"/>
      <c r="D167" s="53" t="s">
        <v>507</v>
      </c>
      <c r="E167" s="68"/>
      <c r="F167" s="262"/>
      <c r="G167" s="76"/>
      <c r="H167" s="80"/>
      <c r="I167" s="93"/>
      <c r="J167" s="105"/>
      <c r="L167" s="47">
        <v>3</v>
      </c>
      <c r="M167" s="50"/>
    </row>
    <row r="168" spans="2:13" s="50" customFormat="1" ht="15.6" customHeight="1">
      <c r="B168" s="184"/>
      <c r="C168" s="57"/>
      <c r="D168" s="54"/>
      <c r="E168" s="69">
        <v>13.3</v>
      </c>
      <c r="F168" s="74" t="s">
        <v>187</v>
      </c>
      <c r="G168" s="206"/>
      <c r="H168" s="83"/>
      <c r="I168" s="314"/>
      <c r="J168" s="106"/>
      <c r="K168" s="45"/>
      <c r="L168" s="47">
        <v>4</v>
      </c>
      <c r="M168" s="50"/>
    </row>
    <row r="169" spans="2:13" s="50" customFormat="1" ht="15.6" customHeight="1">
      <c r="B169" s="274"/>
      <c r="C169" s="210"/>
      <c r="D169" s="53" t="s">
        <v>508</v>
      </c>
      <c r="E169" s="68"/>
      <c r="F169" s="262"/>
      <c r="G169" s="76"/>
      <c r="H169" s="80"/>
      <c r="I169" s="93"/>
      <c r="J169" s="321"/>
      <c r="K169" s="45"/>
      <c r="L169" s="47">
        <v>5</v>
      </c>
      <c r="M169" s="50"/>
    </row>
    <row r="170" spans="2:13" s="50" customFormat="1" ht="15.6" customHeight="1">
      <c r="B170" s="213"/>
      <c r="C170" s="57"/>
      <c r="D170" s="54" t="s">
        <v>491</v>
      </c>
      <c r="E170" s="69">
        <v>6</v>
      </c>
      <c r="F170" s="74" t="s">
        <v>196</v>
      </c>
      <c r="G170" s="206"/>
      <c r="H170" s="83"/>
      <c r="I170" s="314"/>
      <c r="J170" s="322"/>
      <c r="K170" s="45"/>
      <c r="L170" s="47">
        <v>6</v>
      </c>
      <c r="M170" s="50"/>
    </row>
    <row r="171" spans="2:13" ht="15.6" customHeight="1">
      <c r="B171" s="210"/>
      <c r="C171" s="53"/>
      <c r="D171" s="53" t="s">
        <v>508</v>
      </c>
      <c r="E171" s="68"/>
      <c r="F171" s="262"/>
      <c r="G171" s="76"/>
      <c r="H171" s="80"/>
      <c r="I171" s="93"/>
      <c r="J171" s="321"/>
      <c r="L171" s="47">
        <v>7</v>
      </c>
      <c r="M171" s="50"/>
    </row>
    <row r="172" spans="2:13" s="50" customFormat="1" ht="15.6" customHeight="1">
      <c r="B172" s="166"/>
      <c r="C172" s="54"/>
      <c r="D172" s="54" t="s">
        <v>76</v>
      </c>
      <c r="E172" s="69">
        <v>1</v>
      </c>
      <c r="F172" s="74" t="s">
        <v>196</v>
      </c>
      <c r="G172" s="206"/>
      <c r="H172" s="83"/>
      <c r="I172" s="314"/>
      <c r="J172" s="322"/>
      <c r="K172" s="45"/>
      <c r="L172" s="47">
        <v>8</v>
      </c>
      <c r="M172" s="50"/>
    </row>
    <row r="173" spans="2:13" ht="15.6" customHeight="1">
      <c r="B173" s="276"/>
      <c r="C173" s="274"/>
      <c r="D173" s="165" t="s">
        <v>413</v>
      </c>
      <c r="E173" s="68"/>
      <c r="F173" s="262"/>
      <c r="G173" s="76"/>
      <c r="H173" s="80"/>
      <c r="I173" s="315"/>
      <c r="J173" s="323"/>
      <c r="L173" s="47">
        <v>9</v>
      </c>
      <c r="M173" s="50"/>
    </row>
    <row r="174" spans="2:13" s="50" customFormat="1" ht="15.6" customHeight="1">
      <c r="B174" s="276"/>
      <c r="C174" s="58"/>
      <c r="D174" s="58"/>
      <c r="E174" s="69">
        <v>2</v>
      </c>
      <c r="F174" s="74" t="s">
        <v>196</v>
      </c>
      <c r="G174" s="206"/>
      <c r="H174" s="83"/>
      <c r="I174" s="315"/>
      <c r="J174" s="323"/>
      <c r="K174" s="45"/>
      <c r="L174" s="47">
        <v>10</v>
      </c>
      <c r="M174" s="50"/>
    </row>
    <row r="175" spans="2:13" s="50" customFormat="1" ht="15.6" customHeight="1">
      <c r="B175" s="274"/>
      <c r="C175" s="53"/>
      <c r="D175" s="165" t="s">
        <v>512</v>
      </c>
      <c r="E175" s="68"/>
      <c r="F175" s="262"/>
      <c r="G175" s="76"/>
      <c r="H175" s="80"/>
      <c r="I175" s="93"/>
      <c r="J175" s="321"/>
      <c r="K175" s="45"/>
      <c r="L175" s="47">
        <v>11</v>
      </c>
      <c r="M175" s="50"/>
    </row>
    <row r="176" spans="2:13" s="50" customFormat="1" ht="15.6" customHeight="1">
      <c r="B176" s="213"/>
      <c r="C176" s="54"/>
      <c r="D176" s="58"/>
      <c r="E176" s="69">
        <v>1</v>
      </c>
      <c r="F176" s="74" t="s">
        <v>196</v>
      </c>
      <c r="G176" s="206"/>
      <c r="H176" s="83"/>
      <c r="I176" s="314"/>
      <c r="J176" s="322"/>
      <c r="K176" s="45"/>
      <c r="L176" s="47">
        <v>12</v>
      </c>
      <c r="M176" s="50"/>
    </row>
    <row r="177" spans="2:13" s="50" customFormat="1" ht="15.6" customHeight="1">
      <c r="B177" s="210"/>
      <c r="C177" s="274"/>
      <c r="D177" s="165" t="s">
        <v>513</v>
      </c>
      <c r="E177" s="68"/>
      <c r="F177" s="262"/>
      <c r="G177" s="76"/>
      <c r="H177" s="80"/>
      <c r="I177" s="93"/>
      <c r="J177" s="321"/>
      <c r="K177" s="45"/>
      <c r="L177" s="47">
        <v>13</v>
      </c>
      <c r="M177" s="50"/>
    </row>
    <row r="178" spans="2:13" s="50" customFormat="1" ht="15.6" customHeight="1">
      <c r="B178" s="166"/>
      <c r="C178" s="62"/>
      <c r="D178" s="58"/>
      <c r="E178" s="69">
        <v>1</v>
      </c>
      <c r="F178" s="74" t="s">
        <v>196</v>
      </c>
      <c r="G178" s="206"/>
      <c r="H178" s="83"/>
      <c r="I178" s="314"/>
      <c r="J178" s="322"/>
      <c r="K178" s="45"/>
      <c r="L178" s="47">
        <v>14</v>
      </c>
      <c r="M178" s="50"/>
    </row>
    <row r="179" spans="2:13" s="50" customFormat="1" ht="15.6" customHeight="1">
      <c r="B179" s="58"/>
      <c r="C179" s="274"/>
      <c r="D179" s="165" t="s">
        <v>159</v>
      </c>
      <c r="E179" s="68"/>
      <c r="F179" s="262"/>
      <c r="G179" s="76"/>
      <c r="H179" s="80"/>
      <c r="I179" s="93"/>
      <c r="J179" s="323"/>
      <c r="K179" s="45"/>
      <c r="L179" s="47">
        <v>15</v>
      </c>
      <c r="M179" s="50"/>
    </row>
    <row r="180" spans="2:13" s="50" customFormat="1" ht="15.6" customHeight="1">
      <c r="B180" s="58"/>
      <c r="C180" s="62"/>
      <c r="D180" s="333"/>
      <c r="E180" s="69">
        <v>1</v>
      </c>
      <c r="F180" s="74" t="s">
        <v>187</v>
      </c>
      <c r="G180" s="206"/>
      <c r="H180" s="83"/>
      <c r="I180" s="314"/>
      <c r="J180" s="323"/>
      <c r="K180" s="45"/>
      <c r="L180" s="47">
        <v>16</v>
      </c>
      <c r="M180" s="50"/>
    </row>
    <row r="181" spans="2:13" ht="15.6" customHeight="1">
      <c r="B181" s="174"/>
      <c r="C181" s="281"/>
      <c r="D181" s="165" t="s">
        <v>304</v>
      </c>
      <c r="E181" s="68"/>
      <c r="F181" s="262"/>
      <c r="G181" s="76"/>
      <c r="H181" s="80"/>
      <c r="I181" s="315"/>
      <c r="J181" s="321"/>
      <c r="L181" s="47">
        <v>17</v>
      </c>
      <c r="M181" s="50"/>
    </row>
    <row r="182" spans="2:13" ht="15.6" customHeight="1">
      <c r="B182" s="184"/>
      <c r="C182" s="184"/>
      <c r="D182" s="284"/>
      <c r="E182" s="69">
        <v>2</v>
      </c>
      <c r="F182" s="74" t="s">
        <v>187</v>
      </c>
      <c r="G182" s="206"/>
      <c r="H182" s="83"/>
      <c r="I182" s="314"/>
      <c r="J182" s="106"/>
      <c r="L182" s="47">
        <v>18</v>
      </c>
      <c r="M182" s="50"/>
    </row>
    <row r="183" spans="2:13" ht="15.6" customHeight="1">
      <c r="B183" s="210"/>
      <c r="C183" s="210"/>
      <c r="D183" s="53" t="s">
        <v>374</v>
      </c>
      <c r="E183" s="68"/>
      <c r="F183" s="262"/>
      <c r="G183" s="76"/>
      <c r="H183" s="80"/>
      <c r="I183" s="315"/>
      <c r="J183" s="107"/>
      <c r="L183" s="47">
        <v>19</v>
      </c>
      <c r="M183" s="50"/>
    </row>
    <row r="184" spans="2:13" s="50" customFormat="1" ht="15.6" customHeight="1">
      <c r="B184" s="166"/>
      <c r="C184" s="57"/>
      <c r="D184" s="54"/>
      <c r="E184" s="69">
        <v>1</v>
      </c>
      <c r="F184" s="74" t="s">
        <v>196</v>
      </c>
      <c r="G184" s="206"/>
      <c r="H184" s="83"/>
      <c r="I184" s="314"/>
      <c r="J184" s="106"/>
      <c r="K184" s="45"/>
      <c r="L184" s="47">
        <v>20</v>
      </c>
      <c r="M184" s="50"/>
    </row>
    <row r="185" spans="2:13" s="50" customFormat="1" ht="15.6" customHeight="1">
      <c r="B185" s="174"/>
      <c r="C185" s="53"/>
      <c r="D185" s="53" t="s">
        <v>515</v>
      </c>
      <c r="E185" s="68"/>
      <c r="F185" s="262"/>
      <c r="G185" s="76"/>
      <c r="H185" s="80"/>
      <c r="I185" s="315"/>
      <c r="J185" s="107"/>
      <c r="K185" s="45"/>
      <c r="L185" s="47">
        <v>21</v>
      </c>
      <c r="M185" s="50"/>
    </row>
    <row r="186" spans="2:13" s="50" customFormat="1" ht="15.6" customHeight="1">
      <c r="B186" s="275"/>
      <c r="C186" s="54"/>
      <c r="D186" s="333"/>
      <c r="E186" s="69">
        <v>2</v>
      </c>
      <c r="F186" s="74" t="s">
        <v>196</v>
      </c>
      <c r="G186" s="206"/>
      <c r="H186" s="83"/>
      <c r="I186" s="314"/>
      <c r="J186" s="245"/>
      <c r="K186" s="45"/>
      <c r="L186" s="47">
        <v>22</v>
      </c>
      <c r="M186" s="50"/>
    </row>
    <row r="187" spans="2:13" s="50" customFormat="1" ht="15.6" customHeight="1">
      <c r="B187" s="174"/>
      <c r="C187" s="210"/>
      <c r="D187" s="53" t="s">
        <v>517</v>
      </c>
      <c r="E187" s="68"/>
      <c r="F187" s="262"/>
      <c r="G187" s="76"/>
      <c r="H187" s="80"/>
      <c r="I187" s="346"/>
      <c r="J187" s="321"/>
      <c r="K187" s="45"/>
      <c r="L187" s="47">
        <v>23</v>
      </c>
      <c r="M187" s="50"/>
    </row>
    <row r="188" spans="2:13" s="50" customFormat="1" ht="15.6" customHeight="1">
      <c r="B188" s="184"/>
      <c r="C188" s="57"/>
      <c r="D188" s="54"/>
      <c r="E188" s="69">
        <v>6.6</v>
      </c>
      <c r="F188" s="74" t="s">
        <v>308</v>
      </c>
      <c r="G188" s="206"/>
      <c r="H188" s="83"/>
      <c r="I188" s="347"/>
      <c r="J188" s="322"/>
      <c r="K188" s="45"/>
      <c r="L188" s="47">
        <v>24</v>
      </c>
      <c r="M188" s="50"/>
    </row>
    <row r="189" spans="2:13" s="50" customFormat="1" ht="15.6" customHeight="1">
      <c r="B189" s="276"/>
      <c r="C189" s="210"/>
      <c r="D189" s="53"/>
      <c r="E189" s="68"/>
      <c r="F189" s="262"/>
      <c r="G189" s="76"/>
      <c r="H189" s="80"/>
      <c r="I189" s="313"/>
      <c r="J189" s="323"/>
      <c r="K189" s="45"/>
      <c r="L189" s="47">
        <v>25</v>
      </c>
      <c r="M189" s="50"/>
    </row>
    <row r="190" spans="2:13" s="50" customFormat="1" ht="15.6" customHeight="1">
      <c r="B190" s="276"/>
      <c r="C190" s="57" t="s">
        <v>157</v>
      </c>
      <c r="D190" s="54"/>
      <c r="E190" s="69"/>
      <c r="F190" s="74"/>
      <c r="G190" s="206"/>
      <c r="H190" s="83"/>
      <c r="I190" s="313"/>
      <c r="J190" s="323"/>
      <c r="K190" s="45"/>
      <c r="L190" s="47">
        <v>26</v>
      </c>
      <c r="M190" s="50"/>
    </row>
    <row r="191" spans="2:13" ht="15.6" customHeight="1">
      <c r="B191" s="274"/>
      <c r="C191" s="210"/>
      <c r="D191" s="53"/>
      <c r="E191" s="68"/>
      <c r="F191" s="262"/>
      <c r="G191" s="76"/>
      <c r="H191" s="80"/>
      <c r="I191" s="346"/>
      <c r="J191" s="321"/>
      <c r="L191" s="47">
        <v>27</v>
      </c>
      <c r="M191" s="50"/>
    </row>
    <row r="192" spans="2:13" ht="15.6" customHeight="1">
      <c r="B192" s="213"/>
      <c r="C192" s="57"/>
      <c r="D192" s="54"/>
      <c r="E192" s="69"/>
      <c r="F192" s="74"/>
      <c r="G192" s="206"/>
      <c r="H192" s="83"/>
      <c r="I192" s="90"/>
      <c r="J192" s="106"/>
      <c r="L192" s="47">
        <v>28</v>
      </c>
      <c r="M192" s="50"/>
    </row>
    <row r="193" spans="2:13" ht="15.75" customHeight="1">
      <c r="B193" s="210"/>
      <c r="C193" s="210"/>
      <c r="D193" s="53"/>
      <c r="E193" s="68"/>
      <c r="F193" s="262"/>
      <c r="G193" s="76"/>
      <c r="H193" s="80"/>
      <c r="I193" s="92"/>
      <c r="J193" s="107"/>
      <c r="L193" s="47">
        <v>29</v>
      </c>
    </row>
    <row r="194" spans="2:13" ht="15.75" customHeight="1">
      <c r="B194" s="166"/>
      <c r="C194" s="57"/>
      <c r="D194" s="54"/>
      <c r="E194" s="69"/>
      <c r="F194" s="74"/>
      <c r="G194" s="206"/>
      <c r="H194" s="83"/>
      <c r="I194" s="90"/>
      <c r="J194" s="106"/>
      <c r="L194" s="47">
        <v>30</v>
      </c>
    </row>
    <row r="195" spans="2:13" s="47" customFormat="1" ht="24" customHeight="1">
      <c r="B195" s="45" t="s">
        <v>288</v>
      </c>
      <c r="C195" s="45"/>
      <c r="D195" s="45"/>
      <c r="E195" s="46"/>
      <c r="H195" s="48"/>
      <c r="I195" s="48"/>
      <c r="J195" s="45"/>
      <c r="L195" s="49"/>
      <c r="M195" s="49"/>
    </row>
    <row r="196" spans="2:13" ht="24.75" customHeight="1">
      <c r="B196" s="270" t="s">
        <v>496</v>
      </c>
      <c r="C196" s="59"/>
      <c r="D196" s="59"/>
      <c r="E196" s="66"/>
      <c r="F196" s="71"/>
      <c r="G196" s="59"/>
      <c r="H196" s="81"/>
      <c r="I196" s="84"/>
      <c r="J196" s="97"/>
      <c r="L196" s="47">
        <v>1</v>
      </c>
      <c r="M196" s="50"/>
    </row>
    <row r="197" spans="2:13" s="47" customFormat="1" ht="24" customHeight="1">
      <c r="B197" s="52" t="s">
        <v>7</v>
      </c>
      <c r="C197" s="52" t="s">
        <v>136</v>
      </c>
      <c r="D197" s="98"/>
      <c r="E197" s="67" t="s">
        <v>125</v>
      </c>
      <c r="F197" s="72" t="s">
        <v>35</v>
      </c>
      <c r="G197" s="72" t="s">
        <v>19</v>
      </c>
      <c r="H197" s="82" t="s">
        <v>2</v>
      </c>
      <c r="I197" s="52" t="s">
        <v>26</v>
      </c>
      <c r="J197" s="98"/>
      <c r="L197" s="49"/>
      <c r="M197" s="49"/>
    </row>
    <row r="198" spans="2:13" ht="15.6" customHeight="1">
      <c r="B198" s="276" t="s">
        <v>432</v>
      </c>
      <c r="C198" s="274" t="s">
        <v>482</v>
      </c>
      <c r="D198" s="53"/>
      <c r="E198" s="68"/>
      <c r="F198" s="262"/>
      <c r="G198" s="76"/>
      <c r="H198" s="80"/>
      <c r="I198" s="93"/>
      <c r="J198" s="105"/>
      <c r="L198" s="47">
        <v>3</v>
      </c>
      <c r="M198" s="50"/>
    </row>
    <row r="199" spans="2:13" s="50" customFormat="1" ht="15.6" customHeight="1">
      <c r="B199" s="276" t="s">
        <v>276</v>
      </c>
      <c r="C199" s="54"/>
      <c r="D199" s="54"/>
      <c r="E199" s="69">
        <v>55.7</v>
      </c>
      <c r="F199" s="74" t="s">
        <v>330</v>
      </c>
      <c r="G199" s="206"/>
      <c r="H199" s="83"/>
      <c r="I199" s="90"/>
      <c r="J199" s="106"/>
      <c r="K199" s="45"/>
      <c r="L199" s="47">
        <v>4</v>
      </c>
      <c r="M199" s="50"/>
    </row>
    <row r="200" spans="2:13" s="50" customFormat="1" ht="15.6" customHeight="1">
      <c r="B200" s="274"/>
      <c r="C200" s="274" t="s">
        <v>486</v>
      </c>
      <c r="D200" s="53"/>
      <c r="E200" s="68"/>
      <c r="F200" s="262"/>
      <c r="G200" s="76"/>
      <c r="H200" s="80"/>
      <c r="I200" s="315"/>
      <c r="J200" s="321"/>
      <c r="K200" s="45"/>
      <c r="L200" s="47">
        <v>5</v>
      </c>
      <c r="M200" s="50"/>
    </row>
    <row r="201" spans="2:13" s="50" customFormat="1" ht="15.6" customHeight="1">
      <c r="B201" s="213"/>
      <c r="C201" s="54"/>
      <c r="D201" s="54"/>
      <c r="E201" s="69">
        <v>24.6</v>
      </c>
      <c r="F201" s="74" t="s">
        <v>330</v>
      </c>
      <c r="G201" s="206"/>
      <c r="H201" s="83"/>
      <c r="I201" s="314"/>
      <c r="J201" s="322"/>
      <c r="K201" s="45"/>
      <c r="L201" s="47">
        <v>6</v>
      </c>
      <c r="M201" s="50"/>
    </row>
    <row r="202" spans="2:13" ht="15.6" customHeight="1">
      <c r="B202" s="210"/>
      <c r="C202" s="210"/>
      <c r="D202" s="165"/>
      <c r="E202" s="68"/>
      <c r="F202" s="73"/>
      <c r="G202" s="76"/>
      <c r="H202" s="80"/>
      <c r="I202" s="93"/>
      <c r="J202" s="321"/>
      <c r="L202" s="47">
        <v>7</v>
      </c>
      <c r="M202" s="50"/>
    </row>
    <row r="203" spans="2:13" s="50" customFormat="1" ht="15.6" customHeight="1">
      <c r="B203" s="166"/>
      <c r="C203" s="57" t="s">
        <v>157</v>
      </c>
      <c r="D203" s="284"/>
      <c r="E203" s="69"/>
      <c r="F203" s="74"/>
      <c r="G203" s="206"/>
      <c r="H203" s="83"/>
      <c r="I203" s="90"/>
      <c r="J203" s="322"/>
      <c r="K203" s="45"/>
      <c r="L203" s="47">
        <v>8</v>
      </c>
      <c r="M203" s="50"/>
    </row>
    <row r="204" spans="2:13" ht="15.6" customHeight="1">
      <c r="B204" s="276"/>
      <c r="C204" s="210"/>
      <c r="D204" s="165"/>
      <c r="E204" s="68"/>
      <c r="F204" s="73"/>
      <c r="G204" s="76"/>
      <c r="H204" s="80"/>
      <c r="I204" s="92"/>
      <c r="J204" s="323"/>
      <c r="L204" s="47">
        <v>9</v>
      </c>
      <c r="M204" s="50"/>
    </row>
    <row r="205" spans="2:13" s="50" customFormat="1" ht="15.6" customHeight="1">
      <c r="B205" s="276"/>
      <c r="C205" s="57"/>
      <c r="D205" s="284"/>
      <c r="E205" s="69"/>
      <c r="F205" s="74"/>
      <c r="G205" s="206"/>
      <c r="H205" s="83"/>
      <c r="I205" s="92"/>
      <c r="J205" s="323"/>
      <c r="K205" s="45"/>
      <c r="L205" s="47">
        <v>10</v>
      </c>
      <c r="M205" s="50"/>
    </row>
    <row r="206" spans="2:13" s="50" customFormat="1" ht="15.6" customHeight="1">
      <c r="B206" s="274"/>
      <c r="C206" s="274"/>
      <c r="D206" s="165"/>
      <c r="E206" s="68"/>
      <c r="F206" s="73"/>
      <c r="G206" s="76"/>
      <c r="H206" s="80"/>
      <c r="I206" s="93"/>
      <c r="J206" s="321"/>
      <c r="K206" s="45"/>
      <c r="L206" s="47">
        <v>11</v>
      </c>
      <c r="M206" s="50"/>
    </row>
    <row r="207" spans="2:13" s="50" customFormat="1" ht="15.6" customHeight="1">
      <c r="B207" s="213"/>
      <c r="C207" s="58"/>
      <c r="D207" s="58"/>
      <c r="E207" s="69"/>
      <c r="F207" s="74"/>
      <c r="G207" s="206"/>
      <c r="H207" s="83"/>
      <c r="I207" s="90"/>
      <c r="J207" s="322"/>
      <c r="K207" s="45"/>
      <c r="L207" s="47">
        <v>12</v>
      </c>
      <c r="M207" s="50"/>
    </row>
    <row r="208" spans="2:13" s="50" customFormat="1" ht="15.6" customHeight="1">
      <c r="B208" s="210"/>
      <c r="C208" s="53"/>
      <c r="D208" s="165"/>
      <c r="E208" s="68"/>
      <c r="F208" s="73"/>
      <c r="G208" s="76"/>
      <c r="H208" s="80"/>
      <c r="I208" s="93"/>
      <c r="J208" s="321"/>
      <c r="K208" s="45"/>
      <c r="L208" s="47">
        <v>13</v>
      </c>
      <c r="M208" s="50"/>
    </row>
    <row r="209" spans="2:13" s="50" customFormat="1" ht="15.6" customHeight="1">
      <c r="B209" s="166"/>
      <c r="C209" s="54"/>
      <c r="D209" s="58"/>
      <c r="E209" s="69"/>
      <c r="F209" s="74"/>
      <c r="G209" s="206"/>
      <c r="H209" s="83"/>
      <c r="I209" s="90"/>
      <c r="J209" s="322"/>
      <c r="K209" s="45"/>
      <c r="L209" s="47">
        <v>14</v>
      </c>
      <c r="M209" s="50"/>
    </row>
    <row r="210" spans="2:13" s="50" customFormat="1" ht="15.6" customHeight="1">
      <c r="B210" s="58"/>
      <c r="C210" s="274"/>
      <c r="D210" s="165"/>
      <c r="E210" s="68"/>
      <c r="F210" s="73"/>
      <c r="G210" s="76"/>
      <c r="H210" s="80"/>
      <c r="I210" s="93"/>
      <c r="J210" s="323"/>
      <c r="K210" s="45"/>
      <c r="L210" s="47">
        <v>15</v>
      </c>
      <c r="M210" s="50"/>
    </row>
    <row r="211" spans="2:13" s="50" customFormat="1" ht="15.6" customHeight="1">
      <c r="B211" s="58"/>
      <c r="C211" s="62"/>
      <c r="D211" s="58"/>
      <c r="E211" s="69"/>
      <c r="F211" s="74"/>
      <c r="G211" s="206"/>
      <c r="H211" s="83"/>
      <c r="I211" s="90"/>
      <c r="J211" s="323"/>
      <c r="K211" s="45"/>
      <c r="L211" s="47">
        <v>16</v>
      </c>
      <c r="M211" s="50"/>
    </row>
    <row r="212" spans="2:13" ht="15.6" customHeight="1">
      <c r="B212" s="174"/>
      <c r="C212" s="274"/>
      <c r="D212" s="165"/>
      <c r="E212" s="68"/>
      <c r="F212" s="262"/>
      <c r="G212" s="76"/>
      <c r="H212" s="80"/>
      <c r="I212" s="92"/>
      <c r="J212" s="321"/>
      <c r="L212" s="47">
        <v>17</v>
      </c>
      <c r="M212" s="50"/>
    </row>
    <row r="213" spans="2:13" ht="15.6" customHeight="1">
      <c r="B213" s="184"/>
      <c r="C213" s="62"/>
      <c r="D213" s="333"/>
      <c r="E213" s="69"/>
      <c r="F213" s="74"/>
      <c r="G213" s="206"/>
      <c r="H213" s="83"/>
      <c r="I213" s="90"/>
      <c r="J213" s="106"/>
      <c r="L213" s="47">
        <v>18</v>
      </c>
      <c r="M213" s="50"/>
    </row>
    <row r="214" spans="2:13" ht="15.6" customHeight="1">
      <c r="B214" s="210"/>
      <c r="C214" s="281"/>
      <c r="D214" s="165"/>
      <c r="E214" s="68"/>
      <c r="F214" s="262"/>
      <c r="G214" s="76"/>
      <c r="H214" s="80"/>
      <c r="I214" s="92"/>
      <c r="J214" s="107"/>
      <c r="L214" s="47">
        <v>19</v>
      </c>
      <c r="M214" s="50"/>
    </row>
    <row r="215" spans="2:13" s="50" customFormat="1" ht="15.6" customHeight="1">
      <c r="B215" s="166"/>
      <c r="C215" s="184"/>
      <c r="D215" s="284"/>
      <c r="E215" s="69"/>
      <c r="F215" s="74"/>
      <c r="G215" s="206"/>
      <c r="H215" s="83"/>
      <c r="I215" s="90"/>
      <c r="J215" s="106"/>
      <c r="K215" s="45"/>
      <c r="L215" s="47">
        <v>20</v>
      </c>
      <c r="M215" s="50"/>
    </row>
    <row r="216" spans="2:13" s="50" customFormat="1" ht="15.6" customHeight="1">
      <c r="B216" s="174"/>
      <c r="C216" s="53"/>
      <c r="D216" s="53"/>
      <c r="E216" s="68"/>
      <c r="F216" s="262"/>
      <c r="G216" s="76"/>
      <c r="H216" s="80"/>
      <c r="I216" s="92"/>
      <c r="J216" s="107"/>
      <c r="K216" s="45"/>
      <c r="L216" s="47">
        <v>21</v>
      </c>
      <c r="M216" s="50"/>
    </row>
    <row r="217" spans="2:13" s="50" customFormat="1" ht="15.6" customHeight="1">
      <c r="B217" s="275"/>
      <c r="C217" s="54"/>
      <c r="D217" s="54"/>
      <c r="E217" s="69"/>
      <c r="F217" s="74"/>
      <c r="G217" s="206"/>
      <c r="H217" s="83"/>
      <c r="I217" s="90"/>
      <c r="J217" s="245"/>
      <c r="K217" s="45"/>
      <c r="L217" s="47">
        <v>22</v>
      </c>
      <c r="M217" s="50"/>
    </row>
    <row r="218" spans="2:13" s="50" customFormat="1" ht="15.6" customHeight="1">
      <c r="B218" s="174"/>
      <c r="C218" s="53"/>
      <c r="D218" s="53"/>
      <c r="E218" s="68"/>
      <c r="F218" s="262"/>
      <c r="G218" s="76"/>
      <c r="H218" s="80"/>
      <c r="I218" s="231"/>
      <c r="J218" s="321"/>
      <c r="K218" s="45"/>
      <c r="L218" s="47">
        <v>23</v>
      </c>
      <c r="M218" s="50"/>
    </row>
    <row r="219" spans="2:13" s="50" customFormat="1" ht="15.6" customHeight="1">
      <c r="B219" s="184"/>
      <c r="C219" s="54"/>
      <c r="D219" s="333"/>
      <c r="E219" s="69"/>
      <c r="F219" s="74"/>
      <c r="G219" s="206"/>
      <c r="H219" s="83"/>
      <c r="I219" s="241"/>
      <c r="J219" s="322"/>
      <c r="K219" s="45"/>
      <c r="L219" s="47">
        <v>24</v>
      </c>
      <c r="M219" s="50"/>
    </row>
    <row r="220" spans="2:13" s="50" customFormat="1" ht="15.6" customHeight="1">
      <c r="B220" s="276"/>
      <c r="C220" s="274"/>
      <c r="D220" s="53"/>
      <c r="E220" s="68"/>
      <c r="F220" s="262"/>
      <c r="G220" s="76"/>
      <c r="H220" s="80"/>
      <c r="I220" s="237"/>
      <c r="J220" s="323"/>
      <c r="K220" s="45"/>
      <c r="L220" s="47">
        <v>25</v>
      </c>
      <c r="M220" s="50"/>
    </row>
    <row r="221" spans="2:13" s="50" customFormat="1" ht="15.6" customHeight="1">
      <c r="B221" s="276"/>
      <c r="C221" s="54"/>
      <c r="D221" s="54"/>
      <c r="E221" s="69"/>
      <c r="F221" s="74"/>
      <c r="G221" s="206"/>
      <c r="H221" s="83"/>
      <c r="I221" s="237"/>
      <c r="J221" s="323"/>
      <c r="K221" s="45"/>
      <c r="L221" s="47">
        <v>26</v>
      </c>
      <c r="M221" s="50"/>
    </row>
    <row r="222" spans="2:13" ht="15.6" customHeight="1">
      <c r="B222" s="274"/>
      <c r="C222" s="274"/>
      <c r="D222" s="53"/>
      <c r="E222" s="68"/>
      <c r="F222" s="262"/>
      <c r="G222" s="76"/>
      <c r="H222" s="80"/>
      <c r="I222" s="231"/>
      <c r="J222" s="321"/>
      <c r="L222" s="47">
        <v>27</v>
      </c>
      <c r="M222" s="50"/>
    </row>
    <row r="223" spans="2:13" ht="15.6" customHeight="1">
      <c r="B223" s="213"/>
      <c r="C223" s="54"/>
      <c r="D223" s="54"/>
      <c r="E223" s="69"/>
      <c r="F223" s="74"/>
      <c r="G223" s="206"/>
      <c r="H223" s="83"/>
      <c r="I223" s="90"/>
      <c r="J223" s="106"/>
      <c r="L223" s="47">
        <v>28</v>
      </c>
      <c r="M223" s="50"/>
    </row>
    <row r="224" spans="2:13" ht="15.75" customHeight="1">
      <c r="B224" s="210"/>
      <c r="C224" s="210"/>
      <c r="D224" s="53"/>
      <c r="E224" s="68"/>
      <c r="F224" s="262"/>
      <c r="G224" s="76"/>
      <c r="H224" s="80"/>
      <c r="I224" s="239"/>
      <c r="J224" s="105"/>
      <c r="L224" s="47">
        <v>29</v>
      </c>
    </row>
    <row r="225" spans="2:12" ht="15.75" customHeight="1">
      <c r="B225" s="166"/>
      <c r="C225" s="57"/>
      <c r="D225" s="54"/>
      <c r="E225" s="69"/>
      <c r="F225" s="74"/>
      <c r="G225" s="206"/>
      <c r="H225" s="83"/>
      <c r="I225" s="238"/>
      <c r="J225" s="106"/>
      <c r="L225" s="47">
        <v>30</v>
      </c>
    </row>
  </sheetData>
  <mergeCells count="17">
    <mergeCell ref="C3:D3"/>
    <mergeCell ref="I3:J3"/>
    <mergeCell ref="I4:J4"/>
    <mergeCell ref="I6:J6"/>
    <mergeCell ref="I8:J8"/>
    <mergeCell ref="C36:D36"/>
    <mergeCell ref="I36:J36"/>
    <mergeCell ref="C69:D69"/>
    <mergeCell ref="I69:J69"/>
    <mergeCell ref="C102:D102"/>
    <mergeCell ref="I102:J102"/>
    <mergeCell ref="C135:D135"/>
    <mergeCell ref="I135:J135"/>
    <mergeCell ref="C166:D166"/>
    <mergeCell ref="I166:J166"/>
    <mergeCell ref="C197:D197"/>
    <mergeCell ref="I197:J197"/>
  </mergeCells>
  <phoneticPr fontId="4"/>
  <dataValidations count="1">
    <dataValidation imeMode="halfAlpha" allowBlank="1" showDropDown="0" showInputMessage="1" showErrorMessage="1" sqref="D90 C78 C94:D94 D96 C88:D88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8" fitToWidth="0" fitToHeight="0" orientation="landscape" usePrinterDefaults="1" horizontalDpi="300" verticalDpi="300" r:id="rId1"/>
  <headerFooter>
    <oddFooter>&amp;C&amp;P&amp;R北後志衛生施設組合</oddFooter>
  </headerFooter>
  <rowBreaks count="6" manualBreakCount="6">
    <brk id="33" min="1" max="9" man="1"/>
    <brk id="66" min="1" max="9" man="1"/>
    <brk id="99" min="1" max="9" man="1"/>
    <brk id="132" min="1" max="9" man="1"/>
    <brk id="163" min="1" max="9" man="1"/>
    <brk id="194" min="1" max="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800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582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256" t="s">
        <v>200</v>
      </c>
      <c r="C7" s="54"/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/>
      <c r="B9" s="256"/>
      <c r="C9" s="54"/>
      <c r="D9" s="69"/>
      <c r="E9" s="74"/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256"/>
      <c r="C11" s="54"/>
      <c r="D11" s="69"/>
      <c r="E11" s="74"/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99"/>
  <sheetViews>
    <sheetView view="pageBreakPreview" zoomScale="70" zoomScaleNormal="85" zoomScaleSheetLayoutView="7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s="47" customFormat="1" ht="24" customHeight="1">
      <c r="B1" s="348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832</v>
      </c>
      <c r="C2" s="59"/>
      <c r="D2" s="59"/>
      <c r="E2" s="66"/>
      <c r="F2" s="71"/>
      <c r="G2" s="59"/>
      <c r="H2" s="81"/>
      <c r="I2" s="84"/>
      <c r="J2" s="97"/>
      <c r="L2" s="47"/>
      <c r="M2" s="50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53" t="s">
        <v>320</v>
      </c>
      <c r="C4" s="53"/>
      <c r="D4" s="53"/>
      <c r="E4" s="68"/>
      <c r="F4" s="73"/>
      <c r="G4" s="76"/>
      <c r="H4" s="80"/>
      <c r="I4" s="93"/>
      <c r="J4" s="105"/>
      <c r="L4" s="47">
        <v>1</v>
      </c>
      <c r="M4" s="50"/>
    </row>
    <row r="5" spans="2:13" ht="15.6" customHeight="1">
      <c r="B5" s="54"/>
      <c r="C5" s="54"/>
      <c r="D5" s="54"/>
      <c r="E5" s="69"/>
      <c r="F5" s="205"/>
      <c r="G5" s="206"/>
      <c r="H5" s="83"/>
      <c r="I5" s="90"/>
      <c r="J5" s="106"/>
      <c r="L5" s="47">
        <v>2</v>
      </c>
      <c r="M5" s="50"/>
    </row>
    <row r="6" spans="2:13" ht="15.6" customHeight="1">
      <c r="B6" s="159"/>
      <c r="C6" s="53" t="s">
        <v>365</v>
      </c>
      <c r="D6" s="53" t="s">
        <v>275</v>
      </c>
      <c r="E6" s="68"/>
      <c r="F6" s="73"/>
      <c r="G6" s="76"/>
      <c r="H6" s="80"/>
      <c r="I6" s="93"/>
      <c r="J6" s="321"/>
      <c r="L6" s="47">
        <v>3</v>
      </c>
      <c r="M6" s="50"/>
    </row>
    <row r="7" spans="2:13" s="50" customFormat="1" ht="15.6" customHeight="1">
      <c r="B7" s="168"/>
      <c r="C7" s="54"/>
      <c r="D7" s="54" t="s">
        <v>366</v>
      </c>
      <c r="E7" s="69">
        <v>98.1</v>
      </c>
      <c r="F7" s="205" t="s">
        <v>369</v>
      </c>
      <c r="G7" s="206"/>
      <c r="H7" s="83"/>
      <c r="I7" s="90"/>
      <c r="J7" s="249"/>
      <c r="K7" s="45"/>
      <c r="L7" s="47">
        <v>4</v>
      </c>
      <c r="M7" s="50"/>
    </row>
    <row r="8" spans="2:13" ht="15.6" customHeight="1">
      <c r="B8" s="159"/>
      <c r="C8" s="53" t="s">
        <v>371</v>
      </c>
      <c r="D8" s="53" t="s">
        <v>372</v>
      </c>
      <c r="E8" s="68"/>
      <c r="F8" s="73"/>
      <c r="G8" s="76"/>
      <c r="H8" s="80"/>
      <c r="I8" s="93"/>
      <c r="J8" s="321"/>
      <c r="L8" s="47">
        <v>5</v>
      </c>
      <c r="M8" s="50"/>
    </row>
    <row r="9" spans="2:13" s="50" customFormat="1" ht="15.6" customHeight="1">
      <c r="B9" s="168"/>
      <c r="C9" s="54"/>
      <c r="D9" s="54"/>
      <c r="E9" s="69">
        <v>44.8</v>
      </c>
      <c r="F9" s="205" t="s">
        <v>369</v>
      </c>
      <c r="G9" s="206"/>
      <c r="H9" s="83"/>
      <c r="I9" s="90"/>
      <c r="J9" s="322"/>
      <c r="K9" s="45"/>
      <c r="L9" s="47">
        <v>6</v>
      </c>
      <c r="M9" s="50"/>
    </row>
    <row r="10" spans="2:13" s="50" customFormat="1" ht="15.6" customHeight="1">
      <c r="B10" s="331"/>
      <c r="C10" s="53" t="s">
        <v>371</v>
      </c>
      <c r="D10" s="274" t="s">
        <v>373</v>
      </c>
      <c r="E10" s="68"/>
      <c r="F10" s="73"/>
      <c r="G10" s="76"/>
      <c r="H10" s="80"/>
      <c r="I10" s="315"/>
      <c r="J10" s="323"/>
      <c r="K10" s="45"/>
      <c r="L10" s="47">
        <v>7</v>
      </c>
      <c r="M10" s="50"/>
    </row>
    <row r="11" spans="2:13" s="50" customFormat="1" ht="15.6" customHeight="1">
      <c r="B11" s="331"/>
      <c r="C11" s="54"/>
      <c r="D11" s="54"/>
      <c r="E11" s="69">
        <v>2.7</v>
      </c>
      <c r="F11" s="205" t="s">
        <v>369</v>
      </c>
      <c r="G11" s="206"/>
      <c r="H11" s="83"/>
      <c r="I11" s="315"/>
      <c r="J11" s="323"/>
      <c r="K11" s="45"/>
      <c r="L11" s="47">
        <v>8</v>
      </c>
      <c r="M11" s="50"/>
    </row>
    <row r="12" spans="2:13" ht="15.6" customHeight="1">
      <c r="B12" s="159"/>
      <c r="C12" s="53" t="s">
        <v>371</v>
      </c>
      <c r="D12" s="58" t="s">
        <v>141</v>
      </c>
      <c r="E12" s="70"/>
      <c r="F12" s="73"/>
      <c r="G12" s="76"/>
      <c r="H12" s="80"/>
      <c r="I12" s="93"/>
      <c r="J12" s="321"/>
      <c r="L12" s="47">
        <v>9</v>
      </c>
      <c r="M12" s="50"/>
    </row>
    <row r="13" spans="2:13" s="50" customFormat="1" ht="15.6" customHeight="1">
      <c r="B13" s="168"/>
      <c r="C13" s="54"/>
      <c r="D13" s="58"/>
      <c r="E13" s="70">
        <v>3.8</v>
      </c>
      <c r="F13" s="205" t="s">
        <v>369</v>
      </c>
      <c r="G13" s="206"/>
      <c r="H13" s="83"/>
      <c r="I13" s="314"/>
      <c r="J13" s="322"/>
      <c r="K13" s="45"/>
      <c r="L13" s="47">
        <v>10</v>
      </c>
      <c r="M13" s="50"/>
    </row>
    <row r="14" spans="2:13" s="50" customFormat="1" ht="15.6" customHeight="1">
      <c r="B14" s="159"/>
      <c r="C14" s="177" t="s">
        <v>146</v>
      </c>
      <c r="D14" s="177"/>
      <c r="E14" s="68"/>
      <c r="F14" s="73"/>
      <c r="G14" s="76"/>
      <c r="H14" s="80"/>
      <c r="I14" s="315"/>
      <c r="J14" s="321"/>
      <c r="K14" s="45"/>
      <c r="L14" s="47">
        <v>11</v>
      </c>
      <c r="M14" s="50"/>
    </row>
    <row r="15" spans="2:13" s="50" customFormat="1" ht="15.6" customHeight="1">
      <c r="B15" s="54"/>
      <c r="C15" s="62"/>
      <c r="D15" s="170"/>
      <c r="E15" s="69">
        <f>E9</f>
        <v>44.8</v>
      </c>
      <c r="F15" s="205" t="s">
        <v>369</v>
      </c>
      <c r="G15" s="206"/>
      <c r="H15" s="83"/>
      <c r="I15" s="314"/>
      <c r="J15" s="322"/>
      <c r="K15" s="45"/>
      <c r="L15" s="47">
        <v>12</v>
      </c>
      <c r="M15" s="50"/>
    </row>
    <row r="16" spans="2:13" s="50" customFormat="1" ht="15.6" customHeight="1">
      <c r="B16" s="58"/>
      <c r="C16" s="53" t="s">
        <v>377</v>
      </c>
      <c r="D16" s="274" t="s">
        <v>331</v>
      </c>
      <c r="E16" s="68"/>
      <c r="F16" s="75"/>
      <c r="G16" s="76"/>
      <c r="H16" s="80"/>
      <c r="I16" s="315"/>
      <c r="J16" s="323"/>
      <c r="K16" s="45"/>
      <c r="L16" s="47">
        <v>13</v>
      </c>
      <c r="M16" s="50"/>
    </row>
    <row r="17" spans="2:13" s="50" customFormat="1" ht="15.6" customHeight="1">
      <c r="B17" s="58"/>
      <c r="C17" s="54"/>
      <c r="D17" s="54"/>
      <c r="E17" s="69">
        <f>E9+E11+E13</f>
        <v>51.3</v>
      </c>
      <c r="F17" s="205" t="s">
        <v>369</v>
      </c>
      <c r="G17" s="206"/>
      <c r="H17" s="83"/>
      <c r="I17" s="314"/>
      <c r="J17" s="322"/>
      <c r="K17" s="45"/>
      <c r="L17" s="47">
        <v>14</v>
      </c>
      <c r="M17" s="50"/>
    </row>
    <row r="18" spans="2:13" s="50" customFormat="1" ht="15.6" customHeight="1">
      <c r="B18" s="159"/>
      <c r="C18" s="53" t="s">
        <v>302</v>
      </c>
      <c r="D18" s="274" t="s">
        <v>366</v>
      </c>
      <c r="E18" s="68"/>
      <c r="F18" s="73"/>
      <c r="G18" s="76"/>
      <c r="H18" s="80"/>
      <c r="I18" s="316"/>
      <c r="J18" s="323"/>
      <c r="K18" s="45"/>
      <c r="L18" s="47">
        <v>15</v>
      </c>
      <c r="M18" s="50"/>
    </row>
    <row r="19" spans="2:13" s="50" customFormat="1" ht="15.6" customHeight="1">
      <c r="B19" s="54"/>
      <c r="C19" s="54" t="s">
        <v>71</v>
      </c>
      <c r="D19" s="54"/>
      <c r="E19" s="69">
        <v>214</v>
      </c>
      <c r="F19" s="205" t="s">
        <v>369</v>
      </c>
      <c r="G19" s="206"/>
      <c r="H19" s="83"/>
      <c r="I19" s="349"/>
      <c r="J19" s="323"/>
      <c r="K19" s="45"/>
      <c r="L19" s="47">
        <v>16</v>
      </c>
      <c r="M19" s="50"/>
    </row>
    <row r="20" spans="2:13" s="50" customFormat="1" ht="15.6" customHeight="1">
      <c r="B20" s="56"/>
      <c r="C20" s="53" t="s">
        <v>382</v>
      </c>
      <c r="D20" s="274"/>
      <c r="E20" s="68"/>
      <c r="F20" s="73"/>
      <c r="G20" s="76"/>
      <c r="H20" s="80"/>
      <c r="I20" s="92"/>
      <c r="J20" s="321"/>
      <c r="K20" s="45"/>
      <c r="L20" s="47">
        <v>17</v>
      </c>
      <c r="M20" s="50"/>
    </row>
    <row r="21" spans="2:13" s="50" customFormat="1" ht="15.6" customHeight="1">
      <c r="B21" s="54"/>
      <c r="C21" s="54"/>
      <c r="D21" s="54"/>
      <c r="E21" s="69">
        <v>214</v>
      </c>
      <c r="F21" s="205" t="s">
        <v>369</v>
      </c>
      <c r="G21" s="206"/>
      <c r="H21" s="83"/>
      <c r="I21" s="90"/>
      <c r="J21" s="106"/>
      <c r="K21" s="45"/>
      <c r="L21" s="47">
        <v>18</v>
      </c>
      <c r="M21" s="50"/>
    </row>
    <row r="22" spans="2:13" ht="15.6" customHeight="1">
      <c r="B22" s="53"/>
      <c r="C22" s="53"/>
      <c r="D22" s="274"/>
      <c r="E22" s="68"/>
      <c r="F22" s="73"/>
      <c r="G22" s="301"/>
      <c r="H22" s="79"/>
      <c r="I22" s="317"/>
      <c r="J22" s="324"/>
      <c r="L22" s="47">
        <v>19</v>
      </c>
      <c r="M22" s="50"/>
    </row>
    <row r="23" spans="2:13" ht="15.6" customHeight="1">
      <c r="B23" s="54"/>
      <c r="C23" s="54"/>
      <c r="D23" s="54"/>
      <c r="E23" s="69"/>
      <c r="F23" s="205"/>
      <c r="G23" s="206"/>
      <c r="H23" s="83"/>
      <c r="I23" s="233"/>
      <c r="J23" s="249"/>
      <c r="L23" s="47">
        <v>20</v>
      </c>
      <c r="M23" s="50"/>
    </row>
    <row r="24" spans="2:13" ht="15.6" customHeight="1">
      <c r="B24" s="51"/>
      <c r="C24" s="51"/>
      <c r="D24" s="51"/>
      <c r="E24" s="68"/>
      <c r="F24" s="296"/>
      <c r="G24" s="207"/>
      <c r="H24" s="80"/>
      <c r="I24" s="232"/>
      <c r="J24" s="246"/>
      <c r="L24" s="47">
        <v>21</v>
      </c>
      <c r="M24" s="50"/>
    </row>
    <row r="25" spans="2:13" ht="15.6" customHeight="1">
      <c r="B25" s="54"/>
      <c r="C25" s="54"/>
      <c r="D25" s="54"/>
      <c r="E25" s="69"/>
      <c r="F25" s="205"/>
      <c r="G25" s="206"/>
      <c r="H25" s="83"/>
      <c r="I25" s="233"/>
      <c r="J25" s="249"/>
      <c r="L25" s="47">
        <v>22</v>
      </c>
      <c r="M25" s="50"/>
    </row>
    <row r="26" spans="2:13" ht="15.6" customHeight="1">
      <c r="B26" s="58"/>
      <c r="C26" s="58"/>
      <c r="D26" s="58"/>
      <c r="E26" s="70"/>
      <c r="F26" s="297"/>
      <c r="G26" s="301"/>
      <c r="H26" s="79"/>
      <c r="I26" s="317"/>
      <c r="J26" s="324"/>
      <c r="L26" s="47">
        <v>23</v>
      </c>
      <c r="M26" s="50"/>
    </row>
    <row r="27" spans="2:13" ht="15.6" customHeight="1">
      <c r="B27" s="58"/>
      <c r="C27" s="58"/>
      <c r="D27" s="58"/>
      <c r="E27" s="70"/>
      <c r="F27" s="297"/>
      <c r="G27" s="206"/>
      <c r="H27" s="83"/>
      <c r="I27" s="233"/>
      <c r="J27" s="249"/>
      <c r="L27" s="47">
        <v>24</v>
      </c>
      <c r="M27" s="50"/>
    </row>
    <row r="28" spans="2:13" ht="15.6" customHeight="1">
      <c r="B28" s="53"/>
      <c r="C28" s="53"/>
      <c r="D28" s="61"/>
      <c r="E28" s="68"/>
      <c r="F28" s="73"/>
      <c r="G28" s="302"/>
      <c r="H28" s="79"/>
      <c r="I28" s="92"/>
      <c r="J28" s="107"/>
      <c r="L28" s="47">
        <v>25</v>
      </c>
      <c r="M28" s="50"/>
    </row>
    <row r="29" spans="2:13" s="50" customFormat="1" ht="15.6" customHeight="1">
      <c r="B29" s="54"/>
      <c r="C29" s="54"/>
      <c r="D29" s="183"/>
      <c r="E29" s="69"/>
      <c r="F29" s="205"/>
      <c r="G29" s="206"/>
      <c r="H29" s="83"/>
      <c r="I29" s="90"/>
      <c r="J29" s="245"/>
      <c r="K29" s="45"/>
      <c r="L29" s="47">
        <v>26</v>
      </c>
      <c r="M29" s="50"/>
    </row>
    <row r="30" spans="2:13" s="50" customFormat="1" ht="15.6" customHeight="1">
      <c r="B30" s="56"/>
      <c r="C30" s="53"/>
      <c r="D30" s="61"/>
      <c r="E30" s="68"/>
      <c r="F30" s="73"/>
      <c r="G30" s="76"/>
      <c r="H30" s="80"/>
      <c r="I30" s="231"/>
      <c r="J30" s="321"/>
      <c r="K30" s="45"/>
      <c r="L30" s="47">
        <v>27</v>
      </c>
      <c r="M30" s="50"/>
    </row>
    <row r="31" spans="2:13" s="50" customFormat="1" ht="15.6" customHeight="1">
      <c r="B31" s="54"/>
      <c r="C31" s="54"/>
      <c r="D31" s="183"/>
      <c r="E31" s="69"/>
      <c r="F31" s="205"/>
      <c r="G31" s="206"/>
      <c r="H31" s="83"/>
      <c r="I31" s="241"/>
      <c r="J31" s="322"/>
      <c r="K31" s="45"/>
      <c r="L31" s="47">
        <v>28</v>
      </c>
      <c r="M31" s="50"/>
    </row>
    <row r="32" spans="2:13" s="50" customFormat="1" ht="15.6" customHeight="1">
      <c r="B32" s="53"/>
      <c r="C32" s="53"/>
      <c r="D32" s="61"/>
      <c r="E32" s="68"/>
      <c r="F32" s="73"/>
      <c r="G32" s="76"/>
      <c r="H32" s="80"/>
      <c r="I32" s="237"/>
      <c r="J32" s="323"/>
      <c r="K32" s="45"/>
      <c r="L32" s="47">
        <v>29</v>
      </c>
      <c r="M32" s="50"/>
    </row>
    <row r="33" spans="2:13" s="50" customFormat="1" ht="15.6" customHeight="1">
      <c r="B33" s="57" t="s">
        <v>24</v>
      </c>
      <c r="C33" s="54"/>
      <c r="D33" s="183"/>
      <c r="E33" s="69"/>
      <c r="F33" s="205"/>
      <c r="G33" s="206"/>
      <c r="H33" s="83"/>
      <c r="I33" s="318"/>
      <c r="J33" s="322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254</v>
      </c>
      <c r="C35" s="59"/>
      <c r="D35" s="59"/>
      <c r="E35" s="66"/>
      <c r="F35" s="71"/>
      <c r="G35" s="59"/>
      <c r="H35" s="81"/>
      <c r="I35" s="84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/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3" t="s">
        <v>833</v>
      </c>
      <c r="C37" s="274"/>
      <c r="D37" s="282"/>
      <c r="E37" s="68"/>
      <c r="F37" s="262"/>
      <c r="G37" s="61"/>
      <c r="H37" s="80"/>
      <c r="I37" s="237"/>
      <c r="J37" s="105"/>
      <c r="L37" s="47">
        <v>1</v>
      </c>
      <c r="M37" s="50"/>
    </row>
    <row r="38" spans="2:13" ht="15.6" customHeight="1">
      <c r="B38" s="54"/>
      <c r="C38" s="280"/>
      <c r="D38" s="284"/>
      <c r="E38" s="69"/>
      <c r="F38" s="298"/>
      <c r="G38" s="74"/>
      <c r="H38" s="83"/>
      <c r="I38" s="90"/>
      <c r="J38" s="106"/>
      <c r="L38" s="47">
        <v>2</v>
      </c>
      <c r="M38" s="50"/>
    </row>
    <row r="39" spans="2:13" ht="15.6" customHeight="1">
      <c r="B39" s="274"/>
      <c r="C39" s="174" t="s">
        <v>518</v>
      </c>
      <c r="D39" s="282"/>
      <c r="E39" s="68"/>
      <c r="F39" s="262"/>
      <c r="G39" s="76"/>
      <c r="H39" s="80"/>
      <c r="I39" s="93"/>
      <c r="J39" s="105"/>
      <c r="L39" s="47">
        <v>3</v>
      </c>
      <c r="M39" s="50"/>
    </row>
    <row r="40" spans="2:13" ht="15.6" customHeight="1">
      <c r="B40" s="54"/>
      <c r="C40" s="184" t="s">
        <v>276</v>
      </c>
      <c r="D40" s="284"/>
      <c r="E40" s="69">
        <v>1</v>
      </c>
      <c r="F40" s="74" t="s">
        <v>164</v>
      </c>
      <c r="G40" s="206"/>
      <c r="H40" s="83"/>
      <c r="I40" s="90"/>
      <c r="J40" s="106"/>
      <c r="L40" s="47">
        <v>4</v>
      </c>
      <c r="M40" s="50"/>
    </row>
    <row r="41" spans="2:13" ht="15.6" customHeight="1">
      <c r="B41" s="274"/>
      <c r="C41" s="174" t="s">
        <v>402</v>
      </c>
      <c r="D41" s="61"/>
      <c r="E41" s="68"/>
      <c r="F41" s="262"/>
      <c r="G41" s="76"/>
      <c r="H41" s="80"/>
      <c r="I41" s="93"/>
      <c r="J41" s="321"/>
      <c r="L41" s="47">
        <v>5</v>
      </c>
      <c r="M41" s="50"/>
    </row>
    <row r="42" spans="2:13" s="50" customFormat="1" ht="15.6" customHeight="1">
      <c r="B42" s="213"/>
      <c r="C42" s="275" t="s">
        <v>276</v>
      </c>
      <c r="D42" s="170"/>
      <c r="E42" s="69">
        <v>1</v>
      </c>
      <c r="F42" s="74" t="s">
        <v>164</v>
      </c>
      <c r="G42" s="206"/>
      <c r="H42" s="83"/>
      <c r="I42" s="90"/>
      <c r="J42" s="322"/>
      <c r="K42" s="45"/>
      <c r="L42" s="47">
        <v>6</v>
      </c>
      <c r="M42" s="50"/>
    </row>
    <row r="43" spans="2:13" ht="15.6" customHeight="1">
      <c r="B43" s="210"/>
      <c r="C43" s="276" t="s">
        <v>521</v>
      </c>
      <c r="D43" s="61"/>
      <c r="E43" s="68"/>
      <c r="F43" s="262"/>
      <c r="G43" s="76"/>
      <c r="H43" s="80"/>
      <c r="I43" s="93"/>
      <c r="J43" s="321"/>
      <c r="L43" s="47">
        <v>7</v>
      </c>
      <c r="M43" s="50"/>
    </row>
    <row r="44" spans="2:13" s="50" customFormat="1" ht="15.6" customHeight="1">
      <c r="B44" s="166"/>
      <c r="C44" s="275" t="s">
        <v>276</v>
      </c>
      <c r="D44" s="170"/>
      <c r="E44" s="69">
        <v>1</v>
      </c>
      <c r="F44" s="74" t="s">
        <v>164</v>
      </c>
      <c r="G44" s="206"/>
      <c r="H44" s="83"/>
      <c r="I44" s="90"/>
      <c r="J44" s="322"/>
      <c r="K44" s="45"/>
      <c r="L44" s="47">
        <v>8</v>
      </c>
      <c r="M44" s="50"/>
    </row>
    <row r="45" spans="2:13" ht="15.6" customHeight="1">
      <c r="B45" s="285"/>
      <c r="C45" s="273"/>
      <c r="D45" s="291"/>
      <c r="E45" s="68"/>
      <c r="F45" s="262"/>
      <c r="G45" s="76"/>
      <c r="H45" s="80"/>
      <c r="I45" s="93"/>
      <c r="J45" s="321"/>
      <c r="L45" s="47">
        <v>9</v>
      </c>
      <c r="M45" s="50"/>
    </row>
    <row r="46" spans="2:13" s="50" customFormat="1" ht="15.6" customHeight="1">
      <c r="B46" s="213"/>
      <c r="C46" s="184"/>
      <c r="D46" s="288"/>
      <c r="E46" s="69"/>
      <c r="F46" s="74"/>
      <c r="G46" s="206"/>
      <c r="H46" s="83"/>
      <c r="I46" s="90"/>
      <c r="J46" s="322"/>
      <c r="K46" s="45"/>
      <c r="L46" s="47">
        <v>10</v>
      </c>
      <c r="M46" s="50"/>
    </row>
    <row r="47" spans="2:13" s="50" customFormat="1" ht="15.6" customHeight="1">
      <c r="B47" s="210"/>
      <c r="C47" s="53"/>
      <c r="D47" s="282"/>
      <c r="E47" s="68"/>
      <c r="F47" s="262"/>
      <c r="G47" s="76"/>
      <c r="H47" s="80"/>
      <c r="I47" s="93"/>
      <c r="J47" s="321"/>
      <c r="K47" s="45"/>
      <c r="L47" s="47">
        <v>11</v>
      </c>
      <c r="M47" s="50"/>
    </row>
    <row r="48" spans="2:13" s="50" customFormat="1" ht="15.6" customHeight="1">
      <c r="B48" s="166"/>
      <c r="C48" s="54"/>
      <c r="D48" s="284"/>
      <c r="E48" s="69"/>
      <c r="F48" s="74"/>
      <c r="G48" s="206"/>
      <c r="H48" s="83"/>
      <c r="I48" s="90"/>
      <c r="J48" s="322"/>
      <c r="K48" s="45"/>
      <c r="L48" s="47">
        <v>12</v>
      </c>
      <c r="M48" s="50"/>
    </row>
    <row r="49" spans="2:13" s="50" customFormat="1" ht="15.6" customHeight="1">
      <c r="B49" s="58"/>
      <c r="C49" s="56"/>
      <c r="D49" s="282"/>
      <c r="E49" s="68"/>
      <c r="F49" s="262"/>
      <c r="G49" s="76"/>
      <c r="H49" s="80"/>
      <c r="I49" s="93"/>
      <c r="J49" s="323"/>
      <c r="K49" s="45"/>
      <c r="L49" s="47">
        <v>13</v>
      </c>
      <c r="M49" s="50"/>
    </row>
    <row r="50" spans="2:13" s="50" customFormat="1" ht="15.6" customHeight="1">
      <c r="B50" s="58"/>
      <c r="C50" s="54"/>
      <c r="D50" s="284"/>
      <c r="E50" s="69"/>
      <c r="F50" s="298"/>
      <c r="G50" s="206"/>
      <c r="H50" s="83"/>
      <c r="I50" s="90"/>
      <c r="J50" s="323"/>
      <c r="K50" s="45"/>
      <c r="L50" s="47">
        <v>14</v>
      </c>
      <c r="M50" s="50"/>
    </row>
    <row r="51" spans="2:13" s="50" customFormat="1" ht="15.6" customHeight="1">
      <c r="B51" s="174"/>
      <c r="C51" s="281"/>
      <c r="D51" s="171"/>
      <c r="E51" s="68"/>
      <c r="F51" s="73"/>
      <c r="G51" s="76"/>
      <c r="H51" s="80"/>
      <c r="I51" s="92"/>
      <c r="J51" s="321"/>
      <c r="K51" s="45"/>
      <c r="L51" s="47">
        <v>15</v>
      </c>
      <c r="M51" s="50"/>
    </row>
    <row r="52" spans="2:13" s="50" customFormat="1" ht="15.6" customHeight="1">
      <c r="B52" s="184"/>
      <c r="C52" s="184"/>
      <c r="D52" s="288"/>
      <c r="E52" s="69"/>
      <c r="F52" s="74"/>
      <c r="G52" s="206"/>
      <c r="H52" s="83"/>
      <c r="I52" s="90"/>
      <c r="J52" s="106"/>
      <c r="K52" s="45"/>
      <c r="L52" s="47">
        <v>16</v>
      </c>
      <c r="M52" s="50"/>
    </row>
    <row r="53" spans="2:13" ht="15.6" customHeight="1">
      <c r="B53" s="210"/>
      <c r="C53" s="281"/>
      <c r="D53" s="171"/>
      <c r="E53" s="68"/>
      <c r="F53" s="73"/>
      <c r="G53" s="301"/>
      <c r="H53" s="79"/>
      <c r="I53" s="92"/>
      <c r="J53" s="107"/>
      <c r="L53" s="47">
        <v>17</v>
      </c>
      <c r="M53" s="50"/>
    </row>
    <row r="54" spans="2:13" ht="15.6" customHeight="1">
      <c r="B54" s="166"/>
      <c r="C54" s="184"/>
      <c r="D54" s="288"/>
      <c r="E54" s="69"/>
      <c r="F54" s="74"/>
      <c r="G54" s="301"/>
      <c r="H54" s="83"/>
      <c r="I54" s="90"/>
      <c r="J54" s="106"/>
      <c r="L54" s="47">
        <v>18</v>
      </c>
      <c r="M54" s="50"/>
    </row>
    <row r="55" spans="2:13" ht="15.6" customHeight="1">
      <c r="B55" s="174"/>
      <c r="C55" s="53"/>
      <c r="D55" s="289"/>
      <c r="E55" s="70"/>
      <c r="F55" s="73"/>
      <c r="G55" s="76"/>
      <c r="H55" s="79"/>
      <c r="I55" s="92"/>
      <c r="J55" s="107"/>
      <c r="L55" s="47">
        <v>19</v>
      </c>
      <c r="M55" s="50"/>
    </row>
    <row r="56" spans="2:13" s="50" customFormat="1" ht="15.6" customHeight="1">
      <c r="B56" s="275"/>
      <c r="C56" s="184"/>
      <c r="D56" s="290"/>
      <c r="E56" s="69"/>
      <c r="F56" s="74"/>
      <c r="G56" s="206"/>
      <c r="H56" s="83"/>
      <c r="I56" s="90"/>
      <c r="J56" s="245"/>
      <c r="K56" s="45"/>
      <c r="L56" s="47">
        <v>20</v>
      </c>
      <c r="M56" s="50"/>
    </row>
    <row r="57" spans="2:13" s="50" customFormat="1" ht="15.6" customHeight="1">
      <c r="B57" s="174"/>
      <c r="C57" s="53"/>
      <c r="D57" s="287"/>
      <c r="E57" s="294"/>
      <c r="F57" s="73"/>
      <c r="G57" s="76"/>
      <c r="H57" s="80"/>
      <c r="I57" s="231"/>
      <c r="J57" s="321"/>
      <c r="K57" s="45"/>
      <c r="L57" s="47">
        <v>21</v>
      </c>
      <c r="M57" s="50"/>
    </row>
    <row r="58" spans="2:13" s="50" customFormat="1" ht="15.6" customHeight="1">
      <c r="B58" s="184"/>
      <c r="C58" s="278"/>
      <c r="D58" s="288"/>
      <c r="E58" s="295"/>
      <c r="F58" s="74"/>
      <c r="G58" s="206"/>
      <c r="H58" s="83"/>
      <c r="I58" s="241"/>
      <c r="J58" s="322"/>
      <c r="K58" s="45"/>
      <c r="L58" s="47">
        <v>22</v>
      </c>
      <c r="M58" s="50"/>
    </row>
    <row r="59" spans="2:13" s="50" customFormat="1" ht="15.6" customHeight="1">
      <c r="B59" s="210"/>
      <c r="C59" s="53"/>
      <c r="D59" s="287"/>
      <c r="E59" s="68"/>
      <c r="F59" s="73"/>
      <c r="G59" s="76"/>
      <c r="H59" s="80"/>
      <c r="I59" s="237"/>
      <c r="J59" s="323"/>
      <c r="K59" s="45"/>
      <c r="L59" s="47">
        <v>23</v>
      </c>
      <c r="M59" s="50"/>
    </row>
    <row r="60" spans="2:13" s="50" customFormat="1" ht="15.6" customHeight="1">
      <c r="B60" s="166"/>
      <c r="C60" s="54"/>
      <c r="D60" s="170"/>
      <c r="E60" s="69"/>
      <c r="F60" s="74"/>
      <c r="G60" s="206"/>
      <c r="H60" s="83"/>
      <c r="I60" s="237"/>
      <c r="J60" s="323"/>
      <c r="K60" s="45"/>
      <c r="L60" s="47">
        <v>24</v>
      </c>
      <c r="M60" s="50"/>
    </row>
    <row r="61" spans="2:13" s="50" customFormat="1" ht="15.6" customHeight="1">
      <c r="B61" s="174"/>
      <c r="C61" s="53"/>
      <c r="D61" s="291"/>
      <c r="E61" s="70"/>
      <c r="F61" s="73"/>
      <c r="G61" s="76"/>
      <c r="H61" s="80"/>
      <c r="I61" s="231"/>
      <c r="J61" s="321"/>
      <c r="K61" s="45"/>
      <c r="L61" s="47">
        <v>25</v>
      </c>
      <c r="M61" s="50"/>
    </row>
    <row r="62" spans="2:13" s="50" customFormat="1" ht="15.6" customHeight="1">
      <c r="B62" s="184"/>
      <c r="C62" s="278"/>
      <c r="D62" s="288"/>
      <c r="E62" s="69"/>
      <c r="F62" s="74"/>
      <c r="G62" s="206"/>
      <c r="H62" s="83"/>
      <c r="I62" s="90"/>
      <c r="J62" s="106"/>
      <c r="K62" s="45"/>
      <c r="L62" s="47">
        <v>26</v>
      </c>
      <c r="M62" s="50"/>
    </row>
    <row r="63" spans="2:13" ht="15.6" customHeight="1">
      <c r="B63" s="210"/>
      <c r="C63" s="53"/>
      <c r="D63" s="289"/>
      <c r="E63" s="294"/>
      <c r="F63" s="73"/>
      <c r="G63" s="75"/>
      <c r="H63" s="79"/>
      <c r="I63" s="92"/>
      <c r="J63" s="107"/>
      <c r="L63" s="47">
        <v>27</v>
      </c>
      <c r="M63" s="50"/>
    </row>
    <row r="64" spans="2:13" ht="15.6" customHeight="1">
      <c r="B64" s="166"/>
      <c r="C64" s="184"/>
      <c r="D64" s="290"/>
      <c r="E64" s="295"/>
      <c r="F64" s="74"/>
      <c r="G64" s="75"/>
      <c r="H64" s="79"/>
      <c r="I64" s="92"/>
      <c r="J64" s="107"/>
      <c r="L64" s="47">
        <v>28</v>
      </c>
      <c r="M64" s="50"/>
    </row>
    <row r="65" spans="2:13" ht="15.75" customHeight="1">
      <c r="B65" s="56" t="s">
        <v>24</v>
      </c>
      <c r="C65" s="56"/>
      <c r="D65" s="61"/>
      <c r="E65" s="68"/>
      <c r="F65" s="73"/>
      <c r="G65" s="80"/>
      <c r="H65" s="80"/>
      <c r="I65" s="91"/>
      <c r="J65" s="105"/>
      <c r="L65" s="47">
        <v>29</v>
      </c>
    </row>
    <row r="66" spans="2:13" ht="15.75" customHeight="1">
      <c r="B66" s="54"/>
      <c r="C66" s="54"/>
      <c r="D66" s="183"/>
      <c r="E66" s="69"/>
      <c r="F66" s="205"/>
      <c r="G66" s="77"/>
      <c r="H66" s="83"/>
      <c r="I66" s="90"/>
      <c r="J66" s="245"/>
      <c r="L66" s="49">
        <v>30</v>
      </c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270" t="s">
        <v>254</v>
      </c>
      <c r="C68" s="59"/>
      <c r="D68" s="59"/>
      <c r="E68" s="66"/>
      <c r="F68" s="71"/>
      <c r="G68" s="59"/>
      <c r="H68" s="81"/>
      <c r="I68" s="84"/>
      <c r="J68" s="97"/>
      <c r="L68" s="47"/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/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5.6" customHeight="1">
      <c r="B70" s="174" t="s">
        <v>518</v>
      </c>
      <c r="C70" s="282"/>
      <c r="D70" s="293"/>
      <c r="E70" s="68"/>
      <c r="F70" s="73"/>
      <c r="G70" s="76"/>
      <c r="H70" s="80"/>
      <c r="I70" s="93"/>
      <c r="J70" s="105"/>
      <c r="L70" s="47">
        <v>1</v>
      </c>
      <c r="M70" s="50"/>
    </row>
    <row r="71" spans="2:13" ht="15.6" customHeight="1">
      <c r="B71" s="184" t="s">
        <v>276</v>
      </c>
      <c r="C71" s="54"/>
      <c r="D71" s="284"/>
      <c r="E71" s="69"/>
      <c r="F71" s="74"/>
      <c r="G71" s="206"/>
      <c r="H71" s="83"/>
      <c r="I71" s="90"/>
      <c r="J71" s="106"/>
      <c r="L71" s="47">
        <v>2</v>
      </c>
      <c r="M71" s="50"/>
    </row>
    <row r="72" spans="2:13" ht="15.6" customHeight="1">
      <c r="B72" s="274"/>
      <c r="C72" s="282" t="s">
        <v>433</v>
      </c>
      <c r="D72" s="293" t="s">
        <v>393</v>
      </c>
      <c r="E72" s="68"/>
      <c r="F72" s="73"/>
      <c r="G72" s="76"/>
      <c r="H72" s="80"/>
      <c r="I72" s="93"/>
      <c r="J72" s="321"/>
      <c r="L72" s="47">
        <v>3</v>
      </c>
      <c r="M72" s="50"/>
    </row>
    <row r="73" spans="2:13" s="50" customFormat="1" ht="15.6" customHeight="1">
      <c r="B73" s="213"/>
      <c r="C73" s="54"/>
      <c r="D73" s="284"/>
      <c r="E73" s="69">
        <v>69.5</v>
      </c>
      <c r="F73" s="74" t="s">
        <v>308</v>
      </c>
      <c r="G73" s="206"/>
      <c r="H73" s="83"/>
      <c r="I73" s="90"/>
      <c r="J73" s="322"/>
      <c r="K73" s="45"/>
      <c r="L73" s="47">
        <v>4</v>
      </c>
      <c r="M73" s="50"/>
    </row>
    <row r="74" spans="2:13" ht="15.6" customHeight="1">
      <c r="B74" s="210"/>
      <c r="C74" s="274" t="s">
        <v>322</v>
      </c>
      <c r="D74" s="282" t="s">
        <v>448</v>
      </c>
      <c r="E74" s="68"/>
      <c r="F74" s="73"/>
      <c r="G74" s="76"/>
      <c r="H74" s="80"/>
      <c r="I74" s="93"/>
      <c r="J74" s="321"/>
      <c r="L74" s="47">
        <v>5</v>
      </c>
      <c r="M74" s="50"/>
    </row>
    <row r="75" spans="2:13" s="50" customFormat="1" ht="15.6" customHeight="1">
      <c r="B75" s="166"/>
      <c r="C75" s="283"/>
      <c r="D75" s="284"/>
      <c r="E75" s="69">
        <v>24.3</v>
      </c>
      <c r="F75" s="74" t="s">
        <v>187</v>
      </c>
      <c r="G75" s="206"/>
      <c r="H75" s="83"/>
      <c r="I75" s="90"/>
      <c r="J75" s="322"/>
      <c r="K75" s="45"/>
      <c r="L75" s="47">
        <v>6</v>
      </c>
      <c r="M75" s="50"/>
    </row>
    <row r="76" spans="2:13" ht="15.6" customHeight="1">
      <c r="B76" s="210"/>
      <c r="C76" s="210"/>
      <c r="D76" s="274" t="s">
        <v>451</v>
      </c>
      <c r="E76" s="68"/>
      <c r="F76" s="73"/>
      <c r="G76" s="76"/>
      <c r="H76" s="80"/>
      <c r="I76" s="93"/>
      <c r="J76" s="321"/>
      <c r="L76" s="47">
        <v>7</v>
      </c>
      <c r="M76" s="50"/>
    </row>
    <row r="77" spans="2:13" s="50" customFormat="1" ht="15.6" customHeight="1">
      <c r="B77" s="166"/>
      <c r="C77" s="57"/>
      <c r="D77" s="54"/>
      <c r="E77" s="69">
        <v>4.8</v>
      </c>
      <c r="F77" s="74" t="s">
        <v>187</v>
      </c>
      <c r="G77" s="206"/>
      <c r="H77" s="83"/>
      <c r="I77" s="90"/>
      <c r="J77" s="322"/>
      <c r="K77" s="45"/>
      <c r="L77" s="47">
        <v>8</v>
      </c>
      <c r="M77" s="50"/>
    </row>
    <row r="78" spans="2:13" s="50" customFormat="1" ht="15.6" customHeight="1">
      <c r="B78" s="274"/>
      <c r="C78" s="274"/>
      <c r="D78" s="282" t="s">
        <v>437</v>
      </c>
      <c r="E78" s="68"/>
      <c r="F78" s="73"/>
      <c r="G78" s="76"/>
      <c r="H78" s="80"/>
      <c r="I78" s="93"/>
      <c r="J78" s="321"/>
      <c r="K78" s="45"/>
      <c r="L78" s="47">
        <v>9</v>
      </c>
      <c r="M78" s="50"/>
    </row>
    <row r="79" spans="2:13" s="50" customFormat="1" ht="15.6" customHeight="1">
      <c r="B79" s="213"/>
      <c r="C79" s="283"/>
      <c r="D79" s="284"/>
      <c r="E79" s="69">
        <v>40.799999999999997</v>
      </c>
      <c r="F79" s="74" t="s">
        <v>187</v>
      </c>
      <c r="G79" s="206"/>
      <c r="H79" s="83"/>
      <c r="I79" s="90"/>
      <c r="J79" s="322"/>
      <c r="K79" s="45"/>
      <c r="L79" s="47">
        <v>10</v>
      </c>
      <c r="M79" s="50"/>
    </row>
    <row r="80" spans="2:13" s="50" customFormat="1" ht="15.6" customHeight="1">
      <c r="B80" s="210"/>
      <c r="C80" s="210"/>
      <c r="D80" s="178"/>
      <c r="E80" s="70"/>
      <c r="F80" s="75"/>
      <c r="G80" s="302"/>
      <c r="H80" s="79"/>
      <c r="I80" s="93"/>
      <c r="J80" s="323"/>
      <c r="K80" s="45"/>
      <c r="L80" s="47">
        <v>11</v>
      </c>
      <c r="M80" s="50"/>
    </row>
    <row r="81" spans="2:13" s="50" customFormat="1" ht="15.6" customHeight="1">
      <c r="B81" s="166"/>
      <c r="C81" s="57" t="s">
        <v>157</v>
      </c>
      <c r="D81" s="170"/>
      <c r="E81" s="69"/>
      <c r="F81" s="205"/>
      <c r="G81" s="206"/>
      <c r="H81" s="83"/>
      <c r="I81" s="90"/>
      <c r="J81" s="323"/>
      <c r="K81" s="45"/>
      <c r="L81" s="47">
        <v>12</v>
      </c>
      <c r="M81" s="50"/>
    </row>
    <row r="82" spans="2:13" s="50" customFormat="1" ht="15.6" customHeight="1">
      <c r="B82" s="174" t="s">
        <v>402</v>
      </c>
      <c r="C82" s="282"/>
      <c r="D82" s="293"/>
      <c r="E82" s="68"/>
      <c r="F82" s="73"/>
      <c r="G82" s="76"/>
      <c r="H82" s="80"/>
      <c r="I82" s="92"/>
      <c r="J82" s="321"/>
      <c r="K82" s="45"/>
      <c r="L82" s="47">
        <v>13</v>
      </c>
      <c r="M82" s="50"/>
    </row>
    <row r="83" spans="2:13" s="50" customFormat="1" ht="15.6" customHeight="1">
      <c r="B83" s="275" t="s">
        <v>276</v>
      </c>
      <c r="C83" s="54"/>
      <c r="D83" s="284"/>
      <c r="E83" s="69"/>
      <c r="F83" s="74"/>
      <c r="G83" s="206"/>
      <c r="H83" s="83"/>
      <c r="I83" s="90"/>
      <c r="J83" s="106"/>
      <c r="K83" s="45"/>
      <c r="L83" s="47">
        <v>14</v>
      </c>
      <c r="M83" s="50"/>
    </row>
    <row r="84" spans="2:13" ht="15.6" customHeight="1">
      <c r="B84" s="274"/>
      <c r="C84" s="282" t="s">
        <v>473</v>
      </c>
      <c r="D84" s="293" t="s">
        <v>3</v>
      </c>
      <c r="E84" s="68"/>
      <c r="F84" s="73"/>
      <c r="G84" s="76"/>
      <c r="H84" s="80"/>
      <c r="I84" s="92"/>
      <c r="J84" s="107"/>
      <c r="L84" s="47">
        <v>15</v>
      </c>
      <c r="M84" s="50"/>
    </row>
    <row r="85" spans="2:13" ht="15.6" customHeight="1">
      <c r="B85" s="213"/>
      <c r="C85" s="54"/>
      <c r="D85" s="284"/>
      <c r="E85" s="69">
        <v>1</v>
      </c>
      <c r="F85" s="74" t="s">
        <v>196</v>
      </c>
      <c r="G85" s="206"/>
      <c r="H85" s="83"/>
      <c r="I85" s="90"/>
      <c r="J85" s="106"/>
      <c r="L85" s="47">
        <v>16</v>
      </c>
      <c r="M85" s="50"/>
    </row>
    <row r="86" spans="2:13" ht="15.6" customHeight="1">
      <c r="B86" s="210"/>
      <c r="C86" s="210"/>
      <c r="D86" s="282"/>
      <c r="E86" s="68"/>
      <c r="F86" s="73"/>
      <c r="G86" s="301"/>
      <c r="H86" s="79"/>
      <c r="I86" s="92"/>
      <c r="J86" s="107"/>
      <c r="L86" s="47">
        <v>17</v>
      </c>
      <c r="M86" s="50"/>
    </row>
    <row r="87" spans="2:13" ht="15.6" customHeight="1">
      <c r="B87" s="166"/>
      <c r="C87" s="57"/>
      <c r="D87" s="284"/>
      <c r="E87" s="69"/>
      <c r="F87" s="74"/>
      <c r="G87" s="206"/>
      <c r="H87" s="83"/>
      <c r="I87" s="90"/>
      <c r="J87" s="106"/>
      <c r="L87" s="47">
        <v>18</v>
      </c>
      <c r="M87" s="50"/>
    </row>
    <row r="88" spans="2:13" s="50" customFormat="1" ht="15.6" customHeight="1">
      <c r="B88" s="210"/>
      <c r="C88" s="210"/>
      <c r="D88" s="274"/>
      <c r="E88" s="68"/>
      <c r="F88" s="73"/>
      <c r="G88" s="302"/>
      <c r="H88" s="79"/>
      <c r="I88" s="92"/>
      <c r="J88" s="107"/>
      <c r="K88" s="45"/>
      <c r="L88" s="47">
        <v>19</v>
      </c>
      <c r="M88" s="50"/>
    </row>
    <row r="89" spans="2:13" s="50" customFormat="1" ht="15.6" customHeight="1">
      <c r="B89" s="166"/>
      <c r="C89" s="57"/>
      <c r="D89" s="54"/>
      <c r="E89" s="69"/>
      <c r="F89" s="74"/>
      <c r="G89" s="206"/>
      <c r="H89" s="83"/>
      <c r="I89" s="90"/>
      <c r="J89" s="245"/>
      <c r="K89" s="45"/>
      <c r="L89" s="47">
        <v>20</v>
      </c>
      <c r="M89" s="50"/>
    </row>
    <row r="90" spans="2:13" s="50" customFormat="1" ht="15.6" customHeight="1">
      <c r="B90" s="276" t="s">
        <v>523</v>
      </c>
      <c r="C90" s="274" t="s">
        <v>482</v>
      </c>
      <c r="D90" s="53"/>
      <c r="E90" s="68"/>
      <c r="F90" s="262"/>
      <c r="G90" s="76"/>
      <c r="H90" s="80"/>
      <c r="I90" s="93"/>
      <c r="J90" s="323"/>
      <c r="K90" s="45"/>
      <c r="L90" s="47">
        <v>21</v>
      </c>
      <c r="M90" s="50"/>
    </row>
    <row r="91" spans="2:13" s="50" customFormat="1" ht="15.6" customHeight="1">
      <c r="B91" s="276" t="s">
        <v>276</v>
      </c>
      <c r="C91" s="54"/>
      <c r="D91" s="54"/>
      <c r="E91" s="69">
        <v>1.6</v>
      </c>
      <c r="F91" s="74" t="s">
        <v>330</v>
      </c>
      <c r="G91" s="206"/>
      <c r="H91" s="83"/>
      <c r="I91" s="237"/>
      <c r="J91" s="323"/>
      <c r="K91" s="45"/>
      <c r="L91" s="47">
        <v>22</v>
      </c>
      <c r="M91" s="50"/>
    </row>
    <row r="92" spans="2:13" s="50" customFormat="1" ht="15.6" customHeight="1">
      <c r="B92" s="274"/>
      <c r="C92" s="210"/>
      <c r="D92" s="53"/>
      <c r="E92" s="68"/>
      <c r="F92" s="262"/>
      <c r="G92" s="76"/>
      <c r="H92" s="80"/>
      <c r="I92" s="231"/>
      <c r="J92" s="321"/>
      <c r="K92" s="45"/>
      <c r="L92" s="47">
        <v>23</v>
      </c>
      <c r="M92" s="50"/>
    </row>
    <row r="93" spans="2:13" s="50" customFormat="1" ht="15" customHeight="1">
      <c r="B93" s="213"/>
      <c r="C93" s="57"/>
      <c r="D93" s="54"/>
      <c r="E93" s="69"/>
      <c r="F93" s="74"/>
      <c r="G93" s="206"/>
      <c r="H93" s="83"/>
      <c r="I93" s="90"/>
      <c r="J93" s="106"/>
      <c r="K93" s="45"/>
      <c r="L93" s="47">
        <v>24</v>
      </c>
      <c r="M93" s="50"/>
    </row>
    <row r="94" spans="2:13" s="50" customFormat="1" ht="15" customHeight="1">
      <c r="B94" s="210"/>
      <c r="C94" s="210"/>
      <c r="D94" s="53"/>
      <c r="E94" s="68"/>
      <c r="F94" s="262"/>
      <c r="G94" s="76"/>
      <c r="H94" s="80"/>
      <c r="I94" s="239"/>
      <c r="J94" s="105"/>
      <c r="K94" s="45"/>
      <c r="L94" s="47">
        <v>25</v>
      </c>
      <c r="M94" s="50"/>
    </row>
    <row r="95" spans="2:13" s="50" customFormat="1" ht="15" customHeight="1">
      <c r="B95" s="166"/>
      <c r="C95" s="57"/>
      <c r="D95" s="54"/>
      <c r="E95" s="69"/>
      <c r="F95" s="74"/>
      <c r="G95" s="206"/>
      <c r="H95" s="83"/>
      <c r="I95" s="238"/>
      <c r="J95" s="106"/>
      <c r="K95" s="45"/>
      <c r="L95" s="47">
        <v>26</v>
      </c>
      <c r="M95" s="50"/>
    </row>
    <row r="96" spans="2:13" ht="15.6" customHeight="1">
      <c r="B96" s="276"/>
      <c r="C96" s="210"/>
      <c r="D96" s="53"/>
      <c r="E96" s="68"/>
      <c r="F96" s="262"/>
      <c r="G96" s="301"/>
      <c r="H96" s="79"/>
      <c r="I96" s="92"/>
      <c r="J96" s="107"/>
      <c r="L96" s="47">
        <v>27</v>
      </c>
      <c r="M96" s="50"/>
    </row>
    <row r="97" spans="2:13" ht="15.6" customHeight="1">
      <c r="B97" s="276"/>
      <c r="C97" s="57"/>
      <c r="D97" s="54"/>
      <c r="E97" s="69"/>
      <c r="F97" s="74"/>
      <c r="G97" s="301"/>
      <c r="H97" s="79"/>
      <c r="I97" s="92"/>
      <c r="J97" s="107"/>
      <c r="L97" s="47">
        <v>28</v>
      </c>
      <c r="M97" s="50"/>
    </row>
    <row r="98" spans="2:13" ht="15.75" customHeight="1">
      <c r="B98" s="56"/>
      <c r="C98" s="56"/>
      <c r="D98" s="61"/>
      <c r="E98" s="68"/>
      <c r="F98" s="73"/>
      <c r="G98" s="80"/>
      <c r="H98" s="80"/>
      <c r="I98" s="91"/>
      <c r="J98" s="105"/>
      <c r="L98" s="47">
        <v>29</v>
      </c>
    </row>
    <row r="99" spans="2:13" ht="15.75" customHeight="1">
      <c r="B99" s="54"/>
      <c r="C99" s="54"/>
      <c r="D99" s="183"/>
      <c r="E99" s="69"/>
      <c r="F99" s="205"/>
      <c r="G99" s="77"/>
      <c r="H99" s="83"/>
      <c r="I99" s="90"/>
      <c r="J99" s="245"/>
      <c r="L99" s="47">
        <v>30</v>
      </c>
    </row>
  </sheetData>
  <mergeCells count="6">
    <mergeCell ref="C3:D3"/>
    <mergeCell ref="I3:J3"/>
    <mergeCell ref="C36:D36"/>
    <mergeCell ref="I36:J36"/>
    <mergeCell ref="C69:D69"/>
    <mergeCell ref="I69:J69"/>
  </mergeCells>
  <phoneticPr fontId="4"/>
  <dataValidations count="1">
    <dataValidation imeMode="halfAlpha" allowBlank="1" showDropDown="0" showInputMessage="1" showErrorMessage="1" sqref="D57 C45 C61:D61 D63 C55:D55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fitToHeight="0" orientation="landscape" usePrinterDefaults="1" horizontalDpi="300" verticalDpi="300" r:id="rId1"/>
  <headerFooter>
    <oddFooter>&amp;C&amp;P&amp;R北後志衛生施設組合</oddFooter>
  </headerFooter>
  <rowBreaks count="2" manualBreakCount="2">
    <brk id="33" min="1" max="9" man="1"/>
    <brk id="66" min="1" max="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679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285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256" t="s">
        <v>834</v>
      </c>
      <c r="C7" s="54"/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>
        <v>3</v>
      </c>
      <c r="B9" s="256" t="s">
        <v>835</v>
      </c>
      <c r="C9" s="54"/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256"/>
      <c r="C11" s="54"/>
      <c r="D11" s="69"/>
      <c r="E11" s="74"/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N198"/>
  <sheetViews>
    <sheetView view="pageBreakPreview" zoomScale="90" zoomScaleNormal="85" zoomScaleSheetLayoutView="9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ht="21" customHeight="1">
      <c r="B1" s="45" t="s">
        <v>288</v>
      </c>
      <c r="G1" s="47"/>
    </row>
    <row r="2" spans="2:13" ht="25.5" customHeight="1">
      <c r="B2" s="270" t="s">
        <v>0</v>
      </c>
      <c r="C2" s="59"/>
      <c r="D2" s="59"/>
      <c r="E2" s="66"/>
      <c r="F2" s="71"/>
      <c r="G2" s="71"/>
      <c r="H2" s="71"/>
      <c r="I2" s="71"/>
      <c r="J2" s="97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6.149999999999999" customHeight="1">
      <c r="B4" s="51" t="s">
        <v>290</v>
      </c>
      <c r="C4" s="171" t="s">
        <v>293</v>
      </c>
      <c r="D4" s="286"/>
      <c r="E4" s="68"/>
      <c r="F4" s="73"/>
      <c r="G4" s="76"/>
      <c r="H4" s="80"/>
      <c r="I4" s="304" t="s">
        <v>190</v>
      </c>
      <c r="J4" s="319"/>
      <c r="L4" s="47">
        <v>1</v>
      </c>
      <c r="M4" s="50"/>
    </row>
    <row r="5" spans="2:13" ht="16.149999999999999" customHeight="1">
      <c r="B5" s="54" t="s">
        <v>298</v>
      </c>
      <c r="C5" s="170" t="s">
        <v>143</v>
      </c>
      <c r="D5" s="170" t="s">
        <v>301</v>
      </c>
      <c r="E5" s="69">
        <v>1</v>
      </c>
      <c r="F5" s="74" t="s">
        <v>164</v>
      </c>
      <c r="G5" s="206"/>
      <c r="H5" s="83"/>
      <c r="I5" s="233">
        <v>178</v>
      </c>
      <c r="J5" s="320" t="s">
        <v>305</v>
      </c>
      <c r="L5" s="47">
        <v>2</v>
      </c>
      <c r="M5" s="50"/>
    </row>
    <row r="6" spans="2:13" ht="16.149999999999999" customHeight="1">
      <c r="B6" s="51"/>
      <c r="C6" s="178" t="s">
        <v>306</v>
      </c>
      <c r="D6" s="171"/>
      <c r="E6" s="68"/>
      <c r="F6" s="73"/>
      <c r="G6" s="76"/>
      <c r="H6" s="80"/>
      <c r="I6" s="304" t="s">
        <v>190</v>
      </c>
      <c r="J6" s="319"/>
      <c r="L6" s="47">
        <v>3</v>
      </c>
      <c r="M6" s="50"/>
    </row>
    <row r="7" spans="2:13" ht="16.149999999999999" customHeight="1">
      <c r="B7" s="54"/>
      <c r="C7" s="170"/>
      <c r="D7" s="183"/>
      <c r="E7" s="69">
        <v>1</v>
      </c>
      <c r="F7" s="74" t="s">
        <v>164</v>
      </c>
      <c r="G7" s="206"/>
      <c r="H7" s="83"/>
      <c r="I7" s="317">
        <v>25</v>
      </c>
      <c r="J7" s="352" t="s">
        <v>187</v>
      </c>
      <c r="L7" s="47">
        <v>4</v>
      </c>
      <c r="M7" s="50"/>
    </row>
    <row r="8" spans="2:13" ht="16.149999999999999" customHeight="1">
      <c r="B8" s="51"/>
      <c r="C8" s="51" t="s">
        <v>307</v>
      </c>
      <c r="D8" s="178" t="s">
        <v>298</v>
      </c>
      <c r="E8" s="68"/>
      <c r="F8" s="73"/>
      <c r="G8" s="76"/>
      <c r="H8" s="80"/>
      <c r="I8" s="304" t="s">
        <v>190</v>
      </c>
      <c r="J8" s="319"/>
      <c r="L8" s="47">
        <v>5</v>
      </c>
      <c r="M8" s="50"/>
    </row>
    <row r="9" spans="2:13" ht="16.149999999999999" customHeight="1">
      <c r="B9" s="54"/>
      <c r="C9" s="54"/>
      <c r="D9" s="170" t="s">
        <v>281</v>
      </c>
      <c r="E9" s="69">
        <v>1</v>
      </c>
      <c r="F9" s="74" t="s">
        <v>164</v>
      </c>
      <c r="G9" s="206"/>
      <c r="H9" s="83"/>
      <c r="I9" s="233">
        <v>178</v>
      </c>
      <c r="J9" s="320" t="s">
        <v>308</v>
      </c>
      <c r="L9" s="47">
        <v>6</v>
      </c>
      <c r="M9" s="50"/>
    </row>
    <row r="10" spans="2:13" ht="16.149999999999999" customHeight="1">
      <c r="B10" s="51"/>
      <c r="C10" s="210"/>
      <c r="D10" s="178"/>
      <c r="E10" s="68"/>
      <c r="F10" s="73"/>
      <c r="G10" s="76"/>
      <c r="H10" s="80"/>
      <c r="I10" s="91"/>
      <c r="J10" s="104"/>
      <c r="L10" s="47">
        <v>7</v>
      </c>
      <c r="M10" s="50"/>
    </row>
    <row r="11" spans="2:13" ht="16.149999999999999" customHeight="1">
      <c r="B11" s="54"/>
      <c r="C11" s="57" t="s">
        <v>157</v>
      </c>
      <c r="D11" s="170"/>
      <c r="E11" s="69"/>
      <c r="F11" s="74"/>
      <c r="G11" s="206"/>
      <c r="H11" s="83"/>
      <c r="I11" s="233"/>
      <c r="J11" s="103"/>
      <c r="L11" s="47">
        <v>8</v>
      </c>
      <c r="M11" s="50"/>
    </row>
    <row r="12" spans="2:13" ht="16.149999999999999" customHeight="1">
      <c r="B12" s="58" t="s">
        <v>529</v>
      </c>
      <c r="C12" s="171"/>
      <c r="D12" s="171"/>
      <c r="E12" s="68"/>
      <c r="F12" s="73"/>
      <c r="G12" s="76"/>
      <c r="H12" s="80"/>
      <c r="I12" s="91"/>
      <c r="J12" s="104"/>
      <c r="L12" s="47">
        <v>9</v>
      </c>
      <c r="M12" s="50"/>
    </row>
    <row r="13" spans="2:13" ht="16.149999999999999" customHeight="1">
      <c r="B13" s="54"/>
      <c r="C13" s="170"/>
      <c r="D13" s="170"/>
      <c r="E13" s="69">
        <v>1</v>
      </c>
      <c r="F13" s="74" t="s">
        <v>164</v>
      </c>
      <c r="G13" s="206"/>
      <c r="H13" s="83"/>
      <c r="I13" s="233"/>
      <c r="J13" s="103"/>
      <c r="L13" s="47">
        <v>10</v>
      </c>
      <c r="M13" s="50"/>
    </row>
    <row r="14" spans="2:13" ht="15.6" customHeight="1">
      <c r="B14" s="58"/>
      <c r="C14" s="171"/>
      <c r="D14" s="171"/>
      <c r="E14" s="68"/>
      <c r="F14" s="73"/>
      <c r="G14" s="76"/>
      <c r="H14" s="80"/>
      <c r="I14" s="88"/>
      <c r="J14" s="102"/>
      <c r="L14" s="47">
        <v>11</v>
      </c>
      <c r="M14" s="50"/>
    </row>
    <row r="15" spans="2:13" ht="16.149999999999999" customHeight="1">
      <c r="B15" s="54"/>
      <c r="C15" s="170"/>
      <c r="D15" s="170"/>
      <c r="E15" s="69"/>
      <c r="F15" s="74"/>
      <c r="G15" s="206"/>
      <c r="H15" s="83"/>
      <c r="I15" s="90"/>
      <c r="J15" s="103"/>
      <c r="L15" s="47">
        <v>12</v>
      </c>
      <c r="M15" s="50"/>
    </row>
    <row r="16" spans="2:13" ht="16.149999999999999" customHeight="1">
      <c r="B16" s="51"/>
      <c r="C16" s="178"/>
      <c r="D16" s="171"/>
      <c r="E16" s="70"/>
      <c r="F16" s="73"/>
      <c r="G16" s="76"/>
      <c r="H16" s="80"/>
      <c r="I16" s="305"/>
      <c r="J16" s="102"/>
      <c r="L16" s="47">
        <v>13</v>
      </c>
      <c r="M16" s="50"/>
    </row>
    <row r="17" spans="2:13" ht="16.149999999999999" customHeight="1">
      <c r="B17" s="54"/>
      <c r="C17" s="170"/>
      <c r="D17" s="170"/>
      <c r="E17" s="69"/>
      <c r="F17" s="74"/>
      <c r="G17" s="206"/>
      <c r="H17" s="83"/>
      <c r="I17" s="90"/>
      <c r="J17" s="103"/>
      <c r="L17" s="47">
        <v>14</v>
      </c>
      <c r="M17" s="50"/>
    </row>
    <row r="18" spans="2:13" ht="16.149999999999999" customHeight="1">
      <c r="B18" s="58"/>
      <c r="C18" s="171"/>
      <c r="D18" s="171"/>
      <c r="E18" s="68"/>
      <c r="F18" s="73"/>
      <c r="G18" s="76"/>
      <c r="H18" s="80"/>
      <c r="I18" s="88"/>
      <c r="J18" s="102"/>
      <c r="L18" s="47">
        <v>15</v>
      </c>
      <c r="M18" s="50"/>
    </row>
    <row r="19" spans="2:13" ht="16.149999999999999" customHeight="1">
      <c r="B19" s="54"/>
      <c r="C19" s="170"/>
      <c r="D19" s="170"/>
      <c r="E19" s="69"/>
      <c r="F19" s="74"/>
      <c r="G19" s="206"/>
      <c r="H19" s="83"/>
      <c r="I19" s="90"/>
      <c r="J19" s="103"/>
      <c r="L19" s="47">
        <v>16</v>
      </c>
      <c r="M19" s="50"/>
    </row>
    <row r="20" spans="2:13" ht="16.149999999999999" customHeight="1">
      <c r="B20" s="58"/>
      <c r="C20" s="171"/>
      <c r="D20" s="171"/>
      <c r="E20" s="68"/>
      <c r="F20" s="73"/>
      <c r="G20" s="76"/>
      <c r="H20" s="80"/>
      <c r="I20" s="88"/>
      <c r="J20" s="104"/>
      <c r="L20" s="47">
        <v>17</v>
      </c>
      <c r="M20" s="50"/>
    </row>
    <row r="21" spans="2:13" ht="16.149999999999999" customHeight="1">
      <c r="B21" s="54"/>
      <c r="C21" s="170"/>
      <c r="D21" s="170"/>
      <c r="E21" s="69"/>
      <c r="F21" s="74"/>
      <c r="G21" s="206"/>
      <c r="H21" s="83"/>
      <c r="I21" s="90"/>
      <c r="J21" s="103"/>
      <c r="L21" s="47">
        <v>18</v>
      </c>
      <c r="M21" s="50"/>
    </row>
    <row r="22" spans="2:13" ht="16.149999999999999" customHeight="1">
      <c r="B22" s="51"/>
      <c r="C22" s="171"/>
      <c r="D22" s="171"/>
      <c r="E22" s="68"/>
      <c r="F22" s="73"/>
      <c r="G22" s="76"/>
      <c r="H22" s="80"/>
      <c r="I22" s="92"/>
      <c r="J22" s="102"/>
      <c r="L22" s="47">
        <v>19</v>
      </c>
      <c r="M22" s="50"/>
    </row>
    <row r="23" spans="2:13" ht="16.149999999999999" customHeight="1">
      <c r="B23" s="54"/>
      <c r="C23" s="170"/>
      <c r="D23" s="170"/>
      <c r="E23" s="69"/>
      <c r="F23" s="74"/>
      <c r="G23" s="206"/>
      <c r="H23" s="83"/>
      <c r="I23" s="92"/>
      <c r="J23" s="103"/>
      <c r="L23" s="47">
        <v>20</v>
      </c>
      <c r="M23" s="50"/>
    </row>
    <row r="24" spans="2:13" ht="16.149999999999999" customHeight="1">
      <c r="B24" s="51"/>
      <c r="C24" s="171"/>
      <c r="D24" s="171"/>
      <c r="E24" s="68"/>
      <c r="F24" s="73"/>
      <c r="G24" s="76"/>
      <c r="H24" s="80"/>
      <c r="I24" s="93"/>
      <c r="J24" s="102"/>
      <c r="L24" s="47">
        <v>21</v>
      </c>
      <c r="M24" s="50"/>
    </row>
    <row r="25" spans="2:13" ht="16.149999999999999" customHeight="1">
      <c r="B25" s="54"/>
      <c r="C25" s="170"/>
      <c r="D25" s="170"/>
      <c r="E25" s="69"/>
      <c r="F25" s="74"/>
      <c r="G25" s="206"/>
      <c r="H25" s="83"/>
      <c r="I25" s="90"/>
      <c r="J25" s="103"/>
      <c r="L25" s="47">
        <v>22</v>
      </c>
      <c r="M25" s="50"/>
    </row>
    <row r="26" spans="2:13" s="50" customFormat="1" ht="16.149999999999999" customHeight="1">
      <c r="B26" s="51"/>
      <c r="C26" s="171"/>
      <c r="D26" s="171"/>
      <c r="E26" s="68"/>
      <c r="F26" s="73"/>
      <c r="G26" s="76"/>
      <c r="H26" s="80"/>
      <c r="I26" s="88"/>
      <c r="J26" s="104"/>
      <c r="K26" s="45"/>
      <c r="L26" s="47">
        <v>23</v>
      </c>
      <c r="M26" s="193"/>
    </row>
    <row r="27" spans="2:13" s="50" customFormat="1" ht="16.149999999999999" customHeight="1">
      <c r="B27" s="54"/>
      <c r="C27" s="170"/>
      <c r="D27" s="170"/>
      <c r="E27" s="69"/>
      <c r="F27" s="74"/>
      <c r="G27" s="206"/>
      <c r="H27" s="83"/>
      <c r="I27" s="90"/>
      <c r="J27" s="103"/>
      <c r="K27" s="45"/>
      <c r="L27" s="47">
        <v>24</v>
      </c>
      <c r="M27" s="50"/>
    </row>
    <row r="28" spans="2:13" s="50" customFormat="1" ht="16.149999999999999" customHeight="1">
      <c r="B28" s="51"/>
      <c r="C28" s="171"/>
      <c r="D28" s="171"/>
      <c r="E28" s="68"/>
      <c r="F28" s="73"/>
      <c r="G28" s="76"/>
      <c r="H28" s="80"/>
      <c r="I28" s="91"/>
      <c r="J28" s="104"/>
      <c r="K28" s="45"/>
      <c r="L28" s="47">
        <v>25</v>
      </c>
      <c r="M28" s="50"/>
    </row>
    <row r="29" spans="2:13" s="50" customFormat="1" ht="16.149999999999999" customHeight="1">
      <c r="B29" s="54"/>
      <c r="C29" s="170"/>
      <c r="D29" s="170"/>
      <c r="E29" s="69"/>
      <c r="F29" s="74"/>
      <c r="G29" s="206"/>
      <c r="H29" s="83"/>
      <c r="I29" s="90"/>
      <c r="J29" s="103"/>
      <c r="K29" s="45"/>
      <c r="L29" s="47">
        <v>26</v>
      </c>
      <c r="M29" s="50"/>
    </row>
    <row r="30" spans="2:13" s="50" customFormat="1" ht="16.149999999999999" customHeight="1">
      <c r="B30" s="51"/>
      <c r="C30" s="171"/>
      <c r="D30" s="171"/>
      <c r="E30" s="70"/>
      <c r="F30" s="73"/>
      <c r="G30" s="76"/>
      <c r="H30" s="80"/>
      <c r="I30" s="91"/>
      <c r="J30" s="105"/>
      <c r="K30" s="45"/>
      <c r="L30" s="47">
        <v>27</v>
      </c>
      <c r="M30" s="50"/>
    </row>
    <row r="31" spans="2:13" s="50" customFormat="1" ht="16.149999999999999" customHeight="1">
      <c r="B31" s="54"/>
      <c r="C31" s="170"/>
      <c r="D31" s="170"/>
      <c r="E31" s="69"/>
      <c r="F31" s="74"/>
      <c r="G31" s="206"/>
      <c r="H31" s="83"/>
      <c r="I31" s="90"/>
      <c r="J31" s="106"/>
      <c r="K31" s="45"/>
      <c r="L31" s="47">
        <v>28</v>
      </c>
      <c r="M31" s="50"/>
    </row>
    <row r="32" spans="2:13" s="50" customFormat="1" ht="16.149999999999999" customHeight="1">
      <c r="B32" s="56"/>
      <c r="C32" s="171"/>
      <c r="D32" s="171"/>
      <c r="E32" s="68"/>
      <c r="F32" s="73"/>
      <c r="G32" s="76"/>
      <c r="H32" s="80"/>
      <c r="I32" s="231"/>
      <c r="J32" s="244"/>
      <c r="K32" s="45"/>
      <c r="L32" s="47">
        <v>29</v>
      </c>
      <c r="M32" s="50"/>
    </row>
    <row r="33" spans="2:13" s="50" customFormat="1" ht="16.149999999999999" customHeight="1">
      <c r="B33" s="57" t="s">
        <v>24</v>
      </c>
      <c r="C33" s="170"/>
      <c r="D33" s="170"/>
      <c r="E33" s="69"/>
      <c r="F33" s="74"/>
      <c r="G33" s="206"/>
      <c r="H33" s="83"/>
      <c r="I33" s="90"/>
      <c r="J33" s="245"/>
      <c r="K33" s="45"/>
      <c r="L33" s="47">
        <v>30</v>
      </c>
      <c r="M33" s="50"/>
    </row>
    <row r="34" spans="2:13" s="47" customFormat="1" ht="24.75" customHeight="1">
      <c r="B34" s="350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351" t="s">
        <v>569</v>
      </c>
      <c r="C35" s="59"/>
      <c r="D35" s="59"/>
      <c r="E35" s="66"/>
      <c r="F35" s="71"/>
      <c r="G35" s="71"/>
      <c r="H35" s="71"/>
      <c r="I35" s="71"/>
      <c r="J35" s="97"/>
      <c r="L35" s="47"/>
      <c r="M35" s="50"/>
    </row>
    <row r="36" spans="2:13" s="47" customFormat="1" ht="24" customHeight="1">
      <c r="B36" s="60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61" t="s">
        <v>531</v>
      </c>
      <c r="C37" s="61"/>
      <c r="D37" s="61"/>
      <c r="E37" s="68"/>
      <c r="F37" s="73"/>
      <c r="G37" s="61"/>
      <c r="H37" s="80"/>
      <c r="I37" s="91"/>
      <c r="J37" s="105"/>
      <c r="L37" s="47">
        <v>1</v>
      </c>
      <c r="M37" s="50"/>
    </row>
    <row r="38" spans="2:13" ht="15.6" customHeight="1">
      <c r="B38" s="62"/>
      <c r="C38" s="170"/>
      <c r="D38" s="170"/>
      <c r="E38" s="69"/>
      <c r="F38" s="205"/>
      <c r="G38" s="74"/>
      <c r="H38" s="83"/>
      <c r="I38" s="90"/>
      <c r="J38" s="106"/>
      <c r="L38" s="47">
        <v>2</v>
      </c>
      <c r="M38" s="50"/>
    </row>
    <row r="39" spans="2:13" ht="15.6" customHeight="1">
      <c r="B39" s="165"/>
      <c r="C39" s="53" t="s">
        <v>365</v>
      </c>
      <c r="D39" s="53" t="s">
        <v>729</v>
      </c>
      <c r="E39" s="68"/>
      <c r="F39" s="73"/>
      <c r="G39" s="76"/>
      <c r="H39" s="80"/>
      <c r="I39" s="93"/>
      <c r="J39" s="105"/>
      <c r="L39" s="47">
        <v>3</v>
      </c>
      <c r="M39" s="50"/>
    </row>
    <row r="40" spans="2:13" ht="15.6" customHeight="1">
      <c r="B40" s="62"/>
      <c r="C40" s="54"/>
      <c r="D40" s="54"/>
      <c r="E40" s="69">
        <v>61.7</v>
      </c>
      <c r="F40" s="205" t="s">
        <v>369</v>
      </c>
      <c r="G40" s="212"/>
      <c r="H40" s="83"/>
      <c r="I40" s="90"/>
      <c r="J40" s="106"/>
      <c r="L40" s="47">
        <v>4</v>
      </c>
      <c r="M40" s="50"/>
    </row>
    <row r="41" spans="2:13" ht="15.6" customHeight="1">
      <c r="B41" s="78"/>
      <c r="C41" s="53" t="s">
        <v>371</v>
      </c>
      <c r="D41" s="53" t="s">
        <v>15</v>
      </c>
      <c r="E41" s="68"/>
      <c r="F41" s="73"/>
      <c r="G41" s="76"/>
      <c r="H41" s="80"/>
      <c r="I41" s="93"/>
      <c r="J41" s="321"/>
      <c r="L41" s="47">
        <v>5</v>
      </c>
      <c r="M41" s="50"/>
    </row>
    <row r="42" spans="2:13" s="50" customFormat="1" ht="15.6" customHeight="1">
      <c r="B42" s="62" t="s">
        <v>720</v>
      </c>
      <c r="C42" s="54"/>
      <c r="D42" s="54" t="s">
        <v>728</v>
      </c>
      <c r="E42" s="69">
        <v>26.5</v>
      </c>
      <c r="F42" s="205" t="s">
        <v>369</v>
      </c>
      <c r="G42" s="212"/>
      <c r="H42" s="83"/>
      <c r="I42" s="90"/>
      <c r="J42" s="322"/>
      <c r="K42" s="45"/>
      <c r="L42" s="47">
        <v>6</v>
      </c>
      <c r="M42" s="50"/>
    </row>
    <row r="43" spans="2:13" ht="15.6" customHeight="1">
      <c r="B43" s="78"/>
      <c r="C43" s="177" t="s">
        <v>146</v>
      </c>
      <c r="D43" s="177"/>
      <c r="E43" s="68"/>
      <c r="F43" s="73"/>
      <c r="G43" s="76"/>
      <c r="H43" s="80"/>
      <c r="I43" s="93"/>
      <c r="J43" s="321"/>
      <c r="L43" s="47">
        <v>7</v>
      </c>
      <c r="M43" s="50"/>
    </row>
    <row r="44" spans="2:13" s="50" customFormat="1" ht="15.6" customHeight="1">
      <c r="B44" s="77"/>
      <c r="C44" s="62"/>
      <c r="D44" s="170"/>
      <c r="E44" s="69">
        <f>E42</f>
        <v>26.5</v>
      </c>
      <c r="F44" s="205" t="s">
        <v>369</v>
      </c>
      <c r="G44" s="212"/>
      <c r="H44" s="83"/>
      <c r="I44" s="90"/>
      <c r="J44" s="322"/>
      <c r="K44" s="45"/>
      <c r="L44" s="47">
        <v>8</v>
      </c>
      <c r="M44" s="50"/>
    </row>
    <row r="45" spans="2:13" s="50" customFormat="1" ht="15.6" customHeight="1">
      <c r="B45" s="204"/>
      <c r="C45" s="53" t="s">
        <v>377</v>
      </c>
      <c r="D45" s="274" t="s">
        <v>331</v>
      </c>
      <c r="E45" s="68"/>
      <c r="F45" s="75"/>
      <c r="G45" s="76"/>
      <c r="H45" s="80"/>
      <c r="I45" s="313"/>
      <c r="J45" s="321"/>
      <c r="K45" s="45"/>
      <c r="L45" s="47">
        <v>9</v>
      </c>
      <c r="M45" s="50"/>
    </row>
    <row r="46" spans="2:13" s="50" customFormat="1" ht="15.6" customHeight="1">
      <c r="B46" s="204"/>
      <c r="C46" s="54"/>
      <c r="D46" s="54"/>
      <c r="E46" s="69">
        <f>E44</f>
        <v>26.5</v>
      </c>
      <c r="F46" s="205" t="s">
        <v>369</v>
      </c>
      <c r="G46" s="212"/>
      <c r="H46" s="83"/>
      <c r="I46" s="90"/>
      <c r="J46" s="322"/>
      <c r="K46" s="45"/>
      <c r="L46" s="47">
        <v>10</v>
      </c>
      <c r="M46" s="50"/>
    </row>
    <row r="47" spans="2:13" ht="15.6" customHeight="1">
      <c r="B47" s="78"/>
      <c r="C47" s="53" t="s">
        <v>302</v>
      </c>
      <c r="D47" s="274" t="s">
        <v>366</v>
      </c>
      <c r="E47" s="68"/>
      <c r="F47" s="73"/>
      <c r="G47" s="76"/>
      <c r="H47" s="80"/>
      <c r="I47" s="93"/>
      <c r="J47" s="323"/>
      <c r="L47" s="47">
        <v>11</v>
      </c>
      <c r="M47" s="50"/>
    </row>
    <row r="48" spans="2:13" s="50" customFormat="1" ht="15.6" customHeight="1">
      <c r="B48" s="77"/>
      <c r="C48" s="54" t="s">
        <v>71</v>
      </c>
      <c r="D48" s="54"/>
      <c r="E48" s="69">
        <v>320.3</v>
      </c>
      <c r="F48" s="205" t="s">
        <v>369</v>
      </c>
      <c r="G48" s="206"/>
      <c r="H48" s="83"/>
      <c r="I48" s="90"/>
      <c r="J48" s="323"/>
      <c r="K48" s="45"/>
      <c r="L48" s="47">
        <v>12</v>
      </c>
      <c r="M48" s="50"/>
    </row>
    <row r="49" spans="2:13" s="50" customFormat="1" ht="15.6" customHeight="1">
      <c r="B49" s="78"/>
      <c r="C49" s="53" t="s">
        <v>382</v>
      </c>
      <c r="D49" s="274"/>
      <c r="E49" s="68"/>
      <c r="F49" s="73"/>
      <c r="G49" s="76"/>
      <c r="H49" s="80"/>
      <c r="I49" s="315"/>
      <c r="J49" s="321"/>
      <c r="K49" s="45"/>
      <c r="L49" s="47">
        <v>13</v>
      </c>
      <c r="M49" s="50"/>
    </row>
    <row r="50" spans="2:13" s="50" customFormat="1" ht="15.6" customHeight="1">
      <c r="B50" s="62"/>
      <c r="C50" s="54"/>
      <c r="D50" s="54"/>
      <c r="E50" s="69">
        <v>320.3</v>
      </c>
      <c r="F50" s="205" t="s">
        <v>369</v>
      </c>
      <c r="G50" s="212"/>
      <c r="H50" s="83"/>
      <c r="I50" s="90"/>
      <c r="J50" s="106"/>
      <c r="K50" s="45"/>
      <c r="L50" s="47">
        <v>14</v>
      </c>
      <c r="M50" s="50"/>
    </row>
    <row r="51" spans="2:13" s="50" customFormat="1" ht="15.6" customHeight="1">
      <c r="B51" s="78"/>
      <c r="C51" s="53" t="s">
        <v>534</v>
      </c>
      <c r="D51" s="282" t="s">
        <v>535</v>
      </c>
      <c r="E51" s="68"/>
      <c r="F51" s="73"/>
      <c r="G51" s="76"/>
      <c r="H51" s="80"/>
      <c r="I51" s="316"/>
      <c r="J51" s="324"/>
      <c r="K51" s="45"/>
      <c r="L51" s="47">
        <v>15</v>
      </c>
      <c r="M51" s="50"/>
    </row>
    <row r="52" spans="2:13" s="50" customFormat="1" ht="15.6" customHeight="1">
      <c r="B52" s="62"/>
      <c r="C52" s="280"/>
      <c r="D52" s="280"/>
      <c r="E52" s="69">
        <v>40</v>
      </c>
      <c r="F52" s="74" t="s">
        <v>187</v>
      </c>
      <c r="G52" s="212"/>
      <c r="H52" s="83"/>
      <c r="I52" s="233"/>
      <c r="J52" s="249"/>
      <c r="K52" s="45"/>
      <c r="L52" s="47">
        <v>16</v>
      </c>
      <c r="M52" s="50"/>
    </row>
    <row r="53" spans="2:13" s="50" customFormat="1" ht="15.6" customHeight="1">
      <c r="B53" s="73"/>
      <c r="C53" s="274" t="s">
        <v>394</v>
      </c>
      <c r="D53" s="282" t="s">
        <v>535</v>
      </c>
      <c r="E53" s="68"/>
      <c r="F53" s="73"/>
      <c r="G53" s="76"/>
      <c r="H53" s="80"/>
      <c r="I53" s="92"/>
      <c r="J53" s="321"/>
      <c r="K53" s="45"/>
      <c r="L53" s="47">
        <v>17</v>
      </c>
      <c r="M53" s="50"/>
    </row>
    <row r="54" spans="2:13" s="50" customFormat="1" ht="15.6" customHeight="1">
      <c r="B54" s="62"/>
      <c r="C54" s="283"/>
      <c r="D54" s="280"/>
      <c r="E54" s="69">
        <v>15</v>
      </c>
      <c r="F54" s="74" t="s">
        <v>187</v>
      </c>
      <c r="G54" s="206"/>
      <c r="H54" s="83"/>
      <c r="I54" s="90"/>
      <c r="J54" s="106"/>
      <c r="K54" s="45"/>
      <c r="L54" s="47">
        <v>18</v>
      </c>
      <c r="M54" s="50"/>
    </row>
    <row r="55" spans="2:13" ht="15.6" customHeight="1">
      <c r="B55" s="165"/>
      <c r="C55" s="210" t="s">
        <v>730</v>
      </c>
      <c r="D55" s="282" t="s">
        <v>535</v>
      </c>
      <c r="E55" s="68"/>
      <c r="F55" s="73"/>
      <c r="G55" s="76"/>
      <c r="H55" s="80"/>
      <c r="I55" s="317"/>
      <c r="J55" s="324"/>
      <c r="L55" s="47">
        <v>19</v>
      </c>
      <c r="M55" s="50"/>
    </row>
    <row r="56" spans="2:13" ht="15.6" customHeight="1">
      <c r="B56" s="62"/>
      <c r="C56" s="57"/>
      <c r="D56" s="280"/>
      <c r="E56" s="69">
        <v>8.9</v>
      </c>
      <c r="F56" s="74" t="s">
        <v>187</v>
      </c>
      <c r="G56" s="206"/>
      <c r="H56" s="83"/>
      <c r="I56" s="233"/>
      <c r="J56" s="249"/>
      <c r="L56" s="47">
        <v>20</v>
      </c>
      <c r="M56" s="50"/>
    </row>
    <row r="57" spans="2:13" ht="15.6" customHeight="1">
      <c r="B57" s="165"/>
      <c r="C57" s="210"/>
      <c r="D57" s="61"/>
      <c r="E57" s="68"/>
      <c r="F57" s="73"/>
      <c r="G57" s="76"/>
      <c r="H57" s="80"/>
      <c r="I57" s="92"/>
      <c r="J57" s="107"/>
      <c r="L57" s="47">
        <v>21</v>
      </c>
      <c r="M57" s="50"/>
    </row>
    <row r="58" spans="2:13" s="50" customFormat="1" ht="15.6" customHeight="1">
      <c r="B58" s="62"/>
      <c r="C58" s="57" t="s">
        <v>157</v>
      </c>
      <c r="D58" s="183"/>
      <c r="E58" s="69"/>
      <c r="F58" s="205"/>
      <c r="G58" s="206"/>
      <c r="H58" s="83"/>
      <c r="I58" s="90"/>
      <c r="J58" s="245"/>
      <c r="K58" s="45"/>
      <c r="L58" s="47">
        <v>22</v>
      </c>
      <c r="M58" s="50"/>
    </row>
    <row r="59" spans="2:13" s="50" customFormat="1" ht="15.6" customHeight="1">
      <c r="B59" s="73"/>
      <c r="C59" s="210"/>
      <c r="D59" s="61"/>
      <c r="E59" s="68"/>
      <c r="F59" s="73"/>
      <c r="G59" s="76"/>
      <c r="H59" s="80"/>
      <c r="I59" s="231"/>
      <c r="J59" s="321"/>
      <c r="K59" s="45"/>
      <c r="L59" s="47">
        <v>23</v>
      </c>
      <c r="M59" s="50"/>
    </row>
    <row r="60" spans="2:13" s="50" customFormat="1" ht="15.6" customHeight="1">
      <c r="B60" s="62"/>
      <c r="C60" s="57"/>
      <c r="D60" s="183"/>
      <c r="E60" s="69"/>
      <c r="F60" s="205"/>
      <c r="G60" s="206"/>
      <c r="H60" s="83"/>
      <c r="I60" s="241"/>
      <c r="J60" s="322"/>
      <c r="K60" s="45"/>
      <c r="L60" s="47">
        <v>24</v>
      </c>
      <c r="M60" s="50"/>
    </row>
    <row r="61" spans="2:13" s="50" customFormat="1" ht="15.6" customHeight="1">
      <c r="B61" s="165"/>
      <c r="C61" s="53"/>
      <c r="D61" s="61"/>
      <c r="E61" s="68"/>
      <c r="F61" s="73"/>
      <c r="G61" s="76"/>
      <c r="H61" s="80"/>
      <c r="I61" s="237"/>
      <c r="J61" s="323"/>
      <c r="K61" s="45"/>
      <c r="L61" s="47">
        <v>25</v>
      </c>
      <c r="M61" s="50"/>
    </row>
    <row r="62" spans="2:13" s="50" customFormat="1" ht="15.6" customHeight="1">
      <c r="B62" s="62"/>
      <c r="C62" s="54"/>
      <c r="D62" s="183"/>
      <c r="E62" s="69"/>
      <c r="F62" s="205"/>
      <c r="G62" s="206"/>
      <c r="H62" s="83"/>
      <c r="I62" s="318"/>
      <c r="J62" s="323"/>
      <c r="K62" s="45"/>
      <c r="L62" s="47">
        <v>26</v>
      </c>
      <c r="M62" s="50"/>
    </row>
    <row r="63" spans="2:13" s="50" customFormat="1" ht="15.6" customHeight="1">
      <c r="B63" s="210"/>
      <c r="C63" s="53"/>
      <c r="D63" s="61"/>
      <c r="E63" s="68"/>
      <c r="F63" s="73"/>
      <c r="G63" s="76"/>
      <c r="H63" s="80"/>
      <c r="I63" s="237"/>
      <c r="J63" s="321"/>
      <c r="K63" s="45"/>
      <c r="L63" s="47">
        <v>27</v>
      </c>
      <c r="M63" s="50"/>
    </row>
    <row r="64" spans="2:13" s="50" customFormat="1" ht="15.6" customHeight="1">
      <c r="B64" s="166"/>
      <c r="C64" s="54"/>
      <c r="D64" s="183"/>
      <c r="E64" s="69"/>
      <c r="F64" s="205"/>
      <c r="G64" s="206"/>
      <c r="H64" s="83"/>
      <c r="I64" s="90"/>
      <c r="J64" s="106"/>
      <c r="K64" s="45"/>
      <c r="L64" s="47">
        <v>28</v>
      </c>
      <c r="M64" s="50"/>
    </row>
    <row r="65" spans="2:13" ht="15.75" customHeight="1">
      <c r="B65" s="73"/>
      <c r="C65" s="56"/>
      <c r="D65" s="61"/>
      <c r="E65" s="68"/>
      <c r="F65" s="73"/>
      <c r="G65" s="80"/>
      <c r="H65" s="80"/>
      <c r="I65" s="91"/>
      <c r="J65" s="105"/>
      <c r="L65" s="47">
        <v>29</v>
      </c>
    </row>
    <row r="66" spans="2:13" ht="15.75" customHeight="1">
      <c r="B66" s="74"/>
      <c r="C66" s="54"/>
      <c r="D66" s="183"/>
      <c r="E66" s="69"/>
      <c r="F66" s="205"/>
      <c r="G66" s="77"/>
      <c r="H66" s="83"/>
      <c r="I66" s="90"/>
      <c r="J66" s="245"/>
      <c r="L66" s="47">
        <v>30</v>
      </c>
    </row>
    <row r="67" spans="2:13" s="47" customFormat="1" ht="24.75" customHeight="1">
      <c r="B67" s="350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351" t="s">
        <v>569</v>
      </c>
      <c r="C68" s="59"/>
      <c r="D68" s="59"/>
      <c r="E68" s="66"/>
      <c r="F68" s="71"/>
      <c r="G68" s="71"/>
      <c r="H68" s="71"/>
      <c r="I68" s="71"/>
      <c r="J68" s="97"/>
      <c r="L68" s="47"/>
      <c r="M68" s="50"/>
    </row>
    <row r="69" spans="2:13" s="47" customFormat="1" ht="24" customHeight="1">
      <c r="B69" s="60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s="50" customFormat="1" ht="15.6" customHeight="1">
      <c r="B70" s="165"/>
      <c r="C70" s="53"/>
      <c r="D70" s="61"/>
      <c r="E70" s="68"/>
      <c r="F70" s="73"/>
      <c r="G70" s="76"/>
      <c r="H70" s="80"/>
      <c r="I70" s="237"/>
      <c r="J70" s="323"/>
      <c r="K70" s="45"/>
      <c r="L70" s="47">
        <v>1</v>
      </c>
      <c r="M70" s="50"/>
    </row>
    <row r="71" spans="2:13" s="50" customFormat="1" ht="15.6" customHeight="1">
      <c r="B71" s="62" t="s">
        <v>443</v>
      </c>
      <c r="C71" s="54"/>
      <c r="D71" s="183"/>
      <c r="E71" s="69"/>
      <c r="F71" s="205"/>
      <c r="G71" s="206"/>
      <c r="H71" s="83"/>
      <c r="I71" s="318"/>
      <c r="J71" s="323"/>
      <c r="K71" s="45"/>
      <c r="L71" s="47">
        <v>2</v>
      </c>
      <c r="M71" s="50"/>
    </row>
    <row r="72" spans="2:13" s="50" customFormat="1" ht="15.6" customHeight="1">
      <c r="B72" s="210"/>
      <c r="C72" s="53" t="s">
        <v>717</v>
      </c>
      <c r="D72" s="61" t="s">
        <v>725</v>
      </c>
      <c r="E72" s="68"/>
      <c r="F72" s="73"/>
      <c r="G72" s="76"/>
      <c r="H72" s="80"/>
      <c r="I72" s="237"/>
      <c r="J72" s="321"/>
      <c r="K72" s="45"/>
      <c r="L72" s="47">
        <v>3</v>
      </c>
      <c r="M72" s="50"/>
    </row>
    <row r="73" spans="2:13" s="50" customFormat="1" ht="15.6" customHeight="1">
      <c r="B73" s="166" t="s">
        <v>557</v>
      </c>
      <c r="C73" s="54" t="s">
        <v>217</v>
      </c>
      <c r="D73" s="183" t="s">
        <v>724</v>
      </c>
      <c r="E73" s="69">
        <v>55.48</v>
      </c>
      <c r="F73" s="205" t="s">
        <v>414</v>
      </c>
      <c r="G73" s="206"/>
      <c r="H73" s="83"/>
      <c r="I73" s="90"/>
      <c r="J73" s="106"/>
      <c r="K73" s="45"/>
      <c r="L73" s="47">
        <v>4</v>
      </c>
      <c r="M73" s="50"/>
    </row>
    <row r="74" spans="2:13" s="50" customFormat="1" ht="15.6" customHeight="1">
      <c r="B74" s="165"/>
      <c r="C74" s="53" t="s">
        <v>717</v>
      </c>
      <c r="D74" s="61"/>
      <c r="E74" s="68"/>
      <c r="F74" s="73"/>
      <c r="G74" s="76"/>
      <c r="H74" s="80"/>
      <c r="I74" s="237"/>
      <c r="J74" s="323"/>
      <c r="K74" s="45"/>
      <c r="L74" s="47">
        <v>5</v>
      </c>
      <c r="M74" s="50"/>
    </row>
    <row r="75" spans="2:13" s="50" customFormat="1" ht="15.6" customHeight="1">
      <c r="B75" s="62"/>
      <c r="C75" s="54" t="s">
        <v>716</v>
      </c>
      <c r="D75" s="183"/>
      <c r="E75" s="69">
        <v>55.48</v>
      </c>
      <c r="F75" s="205" t="s">
        <v>414</v>
      </c>
      <c r="G75" s="206"/>
      <c r="H75" s="83"/>
      <c r="I75" s="318"/>
      <c r="J75" s="323"/>
      <c r="K75" s="45"/>
      <c r="L75" s="47">
        <v>6</v>
      </c>
      <c r="M75" s="50"/>
    </row>
    <row r="76" spans="2:13" s="50" customFormat="1" ht="15.6" customHeight="1">
      <c r="B76" s="210"/>
      <c r="C76" s="53" t="s">
        <v>718</v>
      </c>
      <c r="D76" s="61" t="s">
        <v>726</v>
      </c>
      <c r="E76" s="68"/>
      <c r="F76" s="73"/>
      <c r="G76" s="76"/>
      <c r="H76" s="80"/>
      <c r="I76" s="237"/>
      <c r="J76" s="321"/>
      <c r="K76" s="45"/>
      <c r="L76" s="47">
        <v>7</v>
      </c>
      <c r="M76" s="50"/>
    </row>
    <row r="77" spans="2:13" s="50" customFormat="1" ht="15.6" customHeight="1">
      <c r="B77" s="166"/>
      <c r="C77" s="54" t="s">
        <v>217</v>
      </c>
      <c r="D77" s="183" t="s">
        <v>101</v>
      </c>
      <c r="E77" s="69">
        <v>7.49</v>
      </c>
      <c r="F77" s="205" t="s">
        <v>414</v>
      </c>
      <c r="G77" s="206"/>
      <c r="H77" s="83"/>
      <c r="I77" s="90"/>
      <c r="J77" s="106"/>
      <c r="K77" s="45"/>
      <c r="L77" s="47">
        <v>8</v>
      </c>
      <c r="M77" s="50"/>
    </row>
    <row r="78" spans="2:13" s="50" customFormat="1" ht="15.6" customHeight="1">
      <c r="B78" s="165"/>
      <c r="C78" s="53" t="s">
        <v>718</v>
      </c>
      <c r="D78" s="61"/>
      <c r="E78" s="68"/>
      <c r="F78" s="73"/>
      <c r="G78" s="76"/>
      <c r="H78" s="80"/>
      <c r="I78" s="237"/>
      <c r="J78" s="323"/>
      <c r="K78" s="45"/>
      <c r="L78" s="47">
        <v>9</v>
      </c>
      <c r="M78" s="50"/>
    </row>
    <row r="79" spans="2:13" s="50" customFormat="1" ht="15.6" customHeight="1">
      <c r="B79" s="62"/>
      <c r="C79" s="54" t="s">
        <v>716</v>
      </c>
      <c r="D79" s="183"/>
      <c r="E79" s="69">
        <v>7.37</v>
      </c>
      <c r="F79" s="205" t="s">
        <v>414</v>
      </c>
      <c r="G79" s="206"/>
      <c r="H79" s="83"/>
      <c r="I79" s="318"/>
      <c r="J79" s="323"/>
      <c r="K79" s="45"/>
      <c r="L79" s="47">
        <v>10</v>
      </c>
      <c r="M79" s="50"/>
    </row>
    <row r="80" spans="2:13" s="50" customFormat="1" ht="15.6" customHeight="1">
      <c r="B80" s="210"/>
      <c r="C80" s="210"/>
      <c r="D80" s="61"/>
      <c r="E80" s="68"/>
      <c r="F80" s="73"/>
      <c r="G80" s="76"/>
      <c r="H80" s="80"/>
      <c r="I80" s="237"/>
      <c r="J80" s="321"/>
      <c r="K80" s="45"/>
      <c r="L80" s="47">
        <v>11</v>
      </c>
      <c r="M80" s="50"/>
    </row>
    <row r="81" spans="2:13" s="50" customFormat="1" ht="15.6" customHeight="1">
      <c r="B81" s="166"/>
      <c r="C81" s="57" t="s">
        <v>157</v>
      </c>
      <c r="D81" s="183"/>
      <c r="E81" s="69"/>
      <c r="F81" s="205"/>
      <c r="G81" s="206"/>
      <c r="H81" s="83"/>
      <c r="I81" s="90"/>
      <c r="J81" s="106"/>
      <c r="K81" s="45"/>
      <c r="L81" s="47">
        <v>12</v>
      </c>
      <c r="M81" s="50"/>
    </row>
    <row r="82" spans="2:13" s="50" customFormat="1" ht="15.6" customHeight="1">
      <c r="B82" s="165"/>
      <c r="C82" s="53"/>
      <c r="D82" s="61"/>
      <c r="E82" s="68"/>
      <c r="F82" s="73"/>
      <c r="G82" s="76"/>
      <c r="H82" s="80"/>
      <c r="I82" s="237"/>
      <c r="J82" s="323"/>
      <c r="K82" s="45"/>
      <c r="L82" s="47">
        <v>13</v>
      </c>
      <c r="M82" s="50"/>
    </row>
    <row r="83" spans="2:13" s="50" customFormat="1" ht="15.6" customHeight="1">
      <c r="B83" s="62"/>
      <c r="C83" s="54"/>
      <c r="D83" s="183"/>
      <c r="E83" s="69"/>
      <c r="F83" s="205"/>
      <c r="G83" s="206"/>
      <c r="H83" s="83"/>
      <c r="I83" s="318"/>
      <c r="J83" s="323"/>
      <c r="K83" s="45"/>
      <c r="L83" s="47">
        <v>14</v>
      </c>
      <c r="M83" s="50"/>
    </row>
    <row r="84" spans="2:13" s="50" customFormat="1" ht="15.6" customHeight="1">
      <c r="B84" s="210"/>
      <c r="C84" s="53" t="s">
        <v>710</v>
      </c>
      <c r="D84" s="61" t="s">
        <v>711</v>
      </c>
      <c r="E84" s="68"/>
      <c r="F84" s="73"/>
      <c r="G84" s="76"/>
      <c r="H84" s="80"/>
      <c r="I84" s="237"/>
      <c r="J84" s="321"/>
      <c r="K84" s="45"/>
      <c r="L84" s="47">
        <v>15</v>
      </c>
      <c r="M84" s="50"/>
    </row>
    <row r="85" spans="2:13" s="50" customFormat="1" ht="15.6" customHeight="1">
      <c r="B85" s="166" t="s">
        <v>588</v>
      </c>
      <c r="C85" s="54" t="s">
        <v>180</v>
      </c>
      <c r="D85" s="183" t="s">
        <v>712</v>
      </c>
      <c r="E85" s="69">
        <v>31</v>
      </c>
      <c r="F85" s="205" t="s">
        <v>277</v>
      </c>
      <c r="G85" s="206"/>
      <c r="H85" s="83"/>
      <c r="I85" s="90"/>
      <c r="J85" s="106"/>
      <c r="K85" s="45"/>
      <c r="L85" s="47">
        <v>16</v>
      </c>
      <c r="M85" s="50"/>
    </row>
    <row r="86" spans="2:13" s="50" customFormat="1" ht="15.6" customHeight="1">
      <c r="B86" s="165"/>
      <c r="C86" s="53"/>
      <c r="D86" s="61" t="s">
        <v>711</v>
      </c>
      <c r="E86" s="68"/>
      <c r="F86" s="73"/>
      <c r="G86" s="76"/>
      <c r="H86" s="80"/>
      <c r="I86" s="237"/>
      <c r="J86" s="323"/>
      <c r="K86" s="45"/>
      <c r="L86" s="47">
        <v>17</v>
      </c>
      <c r="M86" s="50"/>
    </row>
    <row r="87" spans="2:13" s="50" customFormat="1" ht="15.6" customHeight="1">
      <c r="B87" s="62"/>
      <c r="C87" s="54"/>
      <c r="D87" s="183" t="s">
        <v>163</v>
      </c>
      <c r="E87" s="69">
        <v>45</v>
      </c>
      <c r="F87" s="205" t="s">
        <v>277</v>
      </c>
      <c r="G87" s="206"/>
      <c r="H87" s="83"/>
      <c r="I87" s="318"/>
      <c r="J87" s="323"/>
      <c r="K87" s="45"/>
      <c r="L87" s="47">
        <v>18</v>
      </c>
      <c r="M87" s="50"/>
    </row>
    <row r="88" spans="2:13" s="50" customFormat="1" ht="15.6" customHeight="1">
      <c r="B88" s="210"/>
      <c r="C88" s="53" t="s">
        <v>710</v>
      </c>
      <c r="D88" s="61" t="s">
        <v>711</v>
      </c>
      <c r="E88" s="68"/>
      <c r="F88" s="73"/>
      <c r="G88" s="76"/>
      <c r="H88" s="80"/>
      <c r="I88" s="237"/>
      <c r="J88" s="321"/>
      <c r="K88" s="45"/>
      <c r="L88" s="47">
        <v>19</v>
      </c>
      <c r="M88" s="50"/>
    </row>
    <row r="89" spans="2:13" s="50" customFormat="1" ht="15.6" customHeight="1">
      <c r="B89" s="166"/>
      <c r="C89" s="54" t="s">
        <v>714</v>
      </c>
      <c r="D89" s="183" t="s">
        <v>712</v>
      </c>
      <c r="E89" s="69">
        <v>31</v>
      </c>
      <c r="F89" s="205" t="s">
        <v>277</v>
      </c>
      <c r="G89" s="206"/>
      <c r="H89" s="83"/>
      <c r="I89" s="90"/>
      <c r="J89" s="106"/>
      <c r="K89" s="45"/>
      <c r="L89" s="47">
        <v>20</v>
      </c>
      <c r="M89" s="50"/>
    </row>
    <row r="90" spans="2:13" s="50" customFormat="1" ht="15.6" customHeight="1">
      <c r="B90" s="165"/>
      <c r="C90" s="53"/>
      <c r="D90" s="61" t="s">
        <v>711</v>
      </c>
      <c r="E90" s="68"/>
      <c r="F90" s="73"/>
      <c r="G90" s="76"/>
      <c r="H90" s="80"/>
      <c r="I90" s="237"/>
      <c r="J90" s="323"/>
      <c r="K90" s="45"/>
      <c r="L90" s="47">
        <v>21</v>
      </c>
      <c r="M90" s="50"/>
    </row>
    <row r="91" spans="2:13" s="50" customFormat="1" ht="15.6" customHeight="1">
      <c r="B91" s="62"/>
      <c r="C91" s="54"/>
      <c r="D91" s="183" t="s">
        <v>163</v>
      </c>
      <c r="E91" s="69">
        <v>45</v>
      </c>
      <c r="F91" s="205" t="s">
        <v>277</v>
      </c>
      <c r="G91" s="206"/>
      <c r="H91" s="83"/>
      <c r="I91" s="318"/>
      <c r="J91" s="323"/>
      <c r="K91" s="45"/>
      <c r="L91" s="47">
        <v>22</v>
      </c>
      <c r="M91" s="50"/>
    </row>
    <row r="92" spans="2:13" s="50" customFormat="1" ht="15.6" customHeight="1">
      <c r="B92" s="210"/>
      <c r="C92" s="53" t="s">
        <v>718</v>
      </c>
      <c r="D92" s="61" t="s">
        <v>713</v>
      </c>
      <c r="E92" s="68"/>
      <c r="F92" s="73"/>
      <c r="G92" s="76"/>
      <c r="H92" s="80"/>
      <c r="I92" s="237"/>
      <c r="J92" s="321"/>
      <c r="K92" s="45"/>
      <c r="L92" s="47">
        <v>23</v>
      </c>
      <c r="M92" s="50"/>
    </row>
    <row r="93" spans="2:13" s="50" customFormat="1" ht="15.6" customHeight="1">
      <c r="B93" s="166"/>
      <c r="C93" s="54" t="s">
        <v>575</v>
      </c>
      <c r="D93" s="183" t="s">
        <v>727</v>
      </c>
      <c r="E93" s="69">
        <v>7.48</v>
      </c>
      <c r="F93" s="205" t="s">
        <v>414</v>
      </c>
      <c r="G93" s="206"/>
      <c r="H93" s="83"/>
      <c r="I93" s="90"/>
      <c r="J93" s="106"/>
      <c r="K93" s="45"/>
      <c r="L93" s="47">
        <v>24</v>
      </c>
      <c r="M93" s="50"/>
    </row>
    <row r="94" spans="2:13" s="50" customFormat="1" ht="15.6" customHeight="1">
      <c r="B94" s="165"/>
      <c r="C94" s="53" t="s">
        <v>718</v>
      </c>
      <c r="D94" s="61" t="s">
        <v>713</v>
      </c>
      <c r="E94" s="68"/>
      <c r="F94" s="73"/>
      <c r="G94" s="76"/>
      <c r="H94" s="80"/>
      <c r="I94" s="237"/>
      <c r="J94" s="323"/>
      <c r="K94" s="45"/>
      <c r="L94" s="47">
        <v>25</v>
      </c>
      <c r="M94" s="50"/>
    </row>
    <row r="95" spans="2:13" s="50" customFormat="1" ht="15.6" customHeight="1">
      <c r="B95" s="62"/>
      <c r="C95" s="54" t="s">
        <v>719</v>
      </c>
      <c r="D95" s="183" t="s">
        <v>727</v>
      </c>
      <c r="E95" s="69">
        <v>7.48</v>
      </c>
      <c r="F95" s="205" t="s">
        <v>414</v>
      </c>
      <c r="G95" s="206"/>
      <c r="H95" s="83"/>
      <c r="I95" s="318"/>
      <c r="J95" s="323"/>
      <c r="K95" s="45"/>
      <c r="L95" s="47">
        <v>26</v>
      </c>
      <c r="M95" s="50"/>
    </row>
    <row r="96" spans="2:13" s="50" customFormat="1" ht="15.6" customHeight="1">
      <c r="B96" s="210"/>
      <c r="C96" s="210"/>
      <c r="D96" s="61"/>
      <c r="E96" s="68"/>
      <c r="F96" s="73"/>
      <c r="G96" s="76"/>
      <c r="H96" s="80"/>
      <c r="I96" s="237"/>
      <c r="J96" s="321"/>
      <c r="K96" s="45"/>
      <c r="L96" s="47">
        <v>27</v>
      </c>
      <c r="M96" s="50"/>
    </row>
    <row r="97" spans="2:14" s="50" customFormat="1" ht="15.6" customHeight="1">
      <c r="B97" s="166"/>
      <c r="C97" s="57"/>
      <c r="D97" s="183"/>
      <c r="E97" s="69"/>
      <c r="F97" s="205"/>
      <c r="G97" s="206"/>
      <c r="H97" s="83"/>
      <c r="I97" s="90"/>
      <c r="J97" s="106"/>
      <c r="K97" s="45"/>
      <c r="L97" s="47">
        <v>28</v>
      </c>
      <c r="M97" s="50"/>
    </row>
    <row r="98" spans="2:14" s="50" customFormat="1" ht="15.6" customHeight="1">
      <c r="B98" s="210"/>
      <c r="C98" s="53" t="s">
        <v>722</v>
      </c>
      <c r="D98" s="61" t="s">
        <v>268</v>
      </c>
      <c r="E98" s="68"/>
      <c r="F98" s="73"/>
      <c r="G98" s="76"/>
      <c r="H98" s="80"/>
      <c r="I98" s="237"/>
      <c r="J98" s="321"/>
      <c r="K98" s="45"/>
      <c r="L98" s="47">
        <v>31</v>
      </c>
      <c r="M98" s="50"/>
    </row>
    <row r="99" spans="2:14" s="50" customFormat="1" ht="15.6" customHeight="1">
      <c r="B99" s="166"/>
      <c r="C99" s="54"/>
      <c r="D99" s="183" t="s">
        <v>723</v>
      </c>
      <c r="E99" s="69">
        <v>1</v>
      </c>
      <c r="F99" s="205" t="s">
        <v>164</v>
      </c>
      <c r="G99" s="206"/>
      <c r="H99" s="83"/>
      <c r="I99" s="90"/>
      <c r="J99" s="106"/>
      <c r="K99" s="45"/>
      <c r="L99" s="47">
        <v>32</v>
      </c>
      <c r="M99" s="50"/>
    </row>
    <row r="100" spans="2:14" s="47" customFormat="1" ht="24.75" customHeight="1">
      <c r="B100" s="350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4" ht="24.75" customHeight="1">
      <c r="B101" s="351" t="s">
        <v>569</v>
      </c>
      <c r="C101" s="59"/>
      <c r="D101" s="59"/>
      <c r="E101" s="66"/>
      <c r="F101" s="71"/>
      <c r="G101" s="71"/>
      <c r="H101" s="71"/>
      <c r="I101" s="71"/>
      <c r="J101" s="97"/>
      <c r="L101" s="47"/>
      <c r="M101" s="50"/>
    </row>
    <row r="102" spans="2:14" s="47" customFormat="1" ht="24" customHeight="1">
      <c r="B102" s="60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4" s="50" customFormat="1" ht="15.6" customHeight="1">
      <c r="B103" s="165"/>
      <c r="C103" s="210"/>
      <c r="D103" s="61"/>
      <c r="E103" s="68"/>
      <c r="F103" s="73"/>
      <c r="G103" s="76"/>
      <c r="H103" s="80"/>
      <c r="I103" s="237"/>
      <c r="J103" s="323"/>
      <c r="K103" s="45"/>
      <c r="L103" s="47">
        <v>1</v>
      </c>
      <c r="M103" s="50"/>
    </row>
    <row r="104" spans="2:14" s="50" customFormat="1" ht="15.6" customHeight="1">
      <c r="B104" s="62"/>
      <c r="C104" s="57" t="s">
        <v>157</v>
      </c>
      <c r="D104" s="183"/>
      <c r="E104" s="69"/>
      <c r="F104" s="205"/>
      <c r="G104" s="206"/>
      <c r="H104" s="83"/>
      <c r="I104" s="318"/>
      <c r="J104" s="323"/>
      <c r="K104" s="45"/>
      <c r="L104" s="47">
        <v>2</v>
      </c>
      <c r="M104" s="50"/>
      <c r="N104" s="50">
        <f>+H81+H104</f>
        <v>0</v>
      </c>
    </row>
    <row r="105" spans="2:14" s="50" customFormat="1" ht="15.6" customHeight="1">
      <c r="B105" s="210"/>
      <c r="C105" s="53"/>
      <c r="D105" s="61"/>
      <c r="E105" s="68"/>
      <c r="F105" s="73"/>
      <c r="G105" s="76"/>
      <c r="H105" s="80"/>
      <c r="I105" s="237"/>
      <c r="J105" s="321"/>
      <c r="K105" s="45"/>
      <c r="L105" s="47">
        <v>3</v>
      </c>
      <c r="M105" s="50"/>
    </row>
    <row r="106" spans="2:14" s="50" customFormat="1" ht="15.6" customHeight="1">
      <c r="B106" s="166"/>
      <c r="C106" s="54"/>
      <c r="D106" s="183"/>
      <c r="E106" s="69"/>
      <c r="F106" s="205"/>
      <c r="G106" s="206"/>
      <c r="H106" s="83"/>
      <c r="I106" s="90"/>
      <c r="J106" s="106"/>
      <c r="K106" s="45"/>
      <c r="L106" s="47">
        <v>4</v>
      </c>
      <c r="M106" s="50"/>
    </row>
    <row r="107" spans="2:14" s="50" customFormat="1" ht="15.6" customHeight="1">
      <c r="B107" s="165"/>
      <c r="C107" s="53"/>
      <c r="D107" s="61"/>
      <c r="E107" s="68"/>
      <c r="F107" s="73"/>
      <c r="G107" s="76"/>
      <c r="H107" s="80"/>
      <c r="I107" s="237"/>
      <c r="J107" s="323"/>
      <c r="K107" s="45"/>
      <c r="L107" s="47">
        <v>5</v>
      </c>
      <c r="M107" s="50"/>
    </row>
    <row r="108" spans="2:14" s="50" customFormat="1" ht="15.6" customHeight="1">
      <c r="B108" s="62"/>
      <c r="C108" s="54"/>
      <c r="D108" s="183"/>
      <c r="E108" s="69"/>
      <c r="F108" s="205"/>
      <c r="G108" s="206"/>
      <c r="H108" s="83"/>
      <c r="I108" s="318"/>
      <c r="J108" s="323"/>
      <c r="K108" s="45"/>
      <c r="L108" s="47">
        <v>6</v>
      </c>
      <c r="M108" s="50"/>
    </row>
    <row r="109" spans="2:14" s="50" customFormat="1" ht="15.6" customHeight="1">
      <c r="B109" s="210"/>
      <c r="C109" s="53"/>
      <c r="D109" s="61"/>
      <c r="E109" s="68"/>
      <c r="F109" s="73"/>
      <c r="G109" s="76"/>
      <c r="H109" s="80"/>
      <c r="I109" s="237"/>
      <c r="J109" s="321"/>
      <c r="K109" s="45"/>
      <c r="L109" s="47">
        <v>7</v>
      </c>
      <c r="M109" s="50"/>
    </row>
    <row r="110" spans="2:14" s="50" customFormat="1" ht="15.6" customHeight="1">
      <c r="B110" s="166"/>
      <c r="C110" s="54"/>
      <c r="D110" s="183"/>
      <c r="E110" s="69"/>
      <c r="F110" s="205"/>
      <c r="G110" s="206"/>
      <c r="H110" s="83"/>
      <c r="I110" s="90"/>
      <c r="J110" s="106"/>
      <c r="K110" s="45"/>
      <c r="L110" s="47">
        <v>8</v>
      </c>
      <c r="M110" s="50"/>
    </row>
    <row r="111" spans="2:14" s="50" customFormat="1" ht="15.6" customHeight="1">
      <c r="B111" s="165"/>
      <c r="C111" s="53"/>
      <c r="D111" s="61"/>
      <c r="E111" s="68"/>
      <c r="F111" s="73"/>
      <c r="G111" s="76"/>
      <c r="H111" s="80"/>
      <c r="I111" s="237"/>
      <c r="J111" s="323"/>
      <c r="K111" s="45"/>
      <c r="L111" s="47">
        <v>9</v>
      </c>
      <c r="M111" s="50"/>
    </row>
    <row r="112" spans="2:14" s="50" customFormat="1" ht="15.6" customHeight="1">
      <c r="B112" s="62"/>
      <c r="C112" s="54"/>
      <c r="D112" s="183"/>
      <c r="E112" s="69"/>
      <c r="F112" s="205"/>
      <c r="G112" s="206"/>
      <c r="H112" s="83"/>
      <c r="I112" s="318"/>
      <c r="J112" s="323"/>
      <c r="K112" s="45"/>
      <c r="L112" s="47">
        <v>10</v>
      </c>
      <c r="M112" s="50"/>
    </row>
    <row r="113" spans="2:13" s="50" customFormat="1" ht="15.6" customHeight="1">
      <c r="B113" s="210"/>
      <c r="C113" s="210"/>
      <c r="D113" s="61"/>
      <c r="E113" s="68"/>
      <c r="F113" s="73"/>
      <c r="G113" s="76"/>
      <c r="H113" s="80"/>
      <c r="I113" s="237"/>
      <c r="J113" s="321"/>
      <c r="K113" s="45"/>
      <c r="L113" s="47">
        <v>11</v>
      </c>
      <c r="M113" s="50"/>
    </row>
    <row r="114" spans="2:13" s="50" customFormat="1" ht="15.6" customHeight="1">
      <c r="B114" s="166"/>
      <c r="C114" s="57"/>
      <c r="D114" s="183"/>
      <c r="E114" s="69"/>
      <c r="F114" s="205"/>
      <c r="G114" s="206"/>
      <c r="H114" s="83"/>
      <c r="I114" s="90"/>
      <c r="J114" s="106"/>
      <c r="K114" s="45"/>
      <c r="L114" s="47">
        <v>12</v>
      </c>
      <c r="M114" s="50"/>
    </row>
    <row r="115" spans="2:13" s="50" customFormat="1" ht="15.6" customHeight="1">
      <c r="B115" s="165"/>
      <c r="C115" s="53"/>
      <c r="D115" s="61"/>
      <c r="E115" s="68"/>
      <c r="F115" s="73"/>
      <c r="G115" s="76"/>
      <c r="H115" s="80"/>
      <c r="I115" s="237"/>
      <c r="J115" s="323"/>
      <c r="K115" s="45"/>
      <c r="L115" s="47">
        <v>13</v>
      </c>
      <c r="M115" s="50"/>
    </row>
    <row r="116" spans="2:13" s="50" customFormat="1" ht="15.6" customHeight="1">
      <c r="B116" s="62"/>
      <c r="C116" s="54"/>
      <c r="D116" s="183"/>
      <c r="E116" s="69"/>
      <c r="F116" s="205"/>
      <c r="G116" s="206"/>
      <c r="H116" s="83"/>
      <c r="I116" s="318"/>
      <c r="J116" s="323"/>
      <c r="K116" s="45"/>
      <c r="L116" s="47">
        <v>14</v>
      </c>
      <c r="M116" s="50"/>
    </row>
    <row r="117" spans="2:13" s="50" customFormat="1" ht="15.6" customHeight="1">
      <c r="B117" s="210"/>
      <c r="C117" s="53"/>
      <c r="D117" s="61"/>
      <c r="E117" s="68"/>
      <c r="F117" s="73"/>
      <c r="G117" s="76"/>
      <c r="H117" s="80"/>
      <c r="I117" s="237"/>
      <c r="J117" s="321"/>
      <c r="K117" s="45"/>
      <c r="L117" s="47">
        <v>15</v>
      </c>
      <c r="M117" s="50"/>
    </row>
    <row r="118" spans="2:13" s="50" customFormat="1" ht="15.6" customHeight="1">
      <c r="B118" s="166"/>
      <c r="C118" s="54"/>
      <c r="D118" s="183"/>
      <c r="E118" s="69"/>
      <c r="F118" s="205"/>
      <c r="G118" s="206"/>
      <c r="H118" s="83"/>
      <c r="I118" s="90"/>
      <c r="J118" s="106"/>
      <c r="K118" s="45"/>
      <c r="L118" s="47">
        <v>16</v>
      </c>
      <c r="M118" s="50"/>
    </row>
    <row r="119" spans="2:13" s="50" customFormat="1" ht="15.6" customHeight="1">
      <c r="B119" s="165"/>
      <c r="C119" s="53"/>
      <c r="D119" s="61"/>
      <c r="E119" s="68"/>
      <c r="F119" s="73"/>
      <c r="G119" s="76"/>
      <c r="H119" s="80"/>
      <c r="I119" s="237"/>
      <c r="J119" s="323"/>
      <c r="K119" s="45"/>
      <c r="L119" s="47">
        <v>17</v>
      </c>
      <c r="M119" s="50"/>
    </row>
    <row r="120" spans="2:13" s="50" customFormat="1" ht="15.6" customHeight="1">
      <c r="B120" s="62"/>
      <c r="C120" s="54"/>
      <c r="D120" s="183"/>
      <c r="E120" s="69"/>
      <c r="F120" s="205"/>
      <c r="G120" s="206"/>
      <c r="H120" s="83"/>
      <c r="I120" s="318"/>
      <c r="J120" s="323"/>
      <c r="K120" s="45"/>
      <c r="L120" s="47">
        <v>18</v>
      </c>
      <c r="M120" s="50"/>
    </row>
    <row r="121" spans="2:13" s="50" customFormat="1" ht="15.6" customHeight="1">
      <c r="B121" s="210"/>
      <c r="C121" s="53"/>
      <c r="D121" s="61"/>
      <c r="E121" s="68"/>
      <c r="F121" s="73"/>
      <c r="G121" s="76"/>
      <c r="H121" s="80"/>
      <c r="I121" s="237"/>
      <c r="J121" s="321"/>
      <c r="K121" s="45"/>
      <c r="L121" s="47">
        <v>19</v>
      </c>
      <c r="M121" s="50"/>
    </row>
    <row r="122" spans="2:13" s="50" customFormat="1" ht="15.6" customHeight="1">
      <c r="B122" s="166"/>
      <c r="C122" s="54"/>
      <c r="D122" s="183"/>
      <c r="E122" s="69"/>
      <c r="F122" s="205"/>
      <c r="G122" s="206"/>
      <c r="H122" s="83"/>
      <c r="I122" s="90"/>
      <c r="J122" s="106"/>
      <c r="K122" s="45"/>
      <c r="L122" s="47">
        <v>20</v>
      </c>
      <c r="M122" s="50"/>
    </row>
    <row r="123" spans="2:13" s="50" customFormat="1" ht="15.6" customHeight="1">
      <c r="B123" s="165"/>
      <c r="C123" s="53"/>
      <c r="D123" s="61"/>
      <c r="E123" s="68"/>
      <c r="F123" s="73"/>
      <c r="G123" s="76"/>
      <c r="H123" s="80"/>
      <c r="I123" s="237"/>
      <c r="J123" s="323"/>
      <c r="K123" s="45"/>
      <c r="L123" s="47">
        <v>21</v>
      </c>
      <c r="M123" s="50"/>
    </row>
    <row r="124" spans="2:13" s="50" customFormat="1" ht="15.6" customHeight="1">
      <c r="B124" s="62"/>
      <c r="C124" s="54"/>
      <c r="D124" s="183"/>
      <c r="E124" s="69"/>
      <c r="F124" s="205"/>
      <c r="G124" s="206"/>
      <c r="H124" s="83"/>
      <c r="I124" s="318"/>
      <c r="J124" s="323"/>
      <c r="K124" s="45"/>
      <c r="L124" s="47">
        <v>22</v>
      </c>
      <c r="M124" s="50"/>
    </row>
    <row r="125" spans="2:13" s="50" customFormat="1" ht="15.6" customHeight="1">
      <c r="B125" s="210"/>
      <c r="C125" s="53"/>
      <c r="D125" s="61"/>
      <c r="E125" s="68"/>
      <c r="F125" s="73"/>
      <c r="G125" s="76"/>
      <c r="H125" s="80"/>
      <c r="I125" s="237"/>
      <c r="J125" s="321"/>
      <c r="K125" s="45"/>
      <c r="L125" s="47">
        <v>23</v>
      </c>
      <c r="M125" s="50"/>
    </row>
    <row r="126" spans="2:13" s="50" customFormat="1" ht="15.6" customHeight="1">
      <c r="B126" s="166"/>
      <c r="C126" s="54"/>
      <c r="D126" s="183"/>
      <c r="E126" s="69"/>
      <c r="F126" s="205"/>
      <c r="G126" s="206"/>
      <c r="H126" s="83"/>
      <c r="I126" s="90"/>
      <c r="J126" s="106"/>
      <c r="K126" s="45"/>
      <c r="L126" s="47">
        <v>24</v>
      </c>
      <c r="M126" s="50"/>
    </row>
    <row r="127" spans="2:13" s="50" customFormat="1" ht="15.6" customHeight="1">
      <c r="B127" s="165"/>
      <c r="C127" s="53"/>
      <c r="D127" s="61"/>
      <c r="E127" s="68"/>
      <c r="F127" s="73"/>
      <c r="G127" s="76"/>
      <c r="H127" s="80"/>
      <c r="I127" s="237"/>
      <c r="J127" s="323"/>
      <c r="K127" s="45"/>
      <c r="L127" s="47">
        <v>25</v>
      </c>
      <c r="M127" s="50"/>
    </row>
    <row r="128" spans="2:13" s="50" customFormat="1" ht="15.6" customHeight="1">
      <c r="B128" s="62"/>
      <c r="C128" s="54"/>
      <c r="D128" s="183"/>
      <c r="E128" s="69"/>
      <c r="F128" s="205"/>
      <c r="G128" s="206"/>
      <c r="H128" s="83"/>
      <c r="I128" s="318"/>
      <c r="J128" s="323"/>
      <c r="K128" s="45"/>
      <c r="L128" s="47">
        <v>26</v>
      </c>
      <c r="M128" s="50"/>
    </row>
    <row r="129" spans="2:13" s="50" customFormat="1" ht="15.6" customHeight="1">
      <c r="B129" s="210"/>
      <c r="C129" s="210"/>
      <c r="D129" s="61"/>
      <c r="E129" s="68"/>
      <c r="F129" s="73"/>
      <c r="G129" s="76"/>
      <c r="H129" s="80"/>
      <c r="I129" s="237"/>
      <c r="J129" s="321"/>
      <c r="K129" s="45"/>
      <c r="L129" s="47">
        <v>27</v>
      </c>
      <c r="M129" s="50"/>
    </row>
    <row r="130" spans="2:13" s="50" customFormat="1" ht="15.6" customHeight="1">
      <c r="B130" s="166"/>
      <c r="C130" s="57"/>
      <c r="D130" s="183"/>
      <c r="E130" s="69"/>
      <c r="F130" s="205"/>
      <c r="G130" s="206"/>
      <c r="H130" s="83"/>
      <c r="I130" s="90"/>
      <c r="J130" s="106"/>
      <c r="K130" s="45"/>
      <c r="L130" s="47">
        <v>28</v>
      </c>
      <c r="M130" s="50"/>
    </row>
    <row r="131" spans="2:13" s="50" customFormat="1" ht="15.6" customHeight="1">
      <c r="B131" s="210"/>
      <c r="C131" s="53"/>
      <c r="D131" s="61"/>
      <c r="E131" s="68"/>
      <c r="F131" s="73"/>
      <c r="G131" s="76"/>
      <c r="H131" s="80"/>
      <c r="I131" s="237"/>
      <c r="J131" s="321"/>
      <c r="K131" s="45"/>
      <c r="L131" s="47">
        <v>31</v>
      </c>
      <c r="M131" s="50"/>
    </row>
    <row r="132" spans="2:13" s="50" customFormat="1" ht="15.6" customHeight="1">
      <c r="B132" s="341" t="s">
        <v>24</v>
      </c>
      <c r="C132" s="54"/>
      <c r="D132" s="183"/>
      <c r="E132" s="69"/>
      <c r="F132" s="205"/>
      <c r="G132" s="206"/>
      <c r="H132" s="83"/>
      <c r="I132" s="90"/>
      <c r="J132" s="106"/>
      <c r="K132" s="45"/>
      <c r="L132" s="47">
        <v>32</v>
      </c>
      <c r="M132" s="50"/>
    </row>
    <row r="133" spans="2:13" s="47" customFormat="1" ht="24.75" customHeight="1">
      <c r="B133" s="350" t="s">
        <v>288</v>
      </c>
      <c r="C133" s="45"/>
      <c r="D133" s="45"/>
      <c r="E133" s="46"/>
      <c r="H133" s="48"/>
      <c r="I133" s="48"/>
      <c r="J133" s="45"/>
      <c r="L133" s="49"/>
      <c r="M133" s="49"/>
    </row>
    <row r="134" spans="2:13" ht="24.75" customHeight="1">
      <c r="B134" s="351" t="s">
        <v>260</v>
      </c>
      <c r="C134" s="59"/>
      <c r="D134" s="59"/>
      <c r="E134" s="66"/>
      <c r="F134" s="71"/>
      <c r="G134" s="59"/>
      <c r="H134" s="81"/>
      <c r="I134" s="84"/>
      <c r="J134" s="97"/>
      <c r="L134" s="47">
        <v>1</v>
      </c>
      <c r="M134" s="50"/>
    </row>
    <row r="135" spans="2:13" s="47" customFormat="1" ht="24" customHeight="1">
      <c r="B135" s="52" t="s">
        <v>7</v>
      </c>
      <c r="C135" s="52" t="s">
        <v>136</v>
      </c>
      <c r="D135" s="98"/>
      <c r="E135" s="67" t="s">
        <v>125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L135" s="49"/>
      <c r="M135" s="49"/>
    </row>
    <row r="136" spans="2:13" ht="15.6" customHeight="1">
      <c r="B136" s="53" t="s">
        <v>124</v>
      </c>
      <c r="C136" s="274"/>
      <c r="D136" s="282"/>
      <c r="E136" s="68"/>
      <c r="F136" s="262"/>
      <c r="G136" s="61"/>
      <c r="H136" s="80"/>
      <c r="I136" s="237"/>
      <c r="J136" s="105"/>
      <c r="L136" s="47">
        <v>1</v>
      </c>
      <c r="M136" s="50"/>
    </row>
    <row r="137" spans="2:13" ht="15.6" customHeight="1">
      <c r="B137" s="54"/>
      <c r="C137" s="280"/>
      <c r="D137" s="284"/>
      <c r="E137" s="69"/>
      <c r="F137" s="298"/>
      <c r="G137" s="74"/>
      <c r="H137" s="83"/>
      <c r="I137" s="90"/>
      <c r="J137" s="106"/>
      <c r="L137" s="47">
        <v>2</v>
      </c>
      <c r="M137" s="50"/>
    </row>
    <row r="138" spans="2:13" ht="15.6" customHeight="1">
      <c r="B138" s="274"/>
      <c r="C138" s="274" t="s">
        <v>384</v>
      </c>
      <c r="D138" s="282"/>
      <c r="E138" s="68"/>
      <c r="F138" s="262"/>
      <c r="G138" s="76"/>
      <c r="H138" s="80"/>
      <c r="I138" s="93"/>
      <c r="J138" s="105"/>
      <c r="L138" s="47">
        <v>3</v>
      </c>
      <c r="M138" s="50"/>
    </row>
    <row r="139" spans="2:13" ht="15.6" customHeight="1">
      <c r="B139" s="54"/>
      <c r="C139" s="184" t="s">
        <v>276</v>
      </c>
      <c r="D139" s="284"/>
      <c r="E139" s="69">
        <v>1</v>
      </c>
      <c r="F139" s="74" t="s">
        <v>164</v>
      </c>
      <c r="G139" s="206"/>
      <c r="H139" s="83"/>
      <c r="I139" s="90"/>
      <c r="J139" s="106"/>
      <c r="L139" s="47">
        <v>4</v>
      </c>
      <c r="M139" s="50"/>
    </row>
    <row r="140" spans="2:13" ht="15.6" customHeight="1">
      <c r="B140" s="274"/>
      <c r="C140" s="174" t="s">
        <v>77</v>
      </c>
      <c r="D140" s="282"/>
      <c r="E140" s="68"/>
      <c r="F140" s="262"/>
      <c r="G140" s="76"/>
      <c r="H140" s="80"/>
      <c r="I140" s="93"/>
      <c r="J140" s="321"/>
      <c r="L140" s="47">
        <v>5</v>
      </c>
      <c r="M140" s="50"/>
    </row>
    <row r="141" spans="2:13" s="50" customFormat="1" ht="15.6" customHeight="1">
      <c r="B141" s="213"/>
      <c r="C141" s="184" t="s">
        <v>276</v>
      </c>
      <c r="D141" s="284"/>
      <c r="E141" s="69">
        <v>1</v>
      </c>
      <c r="F141" s="74" t="s">
        <v>164</v>
      </c>
      <c r="G141" s="206"/>
      <c r="H141" s="83"/>
      <c r="I141" s="90"/>
      <c r="J141" s="322"/>
      <c r="K141" s="45"/>
      <c r="L141" s="47">
        <v>6</v>
      </c>
      <c r="M141" s="50"/>
    </row>
    <row r="142" spans="2:13" ht="15.6" customHeight="1">
      <c r="B142" s="210"/>
      <c r="C142" s="273" t="s">
        <v>523</v>
      </c>
      <c r="D142" s="287"/>
      <c r="E142" s="68"/>
      <c r="F142" s="262"/>
      <c r="G142" s="76"/>
      <c r="H142" s="80"/>
      <c r="I142" s="93"/>
      <c r="J142" s="321"/>
      <c r="L142" s="47">
        <v>7</v>
      </c>
      <c r="M142" s="50"/>
    </row>
    <row r="143" spans="2:13" s="50" customFormat="1" ht="15.6" customHeight="1">
      <c r="B143" s="166"/>
      <c r="C143" s="184" t="s">
        <v>276</v>
      </c>
      <c r="D143" s="288"/>
      <c r="E143" s="69">
        <v>1</v>
      </c>
      <c r="F143" s="74" t="s">
        <v>164</v>
      </c>
      <c r="G143" s="206"/>
      <c r="H143" s="83"/>
      <c r="I143" s="90"/>
      <c r="J143" s="322"/>
      <c r="K143" s="45"/>
      <c r="L143" s="47">
        <v>8</v>
      </c>
      <c r="M143" s="50"/>
    </row>
    <row r="144" spans="2:13" ht="15.6" customHeight="1">
      <c r="B144" s="274"/>
      <c r="C144" s="273"/>
      <c r="D144" s="287"/>
      <c r="E144" s="68"/>
      <c r="F144" s="262"/>
      <c r="G144" s="76"/>
      <c r="H144" s="80"/>
      <c r="I144" s="93"/>
      <c r="J144" s="321"/>
      <c r="L144" s="47">
        <v>9</v>
      </c>
      <c r="M144" s="50"/>
    </row>
    <row r="145" spans="2:13" s="50" customFormat="1" ht="15.6" customHeight="1">
      <c r="B145" s="213"/>
      <c r="C145" s="184"/>
      <c r="D145" s="288"/>
      <c r="E145" s="69"/>
      <c r="F145" s="74"/>
      <c r="G145" s="206"/>
      <c r="H145" s="83"/>
      <c r="I145" s="90"/>
      <c r="J145" s="322"/>
      <c r="K145" s="45"/>
      <c r="L145" s="47">
        <v>10</v>
      </c>
      <c r="M145" s="50"/>
    </row>
    <row r="146" spans="2:13" s="50" customFormat="1" ht="15.6" customHeight="1">
      <c r="B146" s="210"/>
      <c r="C146" s="53"/>
      <c r="D146" s="282"/>
      <c r="E146" s="68"/>
      <c r="F146" s="262"/>
      <c r="G146" s="76"/>
      <c r="H146" s="80"/>
      <c r="I146" s="93"/>
      <c r="J146" s="321"/>
      <c r="K146" s="45"/>
      <c r="L146" s="47">
        <v>11</v>
      </c>
      <c r="M146" s="50"/>
    </row>
    <row r="147" spans="2:13" s="50" customFormat="1" ht="15.6" customHeight="1">
      <c r="B147" s="166"/>
      <c r="C147" s="54"/>
      <c r="D147" s="284"/>
      <c r="E147" s="69"/>
      <c r="F147" s="74"/>
      <c r="G147" s="206"/>
      <c r="H147" s="83"/>
      <c r="I147" s="90"/>
      <c r="J147" s="322"/>
      <c r="K147" s="45"/>
      <c r="L147" s="47">
        <v>12</v>
      </c>
      <c r="M147" s="50"/>
    </row>
    <row r="148" spans="2:13" s="50" customFormat="1" ht="15.6" customHeight="1">
      <c r="B148" s="58"/>
      <c r="C148" s="56"/>
      <c r="D148" s="282"/>
      <c r="E148" s="68"/>
      <c r="F148" s="262"/>
      <c r="G148" s="76"/>
      <c r="H148" s="80"/>
      <c r="I148" s="93"/>
      <c r="J148" s="323"/>
      <c r="K148" s="45"/>
      <c r="L148" s="47">
        <v>13</v>
      </c>
      <c r="M148" s="50"/>
    </row>
    <row r="149" spans="2:13" s="50" customFormat="1" ht="15.6" customHeight="1">
      <c r="B149" s="58"/>
      <c r="C149" s="54"/>
      <c r="D149" s="284"/>
      <c r="E149" s="69"/>
      <c r="F149" s="298"/>
      <c r="G149" s="206"/>
      <c r="H149" s="83"/>
      <c r="I149" s="90"/>
      <c r="J149" s="323"/>
      <c r="K149" s="45"/>
      <c r="L149" s="47">
        <v>14</v>
      </c>
      <c r="M149" s="50"/>
    </row>
    <row r="150" spans="2:13" s="50" customFormat="1" ht="15.6" customHeight="1">
      <c r="B150" s="174"/>
      <c r="C150" s="281"/>
      <c r="D150" s="171"/>
      <c r="E150" s="68"/>
      <c r="F150" s="73"/>
      <c r="G150" s="76"/>
      <c r="H150" s="80"/>
      <c r="I150" s="92"/>
      <c r="J150" s="321"/>
      <c r="K150" s="45"/>
      <c r="L150" s="47">
        <v>15</v>
      </c>
      <c r="M150" s="50"/>
    </row>
    <row r="151" spans="2:13" s="50" customFormat="1" ht="15.6" customHeight="1">
      <c r="B151" s="184"/>
      <c r="C151" s="184"/>
      <c r="D151" s="288"/>
      <c r="E151" s="69"/>
      <c r="F151" s="74"/>
      <c r="G151" s="206"/>
      <c r="H151" s="83"/>
      <c r="I151" s="90"/>
      <c r="J151" s="106"/>
      <c r="K151" s="45"/>
      <c r="L151" s="47">
        <v>16</v>
      </c>
      <c r="M151" s="50"/>
    </row>
    <row r="152" spans="2:13" ht="15.6" customHeight="1">
      <c r="B152" s="210"/>
      <c r="C152" s="281"/>
      <c r="D152" s="171"/>
      <c r="E152" s="68"/>
      <c r="F152" s="73"/>
      <c r="G152" s="301"/>
      <c r="H152" s="79"/>
      <c r="I152" s="92"/>
      <c r="J152" s="107"/>
      <c r="L152" s="47">
        <v>17</v>
      </c>
      <c r="M152" s="50"/>
    </row>
    <row r="153" spans="2:13" ht="15.6" customHeight="1">
      <c r="B153" s="166"/>
      <c r="C153" s="184"/>
      <c r="D153" s="288"/>
      <c r="E153" s="69"/>
      <c r="F153" s="74"/>
      <c r="G153" s="301"/>
      <c r="H153" s="83"/>
      <c r="I153" s="90"/>
      <c r="J153" s="106"/>
      <c r="L153" s="47">
        <v>18</v>
      </c>
      <c r="M153" s="50"/>
    </row>
    <row r="154" spans="2:13" ht="15.6" customHeight="1">
      <c r="B154" s="174"/>
      <c r="C154" s="53"/>
      <c r="D154" s="289"/>
      <c r="E154" s="70"/>
      <c r="F154" s="73"/>
      <c r="G154" s="76"/>
      <c r="H154" s="79"/>
      <c r="I154" s="92"/>
      <c r="J154" s="107"/>
      <c r="L154" s="47">
        <v>19</v>
      </c>
      <c r="M154" s="50"/>
    </row>
    <row r="155" spans="2:13" s="50" customFormat="1" ht="15.6" customHeight="1">
      <c r="B155" s="275"/>
      <c r="C155" s="184"/>
      <c r="D155" s="290"/>
      <c r="E155" s="69"/>
      <c r="F155" s="74"/>
      <c r="G155" s="206"/>
      <c r="H155" s="83"/>
      <c r="I155" s="90"/>
      <c r="J155" s="245"/>
      <c r="K155" s="45"/>
      <c r="L155" s="47">
        <v>20</v>
      </c>
      <c r="M155" s="50"/>
    </row>
    <row r="156" spans="2:13" s="50" customFormat="1" ht="15.6" customHeight="1">
      <c r="B156" s="174"/>
      <c r="C156" s="53"/>
      <c r="D156" s="287"/>
      <c r="E156" s="294"/>
      <c r="F156" s="73"/>
      <c r="G156" s="76"/>
      <c r="H156" s="80"/>
      <c r="I156" s="231"/>
      <c r="J156" s="321"/>
      <c r="K156" s="45"/>
      <c r="L156" s="47">
        <v>21</v>
      </c>
      <c r="M156" s="50"/>
    </row>
    <row r="157" spans="2:13" s="50" customFormat="1" ht="15.6" customHeight="1">
      <c r="B157" s="184"/>
      <c r="C157" s="278"/>
      <c r="D157" s="288"/>
      <c r="E157" s="295"/>
      <c r="F157" s="74"/>
      <c r="G157" s="206"/>
      <c r="H157" s="83"/>
      <c r="I157" s="241"/>
      <c r="J157" s="322"/>
      <c r="K157" s="45"/>
      <c r="L157" s="47">
        <v>22</v>
      </c>
      <c r="M157" s="50"/>
    </row>
    <row r="158" spans="2:13" s="50" customFormat="1" ht="15.6" customHeight="1">
      <c r="B158" s="210"/>
      <c r="C158" s="53"/>
      <c r="D158" s="287"/>
      <c r="E158" s="68"/>
      <c r="F158" s="73"/>
      <c r="G158" s="76"/>
      <c r="H158" s="80"/>
      <c r="I158" s="237"/>
      <c r="J158" s="323"/>
      <c r="K158" s="45"/>
      <c r="L158" s="47">
        <v>23</v>
      </c>
      <c r="M158" s="50"/>
    </row>
    <row r="159" spans="2:13" s="50" customFormat="1" ht="15.6" customHeight="1">
      <c r="B159" s="166"/>
      <c r="C159" s="54"/>
      <c r="D159" s="170"/>
      <c r="E159" s="69"/>
      <c r="F159" s="74"/>
      <c r="G159" s="206"/>
      <c r="H159" s="83"/>
      <c r="I159" s="237"/>
      <c r="J159" s="323"/>
      <c r="K159" s="45"/>
      <c r="L159" s="47">
        <v>24</v>
      </c>
      <c r="M159" s="50"/>
    </row>
    <row r="160" spans="2:13" s="50" customFormat="1" ht="15.6" customHeight="1">
      <c r="B160" s="174"/>
      <c r="C160" s="53"/>
      <c r="D160" s="291"/>
      <c r="E160" s="70"/>
      <c r="F160" s="73"/>
      <c r="G160" s="76"/>
      <c r="H160" s="80"/>
      <c r="I160" s="231"/>
      <c r="J160" s="321"/>
      <c r="K160" s="45"/>
      <c r="L160" s="47">
        <v>25</v>
      </c>
      <c r="M160" s="50"/>
    </row>
    <row r="161" spans="2:13" s="50" customFormat="1" ht="15.6" customHeight="1">
      <c r="B161" s="184"/>
      <c r="C161" s="278"/>
      <c r="D161" s="288"/>
      <c r="E161" s="69"/>
      <c r="F161" s="74"/>
      <c r="G161" s="206"/>
      <c r="H161" s="83"/>
      <c r="I161" s="90"/>
      <c r="J161" s="106"/>
      <c r="K161" s="45"/>
      <c r="L161" s="47">
        <v>26</v>
      </c>
      <c r="M161" s="50"/>
    </row>
    <row r="162" spans="2:13" ht="15.6" customHeight="1">
      <c r="B162" s="210"/>
      <c r="C162" s="53"/>
      <c r="D162" s="289"/>
      <c r="E162" s="294"/>
      <c r="F162" s="73"/>
      <c r="G162" s="75"/>
      <c r="H162" s="79"/>
      <c r="I162" s="92"/>
      <c r="J162" s="107"/>
      <c r="L162" s="47">
        <v>27</v>
      </c>
      <c r="M162" s="50"/>
    </row>
    <row r="163" spans="2:13" ht="15.6" customHeight="1">
      <c r="B163" s="166"/>
      <c r="C163" s="184"/>
      <c r="D163" s="290"/>
      <c r="E163" s="295"/>
      <c r="F163" s="74"/>
      <c r="G163" s="75"/>
      <c r="H163" s="79"/>
      <c r="I163" s="92"/>
      <c r="J163" s="107"/>
      <c r="L163" s="47">
        <v>28</v>
      </c>
      <c r="M163" s="50"/>
    </row>
    <row r="164" spans="2:13" ht="15.75" customHeight="1">
      <c r="B164" s="56" t="s">
        <v>24</v>
      </c>
      <c r="C164" s="56"/>
      <c r="D164" s="61"/>
      <c r="E164" s="68"/>
      <c r="F164" s="73"/>
      <c r="G164" s="80"/>
      <c r="H164" s="80"/>
      <c r="I164" s="91"/>
      <c r="J164" s="105"/>
      <c r="L164" s="47">
        <v>29</v>
      </c>
    </row>
    <row r="165" spans="2:13" ht="15.75" customHeight="1">
      <c r="B165" s="54"/>
      <c r="C165" s="54"/>
      <c r="D165" s="183"/>
      <c r="E165" s="69"/>
      <c r="F165" s="205"/>
      <c r="G165" s="77"/>
      <c r="H165" s="83"/>
      <c r="I165" s="90"/>
      <c r="J165" s="245"/>
      <c r="L165" s="47">
        <v>30</v>
      </c>
    </row>
    <row r="166" spans="2:13" s="47" customFormat="1" ht="24.75" customHeight="1">
      <c r="B166" s="350" t="s">
        <v>288</v>
      </c>
      <c r="C166" s="45"/>
      <c r="D166" s="45"/>
      <c r="E166" s="46"/>
      <c r="H166" s="48"/>
      <c r="I166" s="48"/>
      <c r="J166" s="45"/>
      <c r="M166" s="49"/>
    </row>
    <row r="167" spans="2:13" ht="24.75" customHeight="1">
      <c r="B167" s="351" t="s">
        <v>260</v>
      </c>
      <c r="C167" s="59"/>
      <c r="D167" s="59"/>
      <c r="E167" s="66"/>
      <c r="F167" s="71"/>
      <c r="G167" s="71"/>
      <c r="H167" s="71"/>
      <c r="I167" s="71"/>
      <c r="J167" s="97"/>
      <c r="L167" s="47"/>
      <c r="M167" s="50"/>
    </row>
    <row r="168" spans="2:13" s="47" customFormat="1" ht="24" customHeight="1">
      <c r="B168" s="52" t="s">
        <v>7</v>
      </c>
      <c r="C168" s="52" t="s">
        <v>136</v>
      </c>
      <c r="D168" s="98"/>
      <c r="E168" s="67" t="s">
        <v>125</v>
      </c>
      <c r="F168" s="72" t="s">
        <v>35</v>
      </c>
      <c r="G168" s="72" t="s">
        <v>19</v>
      </c>
      <c r="H168" s="82" t="s">
        <v>2</v>
      </c>
      <c r="I168" s="52" t="s">
        <v>26</v>
      </c>
      <c r="J168" s="98"/>
      <c r="L168" s="49"/>
      <c r="M168" s="49"/>
    </row>
    <row r="169" spans="2:13" ht="15.6" customHeight="1">
      <c r="B169" s="274" t="s">
        <v>384</v>
      </c>
      <c r="C169" s="274"/>
      <c r="D169" s="282"/>
      <c r="E169" s="68"/>
      <c r="F169" s="262"/>
      <c r="G169" s="76"/>
      <c r="H169" s="80"/>
      <c r="I169" s="93"/>
      <c r="J169" s="105"/>
      <c r="L169" s="47">
        <v>1</v>
      </c>
      <c r="M169" s="50"/>
    </row>
    <row r="170" spans="2:13" ht="15.6" customHeight="1">
      <c r="B170" s="54"/>
      <c r="C170" s="280"/>
      <c r="D170" s="284"/>
      <c r="E170" s="69"/>
      <c r="F170" s="74"/>
      <c r="G170" s="206"/>
      <c r="H170" s="83"/>
      <c r="I170" s="90"/>
      <c r="J170" s="106"/>
      <c r="L170" s="47">
        <v>2</v>
      </c>
      <c r="M170" s="50"/>
    </row>
    <row r="171" spans="2:13" ht="15.6" customHeight="1">
      <c r="B171" s="282"/>
      <c r="C171" s="53" t="s">
        <v>208</v>
      </c>
      <c r="D171" s="61" t="s">
        <v>387</v>
      </c>
      <c r="E171" s="68"/>
      <c r="F171" s="73"/>
      <c r="G171" s="76"/>
      <c r="H171" s="80"/>
      <c r="I171" s="93"/>
      <c r="J171" s="321"/>
      <c r="L171" s="47">
        <v>3</v>
      </c>
      <c r="M171" s="50"/>
    </row>
    <row r="172" spans="2:13" s="50" customFormat="1" ht="15.6" customHeight="1">
      <c r="B172" s="166"/>
      <c r="C172" s="54"/>
      <c r="D172" s="170" t="s">
        <v>390</v>
      </c>
      <c r="E172" s="69">
        <v>23.7</v>
      </c>
      <c r="F172" s="205" t="s">
        <v>369</v>
      </c>
      <c r="G172" s="212"/>
      <c r="H172" s="83"/>
      <c r="I172" s="90"/>
      <c r="J172" s="322"/>
      <c r="K172" s="45"/>
      <c r="L172" s="47">
        <v>4</v>
      </c>
      <c r="M172" s="50"/>
    </row>
    <row r="173" spans="2:13" ht="15.6" customHeight="1">
      <c r="B173" s="276"/>
      <c r="C173" s="177" t="s">
        <v>146</v>
      </c>
      <c r="D173" s="177"/>
      <c r="E173" s="68"/>
      <c r="F173" s="73"/>
      <c r="G173" s="76"/>
      <c r="H173" s="80"/>
      <c r="I173" s="93"/>
      <c r="J173" s="321"/>
      <c r="L173" s="47">
        <v>5</v>
      </c>
      <c r="M173" s="50"/>
    </row>
    <row r="174" spans="2:13" s="50" customFormat="1" ht="15.6" customHeight="1">
      <c r="B174" s="276"/>
      <c r="C174" s="62"/>
      <c r="D174" s="170"/>
      <c r="E174" s="69">
        <f>E172</f>
        <v>23.7</v>
      </c>
      <c r="F174" s="205" t="s">
        <v>369</v>
      </c>
      <c r="G174" s="212"/>
      <c r="H174" s="83"/>
      <c r="I174" s="90"/>
      <c r="J174" s="322"/>
      <c r="K174" s="45"/>
      <c r="L174" s="47">
        <v>6</v>
      </c>
      <c r="M174" s="50"/>
    </row>
    <row r="175" spans="2:13" s="50" customFormat="1" ht="15.6" customHeight="1">
      <c r="B175" s="274"/>
      <c r="C175" s="53" t="s">
        <v>377</v>
      </c>
      <c r="D175" s="274" t="s">
        <v>331</v>
      </c>
      <c r="E175" s="68"/>
      <c r="F175" s="75"/>
      <c r="G175" s="76"/>
      <c r="H175" s="80"/>
      <c r="I175" s="93"/>
      <c r="J175" s="321"/>
      <c r="K175" s="45"/>
      <c r="L175" s="47">
        <v>7</v>
      </c>
      <c r="M175" s="50"/>
    </row>
    <row r="176" spans="2:13" s="50" customFormat="1" ht="15.6" customHeight="1">
      <c r="B176" s="213"/>
      <c r="C176" s="54"/>
      <c r="D176" s="54"/>
      <c r="E176" s="69">
        <f>E174</f>
        <v>23.7</v>
      </c>
      <c r="F176" s="205" t="s">
        <v>369</v>
      </c>
      <c r="G176" s="212"/>
      <c r="H176" s="83"/>
      <c r="I176" s="90"/>
      <c r="J176" s="322"/>
      <c r="K176" s="45"/>
      <c r="L176" s="47">
        <v>8</v>
      </c>
      <c r="M176" s="50"/>
    </row>
    <row r="177" spans="2:13" s="50" customFormat="1" ht="15.6" customHeight="1">
      <c r="B177" s="210"/>
      <c r="C177" s="210"/>
      <c r="D177" s="178"/>
      <c r="E177" s="68"/>
      <c r="F177" s="73"/>
      <c r="G177" s="302"/>
      <c r="H177" s="79"/>
      <c r="I177" s="93"/>
      <c r="J177" s="323"/>
      <c r="K177" s="45"/>
      <c r="L177" s="47">
        <v>9</v>
      </c>
      <c r="M177" s="50"/>
    </row>
    <row r="178" spans="2:13" s="50" customFormat="1" ht="15.6" customHeight="1">
      <c r="B178" s="166"/>
      <c r="C178" s="57" t="s">
        <v>157</v>
      </c>
      <c r="D178" s="170"/>
      <c r="E178" s="69"/>
      <c r="F178" s="205"/>
      <c r="G178" s="206"/>
      <c r="H178" s="83"/>
      <c r="I178" s="90"/>
      <c r="J178" s="323"/>
      <c r="K178" s="45"/>
      <c r="L178" s="47">
        <v>10</v>
      </c>
      <c r="M178" s="50"/>
    </row>
    <row r="179" spans="2:13" s="50" customFormat="1" ht="15.6" customHeight="1">
      <c r="B179" s="51"/>
      <c r="C179" s="210"/>
      <c r="D179" s="177"/>
      <c r="E179" s="68"/>
      <c r="F179" s="73"/>
      <c r="G179" s="76"/>
      <c r="H179" s="80"/>
      <c r="I179" s="91"/>
      <c r="J179" s="321"/>
      <c r="K179" s="45"/>
      <c r="L179" s="47">
        <v>11</v>
      </c>
      <c r="M179" s="50"/>
    </row>
    <row r="180" spans="2:13" s="50" customFormat="1" ht="15.6" customHeight="1">
      <c r="B180" s="54"/>
      <c r="C180" s="57"/>
      <c r="D180" s="170"/>
      <c r="E180" s="69"/>
      <c r="F180" s="205"/>
      <c r="G180" s="206"/>
      <c r="H180" s="83"/>
      <c r="I180" s="90"/>
      <c r="J180" s="106"/>
      <c r="K180" s="45"/>
      <c r="L180" s="47">
        <v>12</v>
      </c>
      <c r="M180" s="50"/>
    </row>
    <row r="181" spans="2:13" s="50" customFormat="1" ht="15.6" customHeight="1">
      <c r="B181" s="174" t="s">
        <v>77</v>
      </c>
      <c r="C181" s="282"/>
      <c r="D181" s="282"/>
      <c r="E181" s="68"/>
      <c r="F181" s="73"/>
      <c r="G181" s="76"/>
      <c r="H181" s="80"/>
      <c r="I181" s="93"/>
      <c r="J181" s="105"/>
      <c r="K181" s="45"/>
      <c r="L181" s="47">
        <v>13</v>
      </c>
      <c r="M181" s="50"/>
    </row>
    <row r="182" spans="2:13" s="50" customFormat="1" ht="15.6" customHeight="1">
      <c r="B182" s="184" t="s">
        <v>276</v>
      </c>
      <c r="C182" s="54"/>
      <c r="D182" s="284"/>
      <c r="E182" s="69"/>
      <c r="F182" s="74"/>
      <c r="G182" s="206"/>
      <c r="H182" s="83"/>
      <c r="I182" s="90"/>
      <c r="J182" s="106"/>
      <c r="K182" s="45"/>
      <c r="L182" s="47">
        <v>14</v>
      </c>
      <c r="M182" s="50"/>
    </row>
    <row r="183" spans="2:13" ht="15.6" customHeight="1">
      <c r="B183" s="274"/>
      <c r="C183" s="282" t="s">
        <v>75</v>
      </c>
      <c r="D183" s="282"/>
      <c r="E183" s="68"/>
      <c r="F183" s="73"/>
      <c r="G183" s="76"/>
      <c r="H183" s="80"/>
      <c r="I183" s="93"/>
      <c r="J183" s="321"/>
      <c r="L183" s="47">
        <v>15</v>
      </c>
      <c r="M183" s="50"/>
    </row>
    <row r="184" spans="2:13" ht="15.6" customHeight="1">
      <c r="B184" s="213"/>
      <c r="C184" s="54"/>
      <c r="D184" s="284"/>
      <c r="E184" s="69">
        <v>16</v>
      </c>
      <c r="F184" s="74" t="s">
        <v>196</v>
      </c>
      <c r="G184" s="206"/>
      <c r="H184" s="83"/>
      <c r="I184" s="90"/>
      <c r="J184" s="322"/>
      <c r="L184" s="47">
        <v>16</v>
      </c>
      <c r="M184" s="50"/>
    </row>
    <row r="185" spans="2:13" s="50" customFormat="1" ht="15.6" customHeight="1">
      <c r="B185" s="210"/>
      <c r="C185" s="274" t="s">
        <v>185</v>
      </c>
      <c r="D185" s="274"/>
      <c r="E185" s="68"/>
      <c r="F185" s="73"/>
      <c r="G185" s="76"/>
      <c r="H185" s="80"/>
      <c r="I185" s="93"/>
      <c r="J185" s="105"/>
      <c r="K185" s="45"/>
      <c r="L185" s="47">
        <v>17</v>
      </c>
      <c r="M185" s="50"/>
    </row>
    <row r="186" spans="2:13" s="50" customFormat="1" ht="15.6" customHeight="1">
      <c r="B186" s="166"/>
      <c r="C186" s="54"/>
      <c r="D186" s="54"/>
      <c r="E186" s="69">
        <v>15.3</v>
      </c>
      <c r="F186" s="74" t="s">
        <v>242</v>
      </c>
      <c r="G186" s="212"/>
      <c r="H186" s="83"/>
      <c r="I186" s="90"/>
      <c r="J186" s="106"/>
      <c r="K186" s="45"/>
      <c r="L186" s="47">
        <v>18</v>
      </c>
      <c r="M186" s="50"/>
    </row>
    <row r="187" spans="2:13" s="50" customFormat="1" ht="15.6" customHeight="1">
      <c r="B187" s="210"/>
      <c r="C187" s="210"/>
      <c r="D187" s="282"/>
      <c r="E187" s="68"/>
      <c r="F187" s="73"/>
      <c r="G187" s="76"/>
      <c r="H187" s="80"/>
      <c r="I187" s="92"/>
      <c r="J187" s="323"/>
      <c r="K187" s="45"/>
      <c r="L187" s="47">
        <v>19</v>
      </c>
      <c r="M187" s="50"/>
    </row>
    <row r="188" spans="2:13" s="50" customFormat="1" ht="15.6" customHeight="1">
      <c r="B188" s="166"/>
      <c r="C188" s="57" t="s">
        <v>157</v>
      </c>
      <c r="D188" s="280"/>
      <c r="E188" s="69"/>
      <c r="F188" s="74"/>
      <c r="G188" s="206"/>
      <c r="H188" s="83"/>
      <c r="I188" s="92"/>
      <c r="J188" s="323"/>
      <c r="K188" s="45"/>
      <c r="L188" s="47">
        <v>20</v>
      </c>
      <c r="M188" s="50"/>
    </row>
    <row r="189" spans="2:13" s="50" customFormat="1" ht="15.6" customHeight="1">
      <c r="B189" s="276" t="s">
        <v>523</v>
      </c>
      <c r="C189" s="274" t="s">
        <v>482</v>
      </c>
      <c r="D189" s="53"/>
      <c r="E189" s="68"/>
      <c r="F189" s="262"/>
      <c r="G189" s="76"/>
      <c r="H189" s="80"/>
      <c r="I189" s="93"/>
      <c r="J189" s="321"/>
      <c r="K189" s="45"/>
      <c r="L189" s="47"/>
      <c r="M189" s="50"/>
    </row>
    <row r="190" spans="2:13" s="50" customFormat="1" ht="15.6" customHeight="1">
      <c r="B190" s="276" t="s">
        <v>276</v>
      </c>
      <c r="C190" s="54"/>
      <c r="D190" s="54"/>
      <c r="E190" s="69">
        <v>2.81</v>
      </c>
      <c r="F190" s="74" t="s">
        <v>330</v>
      </c>
      <c r="G190" s="212"/>
      <c r="H190" s="83"/>
      <c r="I190" s="90"/>
      <c r="J190" s="322"/>
      <c r="K190" s="45"/>
      <c r="L190" s="47"/>
      <c r="M190" s="50"/>
    </row>
    <row r="191" spans="2:13" s="50" customFormat="1" ht="15.6" customHeight="1">
      <c r="B191" s="274"/>
      <c r="C191" s="274" t="s">
        <v>486</v>
      </c>
      <c r="D191" s="53"/>
      <c r="E191" s="68"/>
      <c r="F191" s="262"/>
      <c r="G191" s="76"/>
      <c r="H191" s="80"/>
      <c r="I191" s="93"/>
      <c r="J191" s="321"/>
      <c r="K191" s="45"/>
      <c r="L191" s="47">
        <v>21</v>
      </c>
      <c r="M191" s="50"/>
    </row>
    <row r="192" spans="2:13" s="50" customFormat="1" ht="15" customHeight="1">
      <c r="B192" s="213"/>
      <c r="C192" s="54"/>
      <c r="D192" s="54"/>
      <c r="E192" s="69">
        <v>1.6</v>
      </c>
      <c r="F192" s="74" t="s">
        <v>330</v>
      </c>
      <c r="G192" s="212"/>
      <c r="H192" s="83"/>
      <c r="I192" s="90"/>
      <c r="J192" s="322"/>
      <c r="K192" s="45"/>
      <c r="L192" s="47">
        <v>22</v>
      </c>
      <c r="M192" s="50"/>
    </row>
    <row r="193" spans="2:13" s="50" customFormat="1" ht="15" customHeight="1">
      <c r="B193" s="210"/>
      <c r="C193" s="210"/>
      <c r="D193" s="165"/>
      <c r="E193" s="68"/>
      <c r="F193" s="73"/>
      <c r="G193" s="76"/>
      <c r="H193" s="80"/>
      <c r="I193" s="92"/>
      <c r="J193" s="107"/>
      <c r="K193" s="45"/>
      <c r="L193" s="47">
        <v>23</v>
      </c>
      <c r="M193" s="50"/>
    </row>
    <row r="194" spans="2:13" s="50" customFormat="1" ht="15" customHeight="1">
      <c r="B194" s="166"/>
      <c r="C194" s="57" t="s">
        <v>157</v>
      </c>
      <c r="D194" s="284"/>
      <c r="E194" s="69"/>
      <c r="F194" s="74"/>
      <c r="G194" s="206"/>
      <c r="H194" s="83"/>
      <c r="I194" s="90"/>
      <c r="J194" s="106"/>
      <c r="K194" s="45"/>
      <c r="L194" s="47">
        <v>24</v>
      </c>
      <c r="M194" s="50"/>
    </row>
    <row r="195" spans="2:13" ht="15.6" customHeight="1">
      <c r="B195" s="274"/>
      <c r="C195" s="274"/>
      <c r="D195" s="53"/>
      <c r="E195" s="68"/>
      <c r="F195" s="262"/>
      <c r="G195" s="76"/>
      <c r="H195" s="80"/>
      <c r="I195" s="93"/>
      <c r="J195" s="321"/>
      <c r="L195" s="47">
        <v>25</v>
      </c>
      <c r="M195" s="50"/>
    </row>
    <row r="196" spans="2:13" ht="15.6" customHeight="1">
      <c r="B196" s="213"/>
      <c r="C196" s="54"/>
      <c r="D196" s="54"/>
      <c r="E196" s="69"/>
      <c r="F196" s="74"/>
      <c r="G196" s="212"/>
      <c r="H196" s="83"/>
      <c r="I196" s="90"/>
      <c r="J196" s="322"/>
      <c r="L196" s="47">
        <v>26</v>
      </c>
      <c r="M196" s="50"/>
    </row>
    <row r="197" spans="2:13" ht="15.75" customHeight="1">
      <c r="B197" s="56" t="s">
        <v>24</v>
      </c>
      <c r="C197" s="210"/>
      <c r="D197" s="165"/>
      <c r="E197" s="68"/>
      <c r="F197" s="73"/>
      <c r="G197" s="76"/>
      <c r="H197" s="80"/>
      <c r="I197" s="92"/>
      <c r="J197" s="107"/>
      <c r="L197" s="47">
        <v>27</v>
      </c>
    </row>
    <row r="198" spans="2:13" ht="15.75" customHeight="1">
      <c r="B198" s="166"/>
      <c r="C198" s="57"/>
      <c r="D198" s="284"/>
      <c r="E198" s="69"/>
      <c r="F198" s="74"/>
      <c r="G198" s="206"/>
      <c r="H198" s="83"/>
      <c r="I198" s="90"/>
      <c r="J198" s="106"/>
      <c r="L198" s="47">
        <v>28</v>
      </c>
    </row>
  </sheetData>
  <mergeCells count="15">
    <mergeCell ref="C3:D3"/>
    <mergeCell ref="I3:J3"/>
    <mergeCell ref="I4:J4"/>
    <mergeCell ref="I6:J6"/>
    <mergeCell ref="I8:J8"/>
    <mergeCell ref="C36:D36"/>
    <mergeCell ref="I36:J36"/>
    <mergeCell ref="C69:D69"/>
    <mergeCell ref="I69:J69"/>
    <mergeCell ref="C102:D102"/>
    <mergeCell ref="I102:J102"/>
    <mergeCell ref="C135:D135"/>
    <mergeCell ref="I135:J135"/>
    <mergeCell ref="C168:D168"/>
    <mergeCell ref="I168:J168"/>
  </mergeCells>
  <phoneticPr fontId="4"/>
  <dataValidations count="1">
    <dataValidation imeMode="halfAlpha" allowBlank="1" showDropDown="0" showInputMessage="1" showErrorMessage="1" sqref="D156 C144 C160:D160 D162 C154:D154 C142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8" fitToWidth="0" fitToHeight="0" orientation="landscape" usePrinterDefaults="1" horizontalDpi="300" verticalDpi="300" r:id="rId1"/>
  <headerFooter>
    <oddFooter>&amp;C&amp;P&amp;R北後志衛生施設組合</oddFooter>
  </headerFooter>
  <rowBreaks count="5" manualBreakCount="5">
    <brk id="33" min="1" max="9" man="1"/>
    <brk id="66" min="1" max="9" man="1"/>
    <brk id="99" min="1" max="9" man="1"/>
    <brk id="132" min="1" max="9" man="1"/>
    <brk id="165" min="1" max="9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772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285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353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354" t="s">
        <v>287</v>
      </c>
      <c r="C7" s="54"/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>
        <v>3</v>
      </c>
      <c r="B9" s="256" t="s">
        <v>797</v>
      </c>
      <c r="C9" s="54"/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>
        <v>4</v>
      </c>
      <c r="B11" s="256" t="s">
        <v>841</v>
      </c>
      <c r="C11" s="54"/>
      <c r="D11" s="69">
        <v>1</v>
      </c>
      <c r="E11" s="74" t="s">
        <v>42</v>
      </c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264"/>
  <sheetViews>
    <sheetView view="pageBreakPreview" zoomScale="70" zoomScaleNormal="85" zoomScaleSheetLayoutView="7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6384" width="10" style="45"/>
  </cols>
  <sheetData>
    <row r="1" spans="2:13" ht="21" customHeight="1">
      <c r="B1" s="45" t="s">
        <v>288</v>
      </c>
      <c r="G1" s="47"/>
    </row>
    <row r="2" spans="2:13" ht="25.5" customHeight="1">
      <c r="B2" s="270" t="s">
        <v>0</v>
      </c>
      <c r="C2" s="59"/>
      <c r="D2" s="59"/>
      <c r="E2" s="66"/>
      <c r="F2" s="71"/>
      <c r="G2" s="59"/>
      <c r="H2" s="59"/>
      <c r="I2" s="84"/>
      <c r="J2" s="97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6.149999999999999" customHeight="1">
      <c r="B4" s="51" t="s">
        <v>290</v>
      </c>
      <c r="C4" s="171" t="s">
        <v>293</v>
      </c>
      <c r="D4" s="286" t="s">
        <v>295</v>
      </c>
      <c r="E4" s="68"/>
      <c r="F4" s="73"/>
      <c r="G4" s="76"/>
      <c r="H4" s="80"/>
      <c r="I4" s="304" t="s">
        <v>190</v>
      </c>
      <c r="J4" s="319"/>
      <c r="L4" s="47">
        <v>1</v>
      </c>
      <c r="M4" s="50"/>
    </row>
    <row r="5" spans="2:13" ht="16.149999999999999" customHeight="1">
      <c r="B5" s="54" t="s">
        <v>298</v>
      </c>
      <c r="C5" s="170" t="s">
        <v>143</v>
      </c>
      <c r="D5" s="170" t="s">
        <v>301</v>
      </c>
      <c r="E5" s="69">
        <v>1</v>
      </c>
      <c r="F5" s="74" t="s">
        <v>164</v>
      </c>
      <c r="G5" s="206"/>
      <c r="H5" s="83"/>
      <c r="I5" s="233">
        <v>198</v>
      </c>
      <c r="J5" s="320" t="s">
        <v>305</v>
      </c>
      <c r="L5" s="47">
        <v>2</v>
      </c>
      <c r="M5" s="50"/>
    </row>
    <row r="6" spans="2:13" ht="16.149999999999999" customHeight="1">
      <c r="B6" s="51"/>
      <c r="C6" s="178" t="s">
        <v>306</v>
      </c>
      <c r="D6" s="171"/>
      <c r="E6" s="68"/>
      <c r="F6" s="73"/>
      <c r="G6" s="76"/>
      <c r="H6" s="80"/>
      <c r="I6" s="304" t="s">
        <v>190</v>
      </c>
      <c r="J6" s="319"/>
      <c r="L6" s="47">
        <v>3</v>
      </c>
      <c r="M6" s="50"/>
    </row>
    <row r="7" spans="2:13" ht="16.149999999999999" customHeight="1">
      <c r="B7" s="54"/>
      <c r="C7" s="170"/>
      <c r="D7" s="183"/>
      <c r="E7" s="69">
        <v>1</v>
      </c>
      <c r="F7" s="74" t="s">
        <v>164</v>
      </c>
      <c r="G7" s="206"/>
      <c r="H7" s="83"/>
      <c r="I7" s="357">
        <v>51.3</v>
      </c>
      <c r="J7" s="352" t="s">
        <v>187</v>
      </c>
      <c r="L7" s="47">
        <v>4</v>
      </c>
      <c r="M7" s="50"/>
    </row>
    <row r="8" spans="2:13" ht="16.149999999999999" customHeight="1">
      <c r="B8" s="51"/>
      <c r="C8" s="51" t="s">
        <v>307</v>
      </c>
      <c r="D8" s="178" t="s">
        <v>298</v>
      </c>
      <c r="E8" s="68"/>
      <c r="F8" s="73"/>
      <c r="G8" s="76"/>
      <c r="H8" s="80"/>
      <c r="I8" s="304" t="s">
        <v>190</v>
      </c>
      <c r="J8" s="319"/>
      <c r="L8" s="47">
        <v>5</v>
      </c>
      <c r="M8" s="50"/>
    </row>
    <row r="9" spans="2:13" ht="16.149999999999999" customHeight="1">
      <c r="B9" s="54"/>
      <c r="C9" s="54"/>
      <c r="D9" s="170" t="s">
        <v>281</v>
      </c>
      <c r="E9" s="69">
        <v>1</v>
      </c>
      <c r="F9" s="74" t="s">
        <v>164</v>
      </c>
      <c r="G9" s="206"/>
      <c r="H9" s="83"/>
      <c r="I9" s="233">
        <v>198</v>
      </c>
      <c r="J9" s="320" t="s">
        <v>308</v>
      </c>
      <c r="L9" s="47">
        <v>6</v>
      </c>
      <c r="M9" s="50"/>
    </row>
    <row r="10" spans="2:13" ht="16.149999999999999" customHeight="1">
      <c r="B10" s="51"/>
      <c r="C10" s="210"/>
      <c r="D10" s="171"/>
      <c r="E10" s="68"/>
      <c r="F10" s="73"/>
      <c r="G10" s="76"/>
      <c r="H10" s="80"/>
      <c r="I10" s="91"/>
      <c r="J10" s="104"/>
      <c r="L10" s="47">
        <v>7</v>
      </c>
      <c r="M10" s="50"/>
    </row>
    <row r="11" spans="2:13" ht="16.149999999999999" customHeight="1">
      <c r="B11" s="54"/>
      <c r="C11" s="57" t="s">
        <v>157</v>
      </c>
      <c r="D11" s="183"/>
      <c r="E11" s="69"/>
      <c r="F11" s="74"/>
      <c r="G11" s="206"/>
      <c r="H11" s="83"/>
      <c r="I11" s="233"/>
      <c r="J11" s="103"/>
      <c r="L11" s="47">
        <v>8</v>
      </c>
      <c r="M11" s="50"/>
    </row>
    <row r="12" spans="2:13" ht="16.149999999999999" customHeight="1">
      <c r="B12" s="51"/>
      <c r="C12" s="210"/>
      <c r="D12" s="171"/>
      <c r="E12" s="68"/>
      <c r="F12" s="73"/>
      <c r="G12" s="76"/>
      <c r="H12" s="80"/>
      <c r="I12" s="91"/>
      <c r="J12" s="104"/>
      <c r="L12" s="47">
        <v>9</v>
      </c>
      <c r="M12" s="50"/>
    </row>
    <row r="13" spans="2:13" ht="16.149999999999999" customHeight="1">
      <c r="B13" s="54"/>
      <c r="C13" s="57"/>
      <c r="D13" s="183"/>
      <c r="E13" s="69"/>
      <c r="F13" s="74"/>
      <c r="G13" s="206"/>
      <c r="H13" s="83"/>
      <c r="I13" s="233"/>
      <c r="J13" s="103"/>
      <c r="L13" s="47">
        <v>10</v>
      </c>
      <c r="M13" s="50"/>
    </row>
    <row r="14" spans="2:13" ht="15.6" customHeight="1">
      <c r="B14" s="58" t="s">
        <v>529</v>
      </c>
      <c r="C14" s="171"/>
      <c r="D14" s="171"/>
      <c r="E14" s="68"/>
      <c r="F14" s="73"/>
      <c r="G14" s="76"/>
      <c r="H14" s="80"/>
      <c r="I14" s="88"/>
      <c r="J14" s="102"/>
      <c r="L14" s="47">
        <v>11</v>
      </c>
      <c r="M14" s="50"/>
    </row>
    <row r="15" spans="2:13" ht="16.149999999999999" customHeight="1">
      <c r="B15" s="54"/>
      <c r="C15" s="170"/>
      <c r="D15" s="170"/>
      <c r="E15" s="69">
        <v>1</v>
      </c>
      <c r="F15" s="74" t="s">
        <v>164</v>
      </c>
      <c r="G15" s="206"/>
      <c r="H15" s="83"/>
      <c r="I15" s="90"/>
      <c r="J15" s="103"/>
      <c r="L15" s="47">
        <v>12</v>
      </c>
      <c r="M15" s="50"/>
    </row>
    <row r="16" spans="2:13" ht="16.149999999999999" customHeight="1">
      <c r="B16" s="58"/>
      <c r="C16" s="171"/>
      <c r="D16" s="171"/>
      <c r="E16" s="68"/>
      <c r="F16" s="73"/>
      <c r="G16" s="76"/>
      <c r="H16" s="80"/>
      <c r="I16" s="305"/>
      <c r="J16" s="102"/>
      <c r="L16" s="47">
        <v>13</v>
      </c>
      <c r="M16" s="50"/>
    </row>
    <row r="17" spans="2:13" ht="16.149999999999999" customHeight="1">
      <c r="B17" s="54"/>
      <c r="C17" s="170"/>
      <c r="D17" s="170"/>
      <c r="E17" s="69"/>
      <c r="F17" s="74"/>
      <c r="G17" s="206"/>
      <c r="H17" s="83"/>
      <c r="I17" s="90"/>
      <c r="J17" s="103"/>
      <c r="L17" s="47">
        <v>14</v>
      </c>
      <c r="M17" s="50"/>
    </row>
    <row r="18" spans="2:13" ht="16.149999999999999" customHeight="1">
      <c r="B18" s="58"/>
      <c r="C18" s="171"/>
      <c r="D18" s="171"/>
      <c r="E18" s="68"/>
      <c r="F18" s="73"/>
      <c r="G18" s="76"/>
      <c r="H18" s="80"/>
      <c r="I18" s="88"/>
      <c r="J18" s="102"/>
      <c r="L18" s="47">
        <v>15</v>
      </c>
      <c r="M18" s="50"/>
    </row>
    <row r="19" spans="2:13" ht="16.149999999999999" customHeight="1">
      <c r="B19" s="54"/>
      <c r="C19" s="170"/>
      <c r="D19" s="170"/>
      <c r="E19" s="69"/>
      <c r="F19" s="74"/>
      <c r="G19" s="206"/>
      <c r="H19" s="83"/>
      <c r="I19" s="90"/>
      <c r="J19" s="103"/>
      <c r="L19" s="47">
        <v>16</v>
      </c>
      <c r="M19" s="50"/>
    </row>
    <row r="20" spans="2:13" ht="16.149999999999999" customHeight="1">
      <c r="B20" s="58"/>
      <c r="C20" s="171"/>
      <c r="D20" s="171"/>
      <c r="E20" s="68"/>
      <c r="F20" s="73"/>
      <c r="G20" s="76"/>
      <c r="H20" s="80"/>
      <c r="I20" s="88"/>
      <c r="J20" s="104"/>
      <c r="L20" s="47">
        <v>17</v>
      </c>
      <c r="M20" s="50"/>
    </row>
    <row r="21" spans="2:13" ht="16.149999999999999" customHeight="1">
      <c r="B21" s="54"/>
      <c r="C21" s="181"/>
      <c r="D21" s="271"/>
      <c r="E21" s="69"/>
      <c r="F21" s="74"/>
      <c r="G21" s="206"/>
      <c r="H21" s="83"/>
      <c r="I21" s="90"/>
      <c r="J21" s="103"/>
      <c r="L21" s="47">
        <v>18</v>
      </c>
      <c r="M21" s="50"/>
    </row>
    <row r="22" spans="2:13" ht="16.149999999999999" customHeight="1">
      <c r="B22" s="58"/>
      <c r="C22" s="210"/>
      <c r="D22" s="171"/>
      <c r="E22" s="68"/>
      <c r="F22" s="73"/>
      <c r="G22" s="76"/>
      <c r="H22" s="80"/>
      <c r="I22" s="93"/>
      <c r="J22" s="102"/>
      <c r="L22" s="47">
        <v>19</v>
      </c>
      <c r="M22" s="50"/>
    </row>
    <row r="23" spans="2:13" ht="16.149999999999999" customHeight="1">
      <c r="B23" s="54"/>
      <c r="C23" s="57"/>
      <c r="D23" s="170"/>
      <c r="E23" s="69"/>
      <c r="F23" s="74"/>
      <c r="G23" s="206"/>
      <c r="H23" s="83"/>
      <c r="I23" s="92"/>
      <c r="J23" s="103"/>
      <c r="L23" s="47">
        <v>20</v>
      </c>
      <c r="M23" s="50"/>
    </row>
    <row r="24" spans="2:13" ht="16.149999999999999" customHeight="1">
      <c r="B24" s="51"/>
      <c r="C24" s="171"/>
      <c r="D24" s="171"/>
      <c r="E24" s="68"/>
      <c r="F24" s="73"/>
      <c r="G24" s="76"/>
      <c r="H24" s="80"/>
      <c r="I24" s="93"/>
      <c r="J24" s="102"/>
      <c r="L24" s="47">
        <v>21</v>
      </c>
      <c r="M24" s="50"/>
    </row>
    <row r="25" spans="2:13" ht="16.149999999999999" customHeight="1">
      <c r="B25" s="54"/>
      <c r="C25" s="170"/>
      <c r="D25" s="170"/>
      <c r="E25" s="69"/>
      <c r="F25" s="74"/>
      <c r="G25" s="206"/>
      <c r="H25" s="83"/>
      <c r="I25" s="90"/>
      <c r="J25" s="103"/>
      <c r="L25" s="47">
        <v>22</v>
      </c>
      <c r="M25" s="50"/>
    </row>
    <row r="26" spans="2:13" s="50" customFormat="1" ht="16.149999999999999" customHeight="1">
      <c r="B26" s="58"/>
      <c r="C26" s="171"/>
      <c r="D26" s="171"/>
      <c r="E26" s="68"/>
      <c r="F26" s="73"/>
      <c r="G26" s="76"/>
      <c r="H26" s="80"/>
      <c r="I26" s="88"/>
      <c r="J26" s="104"/>
      <c r="K26" s="45"/>
      <c r="L26" s="47">
        <v>23</v>
      </c>
      <c r="M26" s="193"/>
    </row>
    <row r="27" spans="2:13" s="50" customFormat="1" ht="16.149999999999999" customHeight="1">
      <c r="B27" s="54"/>
      <c r="C27" s="170"/>
      <c r="D27" s="170"/>
      <c r="E27" s="69"/>
      <c r="F27" s="74"/>
      <c r="G27" s="206"/>
      <c r="H27" s="83"/>
      <c r="I27" s="90"/>
      <c r="J27" s="103"/>
      <c r="K27" s="45"/>
      <c r="L27" s="47">
        <v>24</v>
      </c>
      <c r="M27" s="50"/>
    </row>
    <row r="28" spans="2:13" s="50" customFormat="1" ht="16.149999999999999" customHeight="1">
      <c r="B28" s="58"/>
      <c r="C28" s="171"/>
      <c r="D28" s="171"/>
      <c r="E28" s="68"/>
      <c r="F28" s="73"/>
      <c r="G28" s="76"/>
      <c r="H28" s="80"/>
      <c r="I28" s="91"/>
      <c r="J28" s="104"/>
      <c r="K28" s="45"/>
      <c r="L28" s="47">
        <v>25</v>
      </c>
      <c r="M28" s="50"/>
    </row>
    <row r="29" spans="2:13" s="50" customFormat="1" ht="16.149999999999999" customHeight="1">
      <c r="B29" s="54"/>
      <c r="C29" s="170"/>
      <c r="D29" s="170"/>
      <c r="E29" s="69"/>
      <c r="F29" s="74"/>
      <c r="G29" s="206"/>
      <c r="H29" s="83"/>
      <c r="I29" s="90"/>
      <c r="J29" s="103"/>
      <c r="K29" s="45"/>
      <c r="L29" s="47">
        <v>26</v>
      </c>
      <c r="M29" s="50"/>
    </row>
    <row r="30" spans="2:13" s="50" customFormat="1" ht="16.149999999999999" customHeight="1">
      <c r="B30" s="51"/>
      <c r="C30" s="171"/>
      <c r="D30" s="171"/>
      <c r="E30" s="70"/>
      <c r="F30" s="73"/>
      <c r="G30" s="76"/>
      <c r="H30" s="80"/>
      <c r="I30" s="91"/>
      <c r="J30" s="105"/>
      <c r="K30" s="45"/>
      <c r="L30" s="47">
        <v>27</v>
      </c>
      <c r="M30" s="50"/>
    </row>
    <row r="31" spans="2:13" s="50" customFormat="1" ht="16.149999999999999" customHeight="1">
      <c r="B31" s="54"/>
      <c r="C31" s="170"/>
      <c r="D31" s="170"/>
      <c r="E31" s="69"/>
      <c r="F31" s="74"/>
      <c r="G31" s="206"/>
      <c r="H31" s="83"/>
      <c r="I31" s="90"/>
      <c r="J31" s="106"/>
      <c r="K31" s="45"/>
      <c r="L31" s="47">
        <v>28</v>
      </c>
      <c r="M31" s="50"/>
    </row>
    <row r="32" spans="2:13" s="50" customFormat="1" ht="16.149999999999999" customHeight="1">
      <c r="B32" s="56"/>
      <c r="C32" s="171"/>
      <c r="D32" s="171"/>
      <c r="E32" s="68"/>
      <c r="F32" s="73"/>
      <c r="G32" s="76"/>
      <c r="H32" s="80"/>
      <c r="I32" s="231"/>
      <c r="J32" s="244"/>
      <c r="K32" s="45"/>
      <c r="L32" s="47">
        <v>29</v>
      </c>
      <c r="M32" s="50"/>
    </row>
    <row r="33" spans="2:13" s="50" customFormat="1" ht="16.149999999999999" customHeight="1">
      <c r="B33" s="57" t="s">
        <v>24</v>
      </c>
      <c r="C33" s="170"/>
      <c r="D33" s="170"/>
      <c r="E33" s="69"/>
      <c r="F33" s="74"/>
      <c r="G33" s="206"/>
      <c r="H33" s="83"/>
      <c r="I33" s="90"/>
      <c r="J33" s="245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s="50" customFormat="1" ht="24.75" customHeight="1">
      <c r="B35" s="270" t="s">
        <v>314</v>
      </c>
      <c r="C35" s="59"/>
      <c r="D35" s="59"/>
      <c r="E35" s="66"/>
      <c r="F35" s="59"/>
      <c r="G35" s="59"/>
      <c r="H35" s="81"/>
      <c r="I35" s="84"/>
      <c r="J35" s="97"/>
      <c r="K35" s="45"/>
      <c r="L35" s="47">
        <v>1</v>
      </c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6.149999999999999" customHeight="1">
      <c r="B37" s="61"/>
      <c r="C37" s="177" t="s">
        <v>315</v>
      </c>
      <c r="D37" s="177"/>
      <c r="E37" s="68"/>
      <c r="F37" s="75"/>
      <c r="G37" s="210"/>
      <c r="H37" s="80"/>
      <c r="I37" s="232"/>
      <c r="J37" s="246"/>
      <c r="L37" s="47">
        <v>1</v>
      </c>
      <c r="M37" s="50"/>
    </row>
    <row r="38" spans="2:13" s="50" customFormat="1" ht="16.149999999999999" customHeight="1">
      <c r="B38" s="170"/>
      <c r="C38" s="170"/>
      <c r="D38" s="170"/>
      <c r="E38" s="69">
        <v>1</v>
      </c>
      <c r="F38" s="74" t="s">
        <v>42</v>
      </c>
      <c r="G38" s="166"/>
      <c r="H38" s="83"/>
      <c r="I38" s="233"/>
      <c r="J38" s="247"/>
      <c r="K38" s="45"/>
      <c r="L38" s="47">
        <v>2</v>
      </c>
      <c r="M38" s="50"/>
    </row>
    <row r="39" spans="2:13" s="50" customFormat="1" ht="16.149999999999999" customHeight="1">
      <c r="B39" s="51"/>
      <c r="C39" s="58" t="s">
        <v>92</v>
      </c>
      <c r="D39" s="61"/>
      <c r="E39" s="68"/>
      <c r="F39" s="75"/>
      <c r="G39" s="211"/>
      <c r="H39" s="80"/>
      <c r="I39" s="232"/>
      <c r="J39" s="246"/>
      <c r="K39" s="45"/>
      <c r="L39" s="47">
        <v>3</v>
      </c>
      <c r="M39" s="50"/>
    </row>
    <row r="40" spans="2:13" s="50" customFormat="1" ht="16.149999999999999" customHeight="1">
      <c r="B40" s="54"/>
      <c r="C40" s="54"/>
      <c r="D40" s="170"/>
      <c r="E40" s="69">
        <v>1</v>
      </c>
      <c r="F40" s="74" t="s">
        <v>42</v>
      </c>
      <c r="G40" s="212"/>
      <c r="H40" s="83"/>
      <c r="I40" s="234"/>
      <c r="J40" s="247"/>
      <c r="K40" s="45"/>
      <c r="L40" s="47">
        <v>4</v>
      </c>
      <c r="M40" s="50"/>
    </row>
    <row r="41" spans="2:13" s="50" customFormat="1" ht="16.149999999999999" customHeight="1">
      <c r="B41" s="159"/>
      <c r="C41" s="165" t="s">
        <v>238</v>
      </c>
      <c r="D41" s="61"/>
      <c r="E41" s="68"/>
      <c r="F41" s="75"/>
      <c r="G41" s="211"/>
      <c r="H41" s="80"/>
      <c r="I41" s="232"/>
      <c r="J41" s="246"/>
      <c r="K41" s="45"/>
      <c r="L41" s="47">
        <v>5</v>
      </c>
      <c r="M41" s="50"/>
    </row>
    <row r="42" spans="2:13" s="50" customFormat="1" ht="16.149999999999999" customHeight="1">
      <c r="B42" s="54"/>
      <c r="C42" s="279"/>
      <c r="D42" s="170"/>
      <c r="E42" s="69">
        <v>1</v>
      </c>
      <c r="F42" s="74" t="s">
        <v>42</v>
      </c>
      <c r="G42" s="212"/>
      <c r="H42" s="83"/>
      <c r="I42" s="234"/>
      <c r="J42" s="247"/>
      <c r="K42" s="45"/>
      <c r="L42" s="47">
        <v>6</v>
      </c>
      <c r="M42" s="50"/>
    </row>
    <row r="43" spans="2:13" s="50" customFormat="1" ht="16.149999999999999" customHeight="1">
      <c r="B43" s="58"/>
      <c r="C43" s="51" t="s">
        <v>317</v>
      </c>
      <c r="D43" s="61"/>
      <c r="E43" s="68"/>
      <c r="F43" s="75"/>
      <c r="G43" s="211"/>
      <c r="H43" s="80"/>
      <c r="I43" s="91"/>
      <c r="J43" s="105"/>
      <c r="K43" s="45"/>
      <c r="L43" s="47">
        <v>11</v>
      </c>
      <c r="M43" s="50"/>
    </row>
    <row r="44" spans="2:13" s="50" customFormat="1" ht="16.149999999999999" customHeight="1">
      <c r="B44" s="54"/>
      <c r="C44" s="279"/>
      <c r="D44" s="170"/>
      <c r="E44" s="69">
        <v>1</v>
      </c>
      <c r="F44" s="74" t="s">
        <v>42</v>
      </c>
      <c r="G44" s="212"/>
      <c r="H44" s="83"/>
      <c r="I44" s="236"/>
      <c r="J44" s="245"/>
      <c r="K44" s="45"/>
      <c r="L44" s="47">
        <v>12</v>
      </c>
      <c r="M44" s="50"/>
    </row>
    <row r="45" spans="2:13" s="50" customFormat="1" ht="16.149999999999999" customHeight="1">
      <c r="B45" s="51"/>
      <c r="C45" s="51" t="s">
        <v>197</v>
      </c>
      <c r="D45" s="61"/>
      <c r="E45" s="68"/>
      <c r="F45" s="75"/>
      <c r="G45" s="211"/>
      <c r="H45" s="80"/>
      <c r="I45" s="240"/>
      <c r="J45" s="244"/>
      <c r="K45" s="45"/>
      <c r="L45" s="47"/>
      <c r="M45" s="50"/>
    </row>
    <row r="46" spans="2:13" s="50" customFormat="1" ht="16.149999999999999" customHeight="1">
      <c r="B46" s="54"/>
      <c r="C46" s="279"/>
      <c r="D46" s="170"/>
      <c r="E46" s="69">
        <v>1</v>
      </c>
      <c r="F46" s="74" t="s">
        <v>42</v>
      </c>
      <c r="G46" s="212"/>
      <c r="H46" s="83"/>
      <c r="I46" s="236"/>
      <c r="J46" s="245"/>
      <c r="K46" s="45"/>
      <c r="L46" s="47"/>
      <c r="M46" s="50"/>
    </row>
    <row r="47" spans="2:13" s="50" customFormat="1" ht="16.149999999999999" customHeight="1">
      <c r="B47" s="58"/>
      <c r="C47" s="51"/>
      <c r="D47" s="61"/>
      <c r="E47" s="68"/>
      <c r="F47" s="75"/>
      <c r="G47" s="300"/>
      <c r="H47" s="79"/>
      <c r="I47" s="358"/>
      <c r="J47" s="252"/>
      <c r="K47" s="45"/>
      <c r="L47" s="47"/>
      <c r="M47" s="50"/>
    </row>
    <row r="48" spans="2:13" s="50" customFormat="1" ht="16.149999999999999" customHeight="1">
      <c r="B48" s="58"/>
      <c r="C48" s="279"/>
      <c r="D48" s="170"/>
      <c r="E48" s="69"/>
      <c r="F48" s="74"/>
      <c r="G48" s="212"/>
      <c r="H48" s="79"/>
      <c r="I48" s="358"/>
      <c r="J48" s="252"/>
      <c r="K48" s="45"/>
      <c r="L48" s="47"/>
      <c r="M48" s="50"/>
    </row>
    <row r="49" spans="2:13" s="50" customFormat="1" ht="16.149999999999999" customHeight="1">
      <c r="B49" s="51"/>
      <c r="C49" s="51"/>
      <c r="D49" s="61"/>
      <c r="E49" s="70"/>
      <c r="F49" s="75"/>
      <c r="G49" s="300"/>
      <c r="H49" s="80"/>
      <c r="I49" s="91"/>
      <c r="J49" s="105"/>
      <c r="K49" s="45"/>
      <c r="L49" s="47">
        <v>13</v>
      </c>
      <c r="M49" s="50"/>
    </row>
    <row r="50" spans="2:13" s="50" customFormat="1" ht="16.149999999999999" customHeight="1">
      <c r="B50" s="170"/>
      <c r="C50" s="279"/>
      <c r="D50" s="170"/>
      <c r="E50" s="69"/>
      <c r="F50" s="74"/>
      <c r="G50" s="212"/>
      <c r="H50" s="83"/>
      <c r="I50" s="236"/>
      <c r="J50" s="245"/>
      <c r="K50" s="45"/>
      <c r="L50" s="47">
        <v>14</v>
      </c>
      <c r="M50" s="50"/>
    </row>
    <row r="51" spans="2:13" s="50" customFormat="1" ht="16.149999999999999" customHeight="1">
      <c r="B51" s="58"/>
      <c r="C51" s="51"/>
      <c r="D51" s="61"/>
      <c r="E51" s="68"/>
      <c r="F51" s="75"/>
      <c r="G51" s="78"/>
      <c r="H51" s="80"/>
      <c r="I51" s="91"/>
      <c r="J51" s="250"/>
      <c r="K51" s="45"/>
      <c r="L51" s="47">
        <v>15</v>
      </c>
      <c r="M51" s="50"/>
    </row>
    <row r="52" spans="2:13" s="50" customFormat="1" ht="16.149999999999999" customHeight="1">
      <c r="B52" s="54"/>
      <c r="C52" s="279"/>
      <c r="D52" s="170"/>
      <c r="E52" s="69"/>
      <c r="F52" s="74"/>
      <c r="G52" s="74"/>
      <c r="H52" s="83"/>
      <c r="I52" s="90"/>
      <c r="J52" s="251"/>
      <c r="K52" s="45"/>
      <c r="L52" s="47">
        <v>16</v>
      </c>
      <c r="M52" s="50"/>
    </row>
    <row r="53" spans="2:13" s="50" customFormat="1" ht="16.149999999999999" customHeight="1">
      <c r="B53" s="58"/>
      <c r="C53" s="51"/>
      <c r="D53" s="61"/>
      <c r="E53" s="68"/>
      <c r="F53" s="75"/>
      <c r="G53" s="61"/>
      <c r="H53" s="220"/>
      <c r="I53" s="231"/>
      <c r="J53" s="244"/>
      <c r="K53" s="45"/>
      <c r="L53" s="47">
        <v>17</v>
      </c>
      <c r="M53" s="50"/>
    </row>
    <row r="54" spans="2:13" s="50" customFormat="1" ht="16.149999999999999" customHeight="1">
      <c r="B54" s="54"/>
      <c r="C54" s="279"/>
      <c r="D54" s="170"/>
      <c r="E54" s="69"/>
      <c r="F54" s="74"/>
      <c r="G54" s="74"/>
      <c r="H54" s="83"/>
      <c r="I54" s="90"/>
      <c r="J54" s="245"/>
      <c r="K54" s="45"/>
      <c r="L54" s="47">
        <v>18</v>
      </c>
      <c r="M54" s="50"/>
    </row>
    <row r="55" spans="2:13" s="50" customFormat="1" ht="16.149999999999999" customHeight="1">
      <c r="B55" s="58"/>
      <c r="C55" s="51"/>
      <c r="D55" s="61"/>
      <c r="E55" s="68"/>
      <c r="F55" s="75"/>
      <c r="G55" s="73"/>
      <c r="H55" s="80"/>
      <c r="I55" s="91"/>
      <c r="J55" s="105"/>
      <c r="K55" s="45"/>
      <c r="L55" s="47">
        <v>19</v>
      </c>
      <c r="M55" s="50"/>
    </row>
    <row r="56" spans="2:13" s="50" customFormat="1" ht="16.149999999999999" customHeight="1">
      <c r="B56" s="54"/>
      <c r="C56" s="279"/>
      <c r="D56" s="170"/>
      <c r="E56" s="69"/>
      <c r="F56" s="74"/>
      <c r="G56" s="74"/>
      <c r="H56" s="83"/>
      <c r="I56" s="90"/>
      <c r="J56" s="106"/>
      <c r="K56" s="45"/>
      <c r="L56" s="47">
        <v>20</v>
      </c>
      <c r="M56" s="50"/>
    </row>
    <row r="57" spans="2:13" s="50" customFormat="1" ht="16.149999999999999" customHeight="1">
      <c r="B57" s="51"/>
      <c r="C57" s="53"/>
      <c r="D57" s="80"/>
      <c r="E57" s="68"/>
      <c r="F57" s="75"/>
      <c r="G57" s="73"/>
      <c r="H57" s="80"/>
      <c r="I57" s="91"/>
      <c r="J57" s="105"/>
      <c r="K57" s="45"/>
      <c r="L57" s="47">
        <v>21</v>
      </c>
      <c r="M57" s="50"/>
    </row>
    <row r="58" spans="2:13" s="50" customFormat="1" ht="16.149999999999999" customHeight="1">
      <c r="B58" s="54"/>
      <c r="C58" s="54"/>
      <c r="D58" s="83"/>
      <c r="E58" s="69"/>
      <c r="F58" s="74"/>
      <c r="G58" s="74"/>
      <c r="H58" s="83"/>
      <c r="I58" s="90"/>
      <c r="J58" s="106"/>
      <c r="K58" s="45"/>
      <c r="L58" s="47">
        <v>22</v>
      </c>
      <c r="M58" s="50"/>
    </row>
    <row r="59" spans="2:13" s="50" customFormat="1" ht="16.149999999999999" customHeight="1">
      <c r="B59" s="58"/>
      <c r="C59" s="53"/>
      <c r="D59" s="61"/>
      <c r="E59" s="68"/>
      <c r="F59" s="75"/>
      <c r="G59" s="75"/>
      <c r="H59" s="79"/>
      <c r="I59" s="92"/>
      <c r="J59" s="107"/>
      <c r="K59" s="45"/>
      <c r="L59" s="47">
        <v>23</v>
      </c>
      <c r="M59" s="50"/>
    </row>
    <row r="60" spans="2:13" s="50" customFormat="1" ht="16.149999999999999" customHeight="1">
      <c r="B60" s="58"/>
      <c r="C60" s="54"/>
      <c r="D60" s="170"/>
      <c r="E60" s="69"/>
      <c r="F60" s="74"/>
      <c r="G60" s="75"/>
      <c r="H60" s="79"/>
      <c r="I60" s="92"/>
      <c r="J60" s="107"/>
      <c r="K60" s="45"/>
      <c r="L60" s="47">
        <v>24</v>
      </c>
      <c r="M60" s="50"/>
    </row>
    <row r="61" spans="2:13" s="50" customFormat="1" ht="16.149999999999999" customHeight="1">
      <c r="B61" s="51"/>
      <c r="C61" s="165"/>
      <c r="D61" s="61"/>
      <c r="E61" s="68"/>
      <c r="F61" s="75"/>
      <c r="G61" s="76"/>
      <c r="H61" s="80"/>
      <c r="I61" s="91"/>
      <c r="J61" s="105"/>
      <c r="K61" s="45"/>
      <c r="L61" s="47">
        <v>25</v>
      </c>
      <c r="M61" s="50"/>
    </row>
    <row r="62" spans="2:13" s="50" customFormat="1" ht="16.149999999999999" customHeight="1">
      <c r="B62" s="54"/>
      <c r="C62" s="54"/>
      <c r="D62" s="170"/>
      <c r="E62" s="69"/>
      <c r="F62" s="74"/>
      <c r="G62" s="77"/>
      <c r="H62" s="83"/>
      <c r="I62" s="90"/>
      <c r="J62" s="106"/>
      <c r="K62" s="45"/>
      <c r="L62" s="47">
        <v>26</v>
      </c>
      <c r="M62" s="50"/>
    </row>
    <row r="63" spans="2:13" s="50" customFormat="1" ht="16.149999999999999" customHeight="1">
      <c r="B63" s="56"/>
      <c r="C63" s="61"/>
      <c r="D63" s="61"/>
      <c r="E63" s="68"/>
      <c r="F63" s="61"/>
      <c r="G63" s="76"/>
      <c r="H63" s="80"/>
      <c r="I63" s="91"/>
      <c r="J63" s="105"/>
      <c r="K63" s="45"/>
      <c r="L63" s="47">
        <v>27</v>
      </c>
      <c r="M63" s="50"/>
    </row>
    <row r="64" spans="2:13" s="50" customFormat="1" ht="16.149999999999999" customHeight="1">
      <c r="B64" s="54"/>
      <c r="C64" s="170"/>
      <c r="D64" s="170"/>
      <c r="E64" s="69"/>
      <c r="F64" s="74"/>
      <c r="G64" s="77"/>
      <c r="H64" s="83"/>
      <c r="I64" s="90"/>
      <c r="J64" s="106"/>
      <c r="K64" s="45"/>
      <c r="L64" s="47">
        <v>28</v>
      </c>
      <c r="M64" s="50"/>
    </row>
    <row r="65" spans="2:13" s="50" customFormat="1" ht="16.149999999999999" customHeight="1">
      <c r="B65" s="56"/>
      <c r="C65" s="61"/>
      <c r="D65" s="61"/>
      <c r="E65" s="68"/>
      <c r="F65" s="61"/>
      <c r="G65" s="61"/>
      <c r="H65" s="80"/>
      <c r="I65" s="237"/>
      <c r="J65" s="244"/>
      <c r="K65" s="45"/>
      <c r="L65" s="47">
        <v>29</v>
      </c>
      <c r="M65" s="50"/>
    </row>
    <row r="66" spans="2:13" s="50" customFormat="1" ht="16.149999999999999" customHeight="1">
      <c r="B66" s="57" t="s">
        <v>319</v>
      </c>
      <c r="C66" s="170"/>
      <c r="D66" s="170"/>
      <c r="E66" s="69"/>
      <c r="F66" s="74"/>
      <c r="G66" s="74"/>
      <c r="H66" s="83"/>
      <c r="I66" s="90"/>
      <c r="J66" s="245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s="50" customFormat="1" ht="24.75" customHeight="1">
      <c r="B68" s="270" t="s">
        <v>314</v>
      </c>
      <c r="C68" s="59"/>
      <c r="D68" s="59"/>
      <c r="E68" s="66"/>
      <c r="F68" s="59"/>
      <c r="G68" s="59"/>
      <c r="H68" s="81"/>
      <c r="I68" s="84"/>
      <c r="J68" s="97"/>
      <c r="K68" s="45"/>
      <c r="L68" s="47">
        <v>1</v>
      </c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6.149999999999999" customHeight="1">
      <c r="B70" s="51" t="s">
        <v>315</v>
      </c>
      <c r="C70" s="165" t="s">
        <v>322</v>
      </c>
      <c r="D70" s="177" t="s">
        <v>252</v>
      </c>
      <c r="E70" s="68"/>
      <c r="F70" s="75"/>
      <c r="G70" s="211"/>
      <c r="H70" s="80"/>
      <c r="I70" s="93"/>
      <c r="J70" s="102"/>
      <c r="L70" s="47">
        <v>1</v>
      </c>
      <c r="M70" s="50"/>
    </row>
    <row r="71" spans="2:13" ht="16.149999999999999" customHeight="1">
      <c r="B71" s="271"/>
      <c r="C71" s="184"/>
      <c r="D71" s="170"/>
      <c r="E71" s="69">
        <v>1</v>
      </c>
      <c r="F71" s="74" t="s">
        <v>192</v>
      </c>
      <c r="G71" s="206"/>
      <c r="H71" s="83"/>
      <c r="I71" s="90"/>
      <c r="J71" s="103"/>
      <c r="L71" s="47">
        <v>2</v>
      </c>
      <c r="M71" s="50"/>
    </row>
    <row r="72" spans="2:13" s="50" customFormat="1" ht="16.149999999999999" customHeight="1">
      <c r="B72" s="159"/>
      <c r="C72" s="210"/>
      <c r="D72" s="177"/>
      <c r="E72" s="68"/>
      <c r="F72" s="75"/>
      <c r="G72" s="211"/>
      <c r="H72" s="80"/>
      <c r="I72" s="228"/>
      <c r="J72" s="102"/>
      <c r="K72" s="45"/>
      <c r="L72" s="47">
        <v>3</v>
      </c>
      <c r="M72" s="50"/>
    </row>
    <row r="73" spans="2:13" s="50" customFormat="1" ht="16.149999999999999" customHeight="1">
      <c r="B73" s="54"/>
      <c r="C73" s="57" t="s">
        <v>157</v>
      </c>
      <c r="D73" s="170"/>
      <c r="E73" s="69"/>
      <c r="F73" s="74"/>
      <c r="G73" s="212"/>
      <c r="H73" s="83"/>
      <c r="I73" s="90"/>
      <c r="J73" s="103"/>
      <c r="K73" s="45"/>
      <c r="L73" s="47">
        <v>4</v>
      </c>
      <c r="M73" s="50"/>
    </row>
    <row r="74" spans="2:13" s="50" customFormat="1" ht="16.149999999999999" customHeight="1">
      <c r="B74" s="58"/>
      <c r="C74" s="61"/>
      <c r="D74" s="177"/>
      <c r="E74" s="68"/>
      <c r="F74" s="75"/>
      <c r="G74" s="211"/>
      <c r="H74" s="80"/>
      <c r="I74" s="91"/>
      <c r="J74" s="105"/>
      <c r="K74" s="45"/>
      <c r="L74" s="47">
        <v>5</v>
      </c>
      <c r="M74" s="50"/>
    </row>
    <row r="75" spans="2:13" s="50" customFormat="1" ht="16.149999999999999" customHeight="1">
      <c r="B75" s="62"/>
      <c r="C75" s="170"/>
      <c r="D75" s="170"/>
      <c r="E75" s="69"/>
      <c r="F75" s="74"/>
      <c r="G75" s="212"/>
      <c r="H75" s="83"/>
      <c r="I75" s="236"/>
      <c r="J75" s="245"/>
      <c r="K75" s="45"/>
      <c r="L75" s="47">
        <v>6</v>
      </c>
      <c r="M75" s="50"/>
    </row>
    <row r="76" spans="2:13" s="50" customFormat="1" ht="16.149999999999999" customHeight="1">
      <c r="B76" s="58" t="s">
        <v>324</v>
      </c>
      <c r="C76" s="61"/>
      <c r="D76" s="177"/>
      <c r="E76" s="68"/>
      <c r="F76" s="262"/>
      <c r="G76" s="211"/>
      <c r="H76" s="79"/>
      <c r="I76" s="91"/>
      <c r="J76" s="252"/>
      <c r="K76" s="45"/>
      <c r="L76" s="47">
        <v>7</v>
      </c>
      <c r="M76" s="50"/>
    </row>
    <row r="77" spans="2:13" s="50" customFormat="1" ht="16.149999999999999" customHeight="1">
      <c r="B77" s="62" t="s">
        <v>325</v>
      </c>
      <c r="C77" s="170"/>
      <c r="D77" s="170"/>
      <c r="E77" s="69"/>
      <c r="F77" s="74"/>
      <c r="G77" s="206"/>
      <c r="H77" s="83"/>
      <c r="I77" s="236"/>
      <c r="J77" s="252"/>
      <c r="K77" s="45"/>
      <c r="L77" s="47">
        <v>8</v>
      </c>
      <c r="M77" s="50"/>
    </row>
    <row r="78" spans="2:13" s="50" customFormat="1" ht="16.149999999999999" customHeight="1">
      <c r="B78" s="272" t="s">
        <v>326</v>
      </c>
      <c r="C78" s="51" t="s">
        <v>262</v>
      </c>
      <c r="D78" s="177" t="s">
        <v>12</v>
      </c>
      <c r="E78" s="68"/>
      <c r="F78" s="73"/>
      <c r="G78" s="211"/>
      <c r="H78" s="80"/>
      <c r="I78" s="304" t="s">
        <v>190</v>
      </c>
      <c r="J78" s="319"/>
      <c r="K78" s="45"/>
      <c r="L78" s="47">
        <v>9</v>
      </c>
      <c r="M78" s="50"/>
    </row>
    <row r="79" spans="2:13" s="50" customFormat="1" ht="16.149999999999999" customHeight="1">
      <c r="B79" s="273"/>
      <c r="C79" s="271" t="s">
        <v>252</v>
      </c>
      <c r="D79" s="170" t="s">
        <v>328</v>
      </c>
      <c r="E79" s="69">
        <v>1</v>
      </c>
      <c r="F79" s="74" t="s">
        <v>164</v>
      </c>
      <c r="G79" s="206"/>
      <c r="H79" s="83"/>
      <c r="I79" s="233">
        <v>283</v>
      </c>
      <c r="J79" s="247" t="s">
        <v>330</v>
      </c>
      <c r="K79" s="45"/>
      <c r="L79" s="47">
        <v>10</v>
      </c>
      <c r="M79" s="50"/>
    </row>
    <row r="80" spans="2:13" s="50" customFormat="1" ht="16.149999999999999" customHeight="1">
      <c r="B80" s="51"/>
      <c r="C80" s="61"/>
      <c r="D80" s="177" t="s">
        <v>332</v>
      </c>
      <c r="E80" s="194"/>
      <c r="F80" s="334"/>
      <c r="G80" s="211"/>
      <c r="H80" s="80"/>
      <c r="I80" s="91"/>
      <c r="J80" s="105"/>
      <c r="K80" s="45"/>
      <c r="L80" s="47">
        <v>11</v>
      </c>
      <c r="M80" s="50"/>
    </row>
    <row r="81" spans="2:13" s="50" customFormat="1" ht="16.149999999999999" customHeight="1">
      <c r="B81" s="271"/>
      <c r="C81" s="170"/>
      <c r="D81" s="170"/>
      <c r="E81" s="195">
        <v>165</v>
      </c>
      <c r="F81" s="74" t="s">
        <v>330</v>
      </c>
      <c r="G81" s="212"/>
      <c r="H81" s="83"/>
      <c r="I81" s="236"/>
      <c r="J81" s="245"/>
      <c r="K81" s="45"/>
      <c r="L81" s="47">
        <v>12</v>
      </c>
      <c r="M81" s="50"/>
    </row>
    <row r="82" spans="2:13" ht="15.6" customHeight="1">
      <c r="B82" s="78" t="s">
        <v>336</v>
      </c>
      <c r="C82" s="177" t="s">
        <v>338</v>
      </c>
      <c r="D82" s="177" t="s">
        <v>339</v>
      </c>
      <c r="E82" s="194"/>
      <c r="F82" s="73"/>
      <c r="G82" s="211"/>
      <c r="H82" s="80"/>
      <c r="I82" s="91"/>
      <c r="J82" s="105"/>
      <c r="L82" s="47">
        <v>13</v>
      </c>
      <c r="M82" s="50"/>
    </row>
    <row r="83" spans="2:13" ht="16.149999999999999" customHeight="1">
      <c r="B83" s="168"/>
      <c r="C83" s="176"/>
      <c r="D83" s="170" t="s">
        <v>538</v>
      </c>
      <c r="E83" s="195">
        <v>165</v>
      </c>
      <c r="F83" s="74" t="s">
        <v>330</v>
      </c>
      <c r="G83" s="206"/>
      <c r="H83" s="83"/>
      <c r="I83" s="236"/>
      <c r="J83" s="245"/>
      <c r="L83" s="47">
        <v>14</v>
      </c>
      <c r="M83" s="50"/>
    </row>
    <row r="84" spans="2:13" ht="16.149999999999999" customHeight="1">
      <c r="B84" s="78"/>
      <c r="C84" s="210"/>
      <c r="D84" s="177"/>
      <c r="E84" s="68"/>
      <c r="F84" s="73"/>
      <c r="G84" s="211"/>
      <c r="H84" s="80"/>
      <c r="I84" s="91"/>
      <c r="J84" s="105"/>
      <c r="L84" s="47">
        <v>15</v>
      </c>
      <c r="M84" s="50"/>
    </row>
    <row r="85" spans="2:13" ht="16.149999999999999" customHeight="1">
      <c r="B85" s="168"/>
      <c r="C85" s="57" t="s">
        <v>157</v>
      </c>
      <c r="D85" s="170"/>
      <c r="E85" s="69"/>
      <c r="F85" s="74"/>
      <c r="G85" s="212"/>
      <c r="H85" s="83"/>
      <c r="I85" s="236"/>
      <c r="J85" s="245"/>
      <c r="L85" s="47">
        <v>16</v>
      </c>
      <c r="M85" s="50"/>
    </row>
    <row r="86" spans="2:13" ht="16.149999999999999" customHeight="1">
      <c r="B86" s="78"/>
      <c r="C86" s="177"/>
      <c r="D86" s="177"/>
      <c r="E86" s="68"/>
      <c r="F86" s="73"/>
      <c r="G86" s="211"/>
      <c r="H86" s="80"/>
      <c r="I86" s="91"/>
      <c r="J86" s="105"/>
      <c r="L86" s="47">
        <v>17</v>
      </c>
      <c r="M86" s="50"/>
    </row>
    <row r="87" spans="2:13" ht="16.149999999999999" customHeight="1">
      <c r="B87" s="168"/>
      <c r="C87" s="176"/>
      <c r="D87" s="170"/>
      <c r="E87" s="69"/>
      <c r="F87" s="74"/>
      <c r="G87" s="212"/>
      <c r="H87" s="83"/>
      <c r="I87" s="90"/>
      <c r="J87" s="245"/>
      <c r="L87" s="47">
        <v>18</v>
      </c>
      <c r="M87" s="50"/>
    </row>
    <row r="88" spans="2:13" ht="16.149999999999999" customHeight="1">
      <c r="B88" s="165" t="s">
        <v>238</v>
      </c>
      <c r="C88" s="165" t="s">
        <v>343</v>
      </c>
      <c r="D88" s="61" t="s">
        <v>344</v>
      </c>
      <c r="E88" s="68"/>
      <c r="F88" s="73"/>
      <c r="G88" s="211"/>
      <c r="H88" s="80"/>
      <c r="I88" s="91"/>
      <c r="J88" s="252"/>
      <c r="L88" s="47">
        <v>19</v>
      </c>
      <c r="M88" s="50"/>
    </row>
    <row r="89" spans="2:13" ht="16.149999999999999" customHeight="1">
      <c r="B89" s="54"/>
      <c r="C89" s="54"/>
      <c r="D89" s="170" t="s">
        <v>346</v>
      </c>
      <c r="E89" s="69">
        <v>1</v>
      </c>
      <c r="F89" s="74" t="s">
        <v>248</v>
      </c>
      <c r="G89" s="212"/>
      <c r="H89" s="83"/>
      <c r="I89" s="92"/>
      <c r="J89" s="252"/>
      <c r="L89" s="47">
        <v>20</v>
      </c>
      <c r="M89" s="50"/>
    </row>
    <row r="90" spans="2:13" ht="16.149999999999999" customHeight="1">
      <c r="B90" s="272"/>
      <c r="C90" s="171"/>
      <c r="D90" s="177" t="s">
        <v>350</v>
      </c>
      <c r="E90" s="68"/>
      <c r="F90" s="73"/>
      <c r="G90" s="211"/>
      <c r="H90" s="80"/>
      <c r="I90" s="91"/>
      <c r="J90" s="105"/>
      <c r="L90" s="47">
        <v>21</v>
      </c>
      <c r="M90" s="50"/>
    </row>
    <row r="91" spans="2:13" ht="16.149999999999999" customHeight="1">
      <c r="B91" s="273"/>
      <c r="C91" s="170"/>
      <c r="D91" s="170"/>
      <c r="E91" s="69">
        <v>1</v>
      </c>
      <c r="F91" s="74" t="s">
        <v>164</v>
      </c>
      <c r="G91" s="212"/>
      <c r="H91" s="83"/>
      <c r="I91" s="90"/>
      <c r="J91" s="245"/>
      <c r="L91" s="47">
        <v>22</v>
      </c>
      <c r="M91" s="50"/>
    </row>
    <row r="92" spans="2:13" ht="16.149999999999999" customHeight="1">
      <c r="B92" s="78"/>
      <c r="C92" s="210"/>
      <c r="D92" s="177" t="s">
        <v>223</v>
      </c>
      <c r="E92" s="68"/>
      <c r="F92" s="73"/>
      <c r="G92" s="211"/>
      <c r="H92" s="80"/>
      <c r="I92" s="91"/>
      <c r="J92" s="105"/>
      <c r="L92" s="47">
        <v>23</v>
      </c>
      <c r="M92" s="50"/>
    </row>
    <row r="93" spans="2:13" ht="16.149999999999999" customHeight="1">
      <c r="B93" s="77"/>
      <c r="C93" s="57"/>
      <c r="D93" s="170"/>
      <c r="E93" s="69">
        <v>1</v>
      </c>
      <c r="F93" s="74" t="s">
        <v>164</v>
      </c>
      <c r="G93" s="212"/>
      <c r="H93" s="83"/>
      <c r="I93" s="90"/>
      <c r="J93" s="245"/>
      <c r="L93" s="47">
        <v>24</v>
      </c>
      <c r="M93" s="50"/>
    </row>
    <row r="94" spans="2:13" s="50" customFormat="1" ht="16.149999999999999" customHeight="1">
      <c r="B94" s="51"/>
      <c r="C94" s="210"/>
      <c r="D94" s="177" t="s">
        <v>351</v>
      </c>
      <c r="E94" s="68"/>
      <c r="F94" s="73"/>
      <c r="G94" s="211"/>
      <c r="H94" s="80"/>
      <c r="I94" s="91"/>
      <c r="J94" s="105"/>
      <c r="K94" s="45"/>
      <c r="L94" s="47">
        <v>25</v>
      </c>
      <c r="M94" s="50"/>
    </row>
    <row r="95" spans="2:13" s="50" customFormat="1" ht="16.149999999999999" customHeight="1">
      <c r="B95" s="77"/>
      <c r="C95" s="57"/>
      <c r="D95" s="170"/>
      <c r="E95" s="69">
        <v>1</v>
      </c>
      <c r="F95" s="74" t="s">
        <v>164</v>
      </c>
      <c r="G95" s="212"/>
      <c r="H95" s="83"/>
      <c r="I95" s="90"/>
      <c r="J95" s="245"/>
      <c r="K95" s="45"/>
      <c r="L95" s="47">
        <v>26</v>
      </c>
      <c r="M95" s="50"/>
    </row>
    <row r="96" spans="2:13" s="50" customFormat="1" ht="16.149999999999999" customHeight="1">
      <c r="B96" s="61"/>
      <c r="C96" s="210"/>
      <c r="D96" s="68"/>
      <c r="E96" s="73"/>
      <c r="F96" s="75"/>
      <c r="G96" s="211"/>
      <c r="H96" s="80"/>
      <c r="I96" s="91"/>
      <c r="J96" s="105"/>
      <c r="K96" s="45"/>
      <c r="L96" s="47">
        <v>27</v>
      </c>
      <c r="M96" s="50"/>
    </row>
    <row r="97" spans="2:13" s="50" customFormat="1" ht="16.149999999999999" customHeight="1">
      <c r="B97" s="62"/>
      <c r="C97" s="57" t="s">
        <v>157</v>
      </c>
      <c r="D97" s="69"/>
      <c r="E97" s="69"/>
      <c r="F97" s="74"/>
      <c r="G97" s="212"/>
      <c r="H97" s="83"/>
      <c r="I97" s="90"/>
      <c r="J97" s="245"/>
      <c r="K97" s="45"/>
      <c r="L97" s="47">
        <v>28</v>
      </c>
      <c r="M97" s="50"/>
    </row>
    <row r="98" spans="2:13" s="50" customFormat="1" ht="16.149999999999999" customHeight="1">
      <c r="B98" s="78"/>
      <c r="C98" s="165"/>
      <c r="D98" s="177"/>
      <c r="E98" s="68"/>
      <c r="F98" s="73"/>
      <c r="G98" s="61"/>
      <c r="H98" s="80"/>
      <c r="I98" s="237"/>
      <c r="J98" s="244"/>
      <c r="K98" s="45"/>
      <c r="L98" s="47">
        <v>29</v>
      </c>
      <c r="M98" s="50"/>
    </row>
    <row r="99" spans="2:13" s="50" customFormat="1" ht="16.149999999999999" customHeight="1">
      <c r="B99" s="168"/>
      <c r="C99" s="54"/>
      <c r="D99" s="183"/>
      <c r="E99" s="69"/>
      <c r="F99" s="74"/>
      <c r="G99" s="74"/>
      <c r="H99" s="83"/>
      <c r="I99" s="90"/>
      <c r="J99" s="245"/>
      <c r="K99" s="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s="50" customFormat="1" ht="24.75" customHeight="1">
      <c r="B101" s="270" t="s">
        <v>314</v>
      </c>
      <c r="C101" s="59"/>
      <c r="D101" s="59"/>
      <c r="E101" s="66"/>
      <c r="F101" s="59"/>
      <c r="G101" s="59"/>
      <c r="H101" s="59"/>
      <c r="I101" s="59"/>
      <c r="J101" s="97"/>
      <c r="K101" s="45"/>
      <c r="L101" s="47">
        <v>1</v>
      </c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6.149999999999999" customHeight="1">
      <c r="B103" s="51" t="s">
        <v>317</v>
      </c>
      <c r="C103" s="165" t="s">
        <v>352</v>
      </c>
      <c r="D103" s="177" t="s">
        <v>223</v>
      </c>
      <c r="E103" s="68"/>
      <c r="F103" s="73"/>
      <c r="G103" s="211"/>
      <c r="H103" s="80"/>
      <c r="I103" s="91"/>
      <c r="J103" s="105"/>
      <c r="L103" s="47">
        <v>1</v>
      </c>
      <c r="M103" s="50"/>
    </row>
    <row r="104" spans="2:13" ht="16.149999999999999" customHeight="1">
      <c r="B104" s="331"/>
      <c r="C104" s="54" t="s">
        <v>90</v>
      </c>
      <c r="D104" s="183"/>
      <c r="E104" s="69">
        <v>1</v>
      </c>
      <c r="F104" s="74" t="s">
        <v>164</v>
      </c>
      <c r="G104" s="206"/>
      <c r="H104" s="206"/>
      <c r="I104" s="236"/>
      <c r="J104" s="245"/>
      <c r="L104" s="47">
        <v>2</v>
      </c>
      <c r="M104" s="50"/>
    </row>
    <row r="105" spans="2:13" ht="16.149999999999999" customHeight="1">
      <c r="B105" s="159"/>
      <c r="C105" s="210"/>
      <c r="D105" s="177"/>
      <c r="E105" s="68"/>
      <c r="F105" s="73"/>
      <c r="G105" s="211"/>
      <c r="H105" s="80"/>
      <c r="I105" s="312"/>
      <c r="J105" s="104"/>
      <c r="L105" s="47">
        <v>3</v>
      </c>
      <c r="M105" s="50"/>
    </row>
    <row r="106" spans="2:13" ht="16.149999999999999" customHeight="1">
      <c r="B106" s="168"/>
      <c r="C106" s="57" t="s">
        <v>157</v>
      </c>
      <c r="D106" s="170"/>
      <c r="E106" s="69"/>
      <c r="F106" s="74"/>
      <c r="G106" s="212"/>
      <c r="H106" s="83"/>
      <c r="I106" s="311"/>
      <c r="J106" s="103"/>
      <c r="L106" s="47">
        <v>4</v>
      </c>
      <c r="M106" s="50"/>
    </row>
    <row r="107" spans="2:13" ht="16.149999999999999" customHeight="1">
      <c r="B107" s="159"/>
      <c r="C107" s="210"/>
      <c r="D107" s="177"/>
      <c r="E107" s="68"/>
      <c r="F107" s="73"/>
      <c r="G107" s="211"/>
      <c r="H107" s="80"/>
      <c r="I107" s="96"/>
      <c r="J107" s="102"/>
      <c r="L107" s="47">
        <v>5</v>
      </c>
      <c r="M107" s="50"/>
    </row>
    <row r="108" spans="2:13" ht="16.149999999999999" customHeight="1">
      <c r="B108" s="168"/>
      <c r="C108" s="57"/>
      <c r="D108" s="170"/>
      <c r="E108" s="69"/>
      <c r="F108" s="74"/>
      <c r="G108" s="206"/>
      <c r="H108" s="83"/>
      <c r="I108" s="90"/>
      <c r="J108" s="103"/>
      <c r="L108" s="47">
        <v>6</v>
      </c>
      <c r="M108" s="50"/>
    </row>
    <row r="109" spans="2:13" ht="16.149999999999999" customHeight="1">
      <c r="B109" s="78"/>
      <c r="C109" s="171"/>
      <c r="D109" s="171"/>
      <c r="E109" s="68"/>
      <c r="F109" s="73"/>
      <c r="G109" s="211"/>
      <c r="H109" s="80"/>
      <c r="I109" s="310"/>
      <c r="J109" s="104"/>
      <c r="L109" s="47">
        <v>7</v>
      </c>
      <c r="M109" s="50"/>
    </row>
    <row r="110" spans="2:13" ht="16.149999999999999" customHeight="1">
      <c r="B110" s="168"/>
      <c r="C110" s="170"/>
      <c r="D110" s="355"/>
      <c r="E110" s="69"/>
      <c r="F110" s="74"/>
      <c r="G110" s="212"/>
      <c r="H110" s="83"/>
      <c r="I110" s="311"/>
      <c r="J110" s="103"/>
      <c r="L110" s="47">
        <v>8</v>
      </c>
      <c r="M110" s="50"/>
    </row>
    <row r="111" spans="2:13" ht="16.149999999999999" customHeight="1">
      <c r="B111" s="51" t="s">
        <v>197</v>
      </c>
      <c r="C111" s="177" t="s">
        <v>356</v>
      </c>
      <c r="D111" s="165" t="s">
        <v>358</v>
      </c>
      <c r="E111" s="68"/>
      <c r="F111" s="75"/>
      <c r="G111" s="61"/>
      <c r="H111" s="80"/>
      <c r="I111" s="91"/>
      <c r="J111" s="244"/>
      <c r="L111" s="47">
        <v>9</v>
      </c>
      <c r="M111" s="50"/>
    </row>
    <row r="112" spans="2:13" ht="16.149999999999999" customHeight="1">
      <c r="B112" s="54"/>
      <c r="C112" s="184" t="s">
        <v>241</v>
      </c>
      <c r="D112" s="170"/>
      <c r="E112" s="69">
        <v>4</v>
      </c>
      <c r="F112" s="74" t="s">
        <v>196</v>
      </c>
      <c r="G112" s="212"/>
      <c r="H112" s="83"/>
      <c r="I112" s="90"/>
      <c r="J112" s="245"/>
      <c r="L112" s="47">
        <v>10</v>
      </c>
      <c r="M112" s="50"/>
    </row>
    <row r="113" spans="2:13" ht="16.149999999999999" customHeight="1">
      <c r="B113" s="61"/>
      <c r="C113" s="177" t="s">
        <v>356</v>
      </c>
      <c r="D113" s="165" t="s">
        <v>358</v>
      </c>
      <c r="E113" s="68"/>
      <c r="F113" s="75"/>
      <c r="G113" s="61"/>
      <c r="H113" s="80"/>
      <c r="I113" s="91"/>
      <c r="J113" s="104"/>
      <c r="L113" s="47">
        <v>11</v>
      </c>
      <c r="M113" s="50"/>
    </row>
    <row r="114" spans="2:13" ht="16.149999999999999" customHeight="1">
      <c r="B114" s="54"/>
      <c r="C114" s="184" t="s">
        <v>184</v>
      </c>
      <c r="D114" s="170"/>
      <c r="E114" s="69">
        <v>4</v>
      </c>
      <c r="F114" s="74" t="s">
        <v>196</v>
      </c>
      <c r="G114" s="212"/>
      <c r="H114" s="83"/>
      <c r="I114" s="90"/>
      <c r="J114" s="103"/>
      <c r="L114" s="47">
        <v>12</v>
      </c>
      <c r="M114" s="50"/>
    </row>
    <row r="115" spans="2:13" ht="15.6" customHeight="1">
      <c r="B115" s="159"/>
      <c r="C115" s="210"/>
      <c r="D115" s="177"/>
      <c r="E115" s="68"/>
      <c r="F115" s="73"/>
      <c r="G115" s="211"/>
      <c r="H115" s="80"/>
      <c r="I115" s="305"/>
      <c r="J115" s="104"/>
      <c r="L115" s="47">
        <v>13</v>
      </c>
      <c r="M115" s="50"/>
    </row>
    <row r="116" spans="2:13" ht="16.149999999999999" customHeight="1">
      <c r="B116" s="168"/>
      <c r="C116" s="57" t="s">
        <v>157</v>
      </c>
      <c r="D116" s="183"/>
      <c r="E116" s="69"/>
      <c r="F116" s="74"/>
      <c r="G116" s="212"/>
      <c r="H116" s="83"/>
      <c r="I116" s="90"/>
      <c r="J116" s="103"/>
      <c r="L116" s="47">
        <v>14</v>
      </c>
      <c r="M116" s="50"/>
    </row>
    <row r="117" spans="2:13" ht="16.149999999999999" customHeight="1">
      <c r="B117" s="159"/>
      <c r="C117" s="165"/>
      <c r="D117" s="61"/>
      <c r="E117" s="68"/>
      <c r="F117" s="73"/>
      <c r="G117" s="211"/>
      <c r="H117" s="80"/>
      <c r="I117" s="92"/>
      <c r="J117" s="102"/>
      <c r="L117" s="47">
        <v>15</v>
      </c>
      <c r="M117" s="50"/>
    </row>
    <row r="118" spans="2:13" ht="16.149999999999999" customHeight="1">
      <c r="B118" s="168"/>
      <c r="C118" s="54"/>
      <c r="D118" s="170"/>
      <c r="E118" s="69"/>
      <c r="F118" s="74"/>
      <c r="G118" s="212"/>
      <c r="H118" s="83"/>
      <c r="I118" s="90"/>
      <c r="J118" s="103"/>
      <c r="L118" s="47">
        <v>16</v>
      </c>
      <c r="M118" s="50"/>
    </row>
    <row r="119" spans="2:13" ht="16.149999999999999" customHeight="1">
      <c r="B119" s="51"/>
      <c r="C119" s="177"/>
      <c r="D119" s="165"/>
      <c r="E119" s="68"/>
      <c r="F119" s="75"/>
      <c r="G119" s="211"/>
      <c r="H119" s="80"/>
      <c r="I119" s="93"/>
      <c r="J119" s="104"/>
      <c r="L119" s="47">
        <v>17</v>
      </c>
      <c r="M119" s="50"/>
    </row>
    <row r="120" spans="2:13" ht="16.149999999999999" customHeight="1">
      <c r="B120" s="54"/>
      <c r="C120" s="184"/>
      <c r="D120" s="170"/>
      <c r="E120" s="69"/>
      <c r="F120" s="74"/>
      <c r="G120" s="212"/>
      <c r="H120" s="83"/>
      <c r="I120" s="90"/>
      <c r="J120" s="103"/>
      <c r="L120" s="47">
        <v>18</v>
      </c>
      <c r="M120" s="50"/>
    </row>
    <row r="121" spans="2:13" ht="16.149999999999999" customHeight="1">
      <c r="B121" s="51"/>
      <c r="C121" s="177"/>
      <c r="D121" s="165"/>
      <c r="E121" s="68"/>
      <c r="F121" s="75"/>
      <c r="G121" s="211"/>
      <c r="H121" s="80"/>
      <c r="I121" s="93"/>
      <c r="J121" s="102"/>
      <c r="L121" s="47">
        <v>19</v>
      </c>
      <c r="M121" s="50"/>
    </row>
    <row r="122" spans="2:13" ht="16.149999999999999" customHeight="1">
      <c r="B122" s="54"/>
      <c r="C122" s="184"/>
      <c r="D122" s="170"/>
      <c r="E122" s="69"/>
      <c r="F122" s="74"/>
      <c r="G122" s="212"/>
      <c r="H122" s="83"/>
      <c r="I122" s="90"/>
      <c r="J122" s="103"/>
      <c r="L122" s="47">
        <v>20</v>
      </c>
      <c r="M122" s="50"/>
    </row>
    <row r="123" spans="2:13" ht="16.149999999999999" customHeight="1">
      <c r="B123" s="61"/>
      <c r="C123" s="177"/>
      <c r="D123" s="165"/>
      <c r="E123" s="68"/>
      <c r="F123" s="75"/>
      <c r="G123" s="211"/>
      <c r="H123" s="80"/>
      <c r="I123" s="93"/>
      <c r="J123" s="102"/>
      <c r="L123" s="47">
        <v>21</v>
      </c>
      <c r="M123" s="50"/>
    </row>
    <row r="124" spans="2:13" ht="16.149999999999999" customHeight="1">
      <c r="B124" s="54"/>
      <c r="C124" s="184"/>
      <c r="D124" s="170"/>
      <c r="E124" s="69"/>
      <c r="F124" s="74"/>
      <c r="G124" s="212"/>
      <c r="H124" s="83"/>
      <c r="I124" s="90"/>
      <c r="J124" s="103"/>
      <c r="L124" s="47">
        <v>22</v>
      </c>
      <c r="M124" s="50"/>
    </row>
    <row r="125" spans="2:13" s="50" customFormat="1" ht="16.149999999999999" customHeight="1">
      <c r="B125" s="159"/>
      <c r="C125" s="210"/>
      <c r="D125" s="177"/>
      <c r="E125" s="68"/>
      <c r="F125" s="73"/>
      <c r="G125" s="211"/>
      <c r="H125" s="80"/>
      <c r="I125" s="359"/>
      <c r="J125" s="360"/>
      <c r="K125" s="45"/>
      <c r="L125" s="47">
        <v>23</v>
      </c>
      <c r="M125" s="50"/>
    </row>
    <row r="126" spans="2:13" s="50" customFormat="1" ht="16.149999999999999" customHeight="1">
      <c r="B126" s="168"/>
      <c r="C126" s="57"/>
      <c r="D126" s="183"/>
      <c r="E126" s="69"/>
      <c r="F126" s="74"/>
      <c r="G126" s="212"/>
      <c r="H126" s="83"/>
      <c r="I126" s="90"/>
      <c r="J126" s="103"/>
      <c r="K126" s="45"/>
      <c r="L126" s="47">
        <v>24</v>
      </c>
      <c r="M126" s="50"/>
    </row>
    <row r="127" spans="2:13" s="50" customFormat="1" ht="16.149999999999999" customHeight="1">
      <c r="B127" s="171"/>
      <c r="C127" s="210"/>
      <c r="D127" s="68"/>
      <c r="E127" s="73"/>
      <c r="F127" s="75"/>
      <c r="G127" s="211"/>
      <c r="H127" s="80"/>
      <c r="I127" s="305"/>
      <c r="J127" s="102"/>
      <c r="K127" s="45"/>
      <c r="L127" s="47">
        <v>25</v>
      </c>
      <c r="M127" s="50"/>
    </row>
    <row r="128" spans="2:13" s="50" customFormat="1" ht="16.149999999999999" customHeight="1">
      <c r="B128" s="54"/>
      <c r="C128" s="57"/>
      <c r="D128" s="69"/>
      <c r="E128" s="69"/>
      <c r="F128" s="74"/>
      <c r="G128" s="212"/>
      <c r="H128" s="83"/>
      <c r="I128" s="90"/>
      <c r="J128" s="102"/>
      <c r="K128" s="45"/>
      <c r="L128" s="47">
        <v>26</v>
      </c>
      <c r="M128" s="50"/>
    </row>
    <row r="129" spans="2:13" s="50" customFormat="1" ht="16.149999999999999" customHeight="1">
      <c r="B129" s="56"/>
      <c r="C129" s="210"/>
      <c r="D129" s="61"/>
      <c r="E129" s="68"/>
      <c r="F129" s="61"/>
      <c r="G129" s="211"/>
      <c r="H129" s="80"/>
      <c r="I129" s="91"/>
      <c r="J129" s="105"/>
      <c r="K129" s="45"/>
      <c r="L129" s="47">
        <v>27</v>
      </c>
      <c r="M129" s="50"/>
    </row>
    <row r="130" spans="2:13" s="50" customFormat="1" ht="16.149999999999999" customHeight="1">
      <c r="B130" s="57"/>
      <c r="C130" s="57"/>
      <c r="D130" s="170"/>
      <c r="E130" s="69"/>
      <c r="F130" s="74"/>
      <c r="G130" s="212"/>
      <c r="H130" s="83"/>
      <c r="I130" s="90"/>
      <c r="J130" s="106"/>
      <c r="K130" s="45"/>
      <c r="L130" s="47">
        <v>28</v>
      </c>
      <c r="M130" s="50"/>
    </row>
    <row r="131" spans="2:13" s="50" customFormat="1" ht="16.149999999999999" customHeight="1">
      <c r="B131" s="51"/>
      <c r="C131" s="210"/>
      <c r="D131" s="61"/>
      <c r="E131" s="68"/>
      <c r="F131" s="61"/>
      <c r="G131" s="61"/>
      <c r="H131" s="80"/>
      <c r="I131" s="237"/>
      <c r="J131" s="244"/>
      <c r="K131" s="45"/>
      <c r="L131" s="47">
        <v>29</v>
      </c>
      <c r="M131" s="50"/>
    </row>
    <row r="132" spans="2:13" s="50" customFormat="1" ht="16.149999999999999" customHeight="1">
      <c r="B132" s="54"/>
      <c r="C132" s="57"/>
      <c r="D132" s="170"/>
      <c r="E132" s="69"/>
      <c r="F132" s="74"/>
      <c r="G132" s="74"/>
      <c r="H132" s="83"/>
      <c r="I132" s="90"/>
      <c r="J132" s="245"/>
      <c r="K132" s="45"/>
      <c r="L132" s="47">
        <v>30</v>
      </c>
      <c r="M132" s="50"/>
    </row>
    <row r="133" spans="2:13" s="47" customFormat="1" ht="24" customHeight="1">
      <c r="B133" s="45" t="s">
        <v>288</v>
      </c>
      <c r="C133" s="45"/>
      <c r="D133" s="45"/>
      <c r="E133" s="46"/>
      <c r="H133" s="48"/>
      <c r="I133" s="48"/>
      <c r="J133" s="45"/>
      <c r="L133" s="49"/>
      <c r="M133" s="49"/>
    </row>
    <row r="134" spans="2:13" ht="24.75" customHeight="1">
      <c r="B134" s="270" t="s">
        <v>842</v>
      </c>
      <c r="C134" s="59"/>
      <c r="D134" s="59"/>
      <c r="E134" s="66"/>
      <c r="F134" s="71"/>
      <c r="G134" s="71"/>
      <c r="H134" s="71"/>
      <c r="I134" s="71"/>
      <c r="J134" s="97"/>
      <c r="L134" s="47"/>
      <c r="M134" s="50"/>
    </row>
    <row r="135" spans="2:13" s="47" customFormat="1" ht="24" customHeight="1">
      <c r="B135" s="52" t="s">
        <v>7</v>
      </c>
      <c r="C135" s="52" t="s">
        <v>136</v>
      </c>
      <c r="D135" s="98"/>
      <c r="E135" s="67" t="s">
        <v>125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L135" s="49"/>
      <c r="M135" s="49"/>
    </row>
    <row r="136" spans="2:13" ht="15.6" customHeight="1">
      <c r="B136" s="53" t="s">
        <v>110</v>
      </c>
      <c r="C136" s="61"/>
      <c r="D136" s="61"/>
      <c r="E136" s="68"/>
      <c r="F136" s="73"/>
      <c r="G136" s="61"/>
      <c r="H136" s="80"/>
      <c r="I136" s="91"/>
      <c r="J136" s="105"/>
      <c r="L136" s="47">
        <v>1</v>
      </c>
      <c r="M136" s="50"/>
    </row>
    <row r="137" spans="2:13" ht="15.6" customHeight="1">
      <c r="B137" s="54"/>
      <c r="C137" s="170"/>
      <c r="D137" s="170"/>
      <c r="E137" s="69"/>
      <c r="F137" s="205"/>
      <c r="G137" s="74"/>
      <c r="H137" s="83"/>
      <c r="I137" s="90"/>
      <c r="J137" s="106"/>
      <c r="L137" s="47">
        <v>2</v>
      </c>
      <c r="M137" s="50"/>
    </row>
    <row r="138" spans="2:13" ht="15.6" customHeight="1">
      <c r="B138" s="53"/>
      <c r="C138" s="53" t="s">
        <v>365</v>
      </c>
      <c r="D138" s="165" t="s">
        <v>275</v>
      </c>
      <c r="E138" s="68"/>
      <c r="F138" s="73"/>
      <c r="G138" s="76"/>
      <c r="H138" s="80"/>
      <c r="I138" s="93"/>
      <c r="J138" s="105"/>
      <c r="L138" s="47">
        <v>3</v>
      </c>
      <c r="M138" s="50"/>
    </row>
    <row r="139" spans="2:13" ht="15.6" customHeight="1">
      <c r="B139" s="54"/>
      <c r="C139" s="54"/>
      <c r="D139" s="62" t="s">
        <v>539</v>
      </c>
      <c r="E139" s="69">
        <v>50.9</v>
      </c>
      <c r="F139" s="205" t="s">
        <v>369</v>
      </c>
      <c r="G139" s="212"/>
      <c r="H139" s="83"/>
      <c r="I139" s="90"/>
      <c r="J139" s="106"/>
      <c r="L139" s="47">
        <v>4</v>
      </c>
      <c r="M139" s="50"/>
    </row>
    <row r="140" spans="2:13" ht="15.6" customHeight="1">
      <c r="B140" s="159"/>
      <c r="C140" s="53" t="s">
        <v>371</v>
      </c>
      <c r="D140" s="165" t="s">
        <v>372</v>
      </c>
      <c r="E140" s="68"/>
      <c r="F140" s="73"/>
      <c r="G140" s="76"/>
      <c r="H140" s="80"/>
      <c r="I140" s="93"/>
      <c r="J140" s="321"/>
      <c r="L140" s="47">
        <v>5</v>
      </c>
      <c r="M140" s="50"/>
    </row>
    <row r="141" spans="2:13" s="50" customFormat="1" ht="15.6" customHeight="1">
      <c r="B141" s="168"/>
      <c r="C141" s="54"/>
      <c r="D141" s="62"/>
      <c r="E141" s="69">
        <v>47.8</v>
      </c>
      <c r="F141" s="205" t="s">
        <v>369</v>
      </c>
      <c r="G141" s="212"/>
      <c r="H141" s="83"/>
      <c r="I141" s="314"/>
      <c r="J141" s="322"/>
      <c r="K141" s="45"/>
      <c r="L141" s="47">
        <v>6</v>
      </c>
      <c r="M141" s="50"/>
    </row>
    <row r="142" spans="2:13" ht="15.6" customHeight="1">
      <c r="B142" s="159"/>
      <c r="C142" s="53" t="s">
        <v>371</v>
      </c>
      <c r="D142" s="282" t="s">
        <v>431</v>
      </c>
      <c r="E142" s="68"/>
      <c r="F142" s="73"/>
      <c r="G142" s="76"/>
      <c r="H142" s="80"/>
      <c r="I142" s="93"/>
      <c r="J142" s="321"/>
      <c r="L142" s="47">
        <v>7</v>
      </c>
      <c r="M142" s="50"/>
    </row>
    <row r="143" spans="2:13" s="50" customFormat="1" ht="15.6" customHeight="1">
      <c r="B143" s="168"/>
      <c r="C143" s="54"/>
      <c r="D143" s="62"/>
      <c r="E143" s="69">
        <v>31.6</v>
      </c>
      <c r="F143" s="205" t="s">
        <v>369</v>
      </c>
      <c r="G143" s="212"/>
      <c r="H143" s="83"/>
      <c r="I143" s="314"/>
      <c r="J143" s="322"/>
      <c r="K143" s="45"/>
      <c r="L143" s="47">
        <v>8</v>
      </c>
      <c r="M143" s="50"/>
    </row>
    <row r="144" spans="2:13" ht="15.6" customHeight="1">
      <c r="B144" s="159"/>
      <c r="C144" s="177" t="s">
        <v>146</v>
      </c>
      <c r="D144" s="177"/>
      <c r="E144" s="68"/>
      <c r="F144" s="73"/>
      <c r="G144" s="76"/>
      <c r="H144" s="80"/>
      <c r="I144" s="93"/>
      <c r="J144" s="321"/>
      <c r="L144" s="47">
        <v>9</v>
      </c>
      <c r="M144" s="50"/>
    </row>
    <row r="145" spans="2:13" s="50" customFormat="1" ht="15.6" customHeight="1">
      <c r="B145" s="168"/>
      <c r="C145" s="62"/>
      <c r="D145" s="170"/>
      <c r="E145" s="69">
        <f>E141+E143</f>
        <v>79.400000000000006</v>
      </c>
      <c r="F145" s="205" t="s">
        <v>369</v>
      </c>
      <c r="G145" s="212"/>
      <c r="H145" s="83"/>
      <c r="I145" s="314"/>
      <c r="J145" s="322"/>
      <c r="K145" s="45"/>
      <c r="L145" s="47">
        <v>10</v>
      </c>
      <c r="M145" s="50"/>
    </row>
    <row r="146" spans="2:13" s="50" customFormat="1" ht="15.6" customHeight="1">
      <c r="B146" s="159"/>
      <c r="C146" s="53" t="s">
        <v>377</v>
      </c>
      <c r="D146" s="282" t="s">
        <v>331</v>
      </c>
      <c r="E146" s="68"/>
      <c r="F146" s="75"/>
      <c r="G146" s="76"/>
      <c r="H146" s="80"/>
      <c r="I146" s="315"/>
      <c r="J146" s="321"/>
      <c r="K146" s="45"/>
      <c r="L146" s="47">
        <v>11</v>
      </c>
      <c r="M146" s="50"/>
    </row>
    <row r="147" spans="2:13" s="50" customFormat="1" ht="15.6" customHeight="1">
      <c r="B147" s="54"/>
      <c r="C147" s="54"/>
      <c r="D147" s="62"/>
      <c r="E147" s="69">
        <f>E145</f>
        <v>79.400000000000006</v>
      </c>
      <c r="F147" s="205" t="s">
        <v>369</v>
      </c>
      <c r="G147" s="212"/>
      <c r="H147" s="83"/>
      <c r="I147" s="314"/>
      <c r="J147" s="322"/>
      <c r="K147" s="45"/>
      <c r="L147" s="47">
        <v>12</v>
      </c>
      <c r="M147" s="50"/>
    </row>
    <row r="148" spans="2:13" s="50" customFormat="1" ht="15.6" customHeight="1">
      <c r="B148" s="58"/>
      <c r="C148" s="53" t="s">
        <v>302</v>
      </c>
      <c r="D148" s="282" t="s">
        <v>539</v>
      </c>
      <c r="E148" s="68"/>
      <c r="F148" s="73"/>
      <c r="G148" s="76"/>
      <c r="H148" s="80"/>
      <c r="I148" s="315"/>
      <c r="J148" s="323"/>
      <c r="K148" s="45"/>
      <c r="L148" s="47">
        <v>13</v>
      </c>
      <c r="M148" s="50"/>
    </row>
    <row r="149" spans="2:13" s="50" customFormat="1" ht="15.6" customHeight="1">
      <c r="B149" s="58"/>
      <c r="C149" s="54" t="s">
        <v>71</v>
      </c>
      <c r="D149" s="62"/>
      <c r="E149" s="69">
        <f>E151-E139-0.1</f>
        <v>121</v>
      </c>
      <c r="F149" s="205" t="s">
        <v>369</v>
      </c>
      <c r="G149" s="212"/>
      <c r="H149" s="83"/>
      <c r="I149" s="314"/>
      <c r="J149" s="322"/>
      <c r="K149" s="45"/>
      <c r="L149" s="47">
        <v>14</v>
      </c>
      <c r="M149" s="50"/>
    </row>
    <row r="150" spans="2:13" s="50" customFormat="1" ht="15.6" customHeight="1">
      <c r="B150" s="159"/>
      <c r="C150" s="53" t="s">
        <v>382</v>
      </c>
      <c r="D150" s="282"/>
      <c r="E150" s="68"/>
      <c r="F150" s="73"/>
      <c r="G150" s="76"/>
      <c r="H150" s="80"/>
      <c r="I150" s="315"/>
      <c r="J150" s="323"/>
      <c r="K150" s="45"/>
      <c r="L150" s="47">
        <v>15</v>
      </c>
      <c r="M150" s="50"/>
    </row>
    <row r="151" spans="2:13" s="50" customFormat="1" ht="15.6" customHeight="1">
      <c r="B151" s="54"/>
      <c r="C151" s="54"/>
      <c r="D151" s="62"/>
      <c r="E151" s="69">
        <v>172</v>
      </c>
      <c r="F151" s="205" t="s">
        <v>369</v>
      </c>
      <c r="G151" s="212"/>
      <c r="H151" s="83"/>
      <c r="I151" s="314"/>
      <c r="J151" s="322"/>
      <c r="K151" s="45"/>
      <c r="L151" s="47">
        <v>16</v>
      </c>
      <c r="M151" s="50"/>
    </row>
    <row r="152" spans="2:13" ht="15.6" customHeight="1">
      <c r="B152" s="53"/>
      <c r="C152" s="53"/>
      <c r="D152" s="282"/>
      <c r="E152" s="68"/>
      <c r="F152" s="73"/>
      <c r="G152" s="301"/>
      <c r="H152" s="79"/>
      <c r="I152" s="317"/>
      <c r="J152" s="324"/>
      <c r="L152" s="47">
        <v>17</v>
      </c>
      <c r="M152" s="50"/>
    </row>
    <row r="153" spans="2:13" ht="15.6" customHeight="1">
      <c r="B153" s="54"/>
      <c r="C153" s="54"/>
      <c r="D153" s="54"/>
      <c r="E153" s="69"/>
      <c r="F153" s="205"/>
      <c r="G153" s="206"/>
      <c r="H153" s="83"/>
      <c r="I153" s="233"/>
      <c r="J153" s="249"/>
      <c r="L153" s="47">
        <v>18</v>
      </c>
      <c r="M153" s="50"/>
    </row>
    <row r="154" spans="2:13" ht="15.6" customHeight="1">
      <c r="B154" s="58"/>
      <c r="C154" s="58"/>
      <c r="D154" s="58"/>
      <c r="E154" s="70"/>
      <c r="F154" s="297"/>
      <c r="G154" s="301"/>
      <c r="H154" s="79"/>
      <c r="I154" s="317"/>
      <c r="J154" s="324"/>
      <c r="L154" s="47">
        <v>19</v>
      </c>
      <c r="M154" s="50"/>
    </row>
    <row r="155" spans="2:13" ht="15.6" customHeight="1">
      <c r="B155" s="58"/>
      <c r="C155" s="58"/>
      <c r="D155" s="58"/>
      <c r="E155" s="70"/>
      <c r="F155" s="297"/>
      <c r="G155" s="301"/>
      <c r="H155" s="79"/>
      <c r="I155" s="317"/>
      <c r="J155" s="324"/>
      <c r="L155" s="47">
        <v>20</v>
      </c>
      <c r="M155" s="50"/>
    </row>
    <row r="156" spans="2:13" ht="15.6" customHeight="1">
      <c r="B156" s="51"/>
      <c r="C156" s="51"/>
      <c r="D156" s="51"/>
      <c r="E156" s="68"/>
      <c r="F156" s="296"/>
      <c r="G156" s="207"/>
      <c r="H156" s="80"/>
      <c r="I156" s="232"/>
      <c r="J156" s="246"/>
      <c r="L156" s="47">
        <v>21</v>
      </c>
      <c r="M156" s="50"/>
    </row>
    <row r="157" spans="2:13" ht="15.6" customHeight="1">
      <c r="B157" s="54"/>
      <c r="C157" s="54"/>
      <c r="D157" s="54"/>
      <c r="E157" s="69"/>
      <c r="F157" s="205"/>
      <c r="G157" s="206"/>
      <c r="H157" s="83"/>
      <c r="I157" s="233"/>
      <c r="J157" s="249"/>
      <c r="L157" s="47">
        <v>22</v>
      </c>
      <c r="M157" s="50"/>
    </row>
    <row r="158" spans="2:13" ht="15.6" customHeight="1">
      <c r="B158" s="58"/>
      <c r="C158" s="58"/>
      <c r="D158" s="58"/>
      <c r="E158" s="70"/>
      <c r="F158" s="297"/>
      <c r="G158" s="301"/>
      <c r="H158" s="79"/>
      <c r="I158" s="317"/>
      <c r="J158" s="324"/>
      <c r="L158" s="47">
        <v>23</v>
      </c>
      <c r="M158" s="50"/>
    </row>
    <row r="159" spans="2:13" ht="15.6" customHeight="1">
      <c r="B159" s="58"/>
      <c r="C159" s="58"/>
      <c r="D159" s="58"/>
      <c r="E159" s="70"/>
      <c r="F159" s="297"/>
      <c r="G159" s="206"/>
      <c r="H159" s="83"/>
      <c r="I159" s="233"/>
      <c r="J159" s="249"/>
      <c r="L159" s="47">
        <v>24</v>
      </c>
      <c r="M159" s="50"/>
    </row>
    <row r="160" spans="2:13" ht="15.6" customHeight="1">
      <c r="B160" s="53"/>
      <c r="C160" s="53"/>
      <c r="D160" s="61"/>
      <c r="E160" s="68"/>
      <c r="F160" s="73"/>
      <c r="G160" s="302"/>
      <c r="H160" s="79"/>
      <c r="I160" s="92"/>
      <c r="J160" s="107"/>
      <c r="L160" s="47">
        <v>25</v>
      </c>
      <c r="M160" s="50"/>
    </row>
    <row r="161" spans="2:13" s="50" customFormat="1" ht="15.6" customHeight="1">
      <c r="B161" s="54"/>
      <c r="C161" s="54"/>
      <c r="D161" s="183"/>
      <c r="E161" s="69"/>
      <c r="F161" s="205"/>
      <c r="G161" s="206"/>
      <c r="H161" s="83"/>
      <c r="I161" s="90"/>
      <c r="J161" s="245"/>
      <c r="K161" s="45"/>
      <c r="L161" s="47">
        <v>26</v>
      </c>
      <c r="M161" s="50"/>
    </row>
    <row r="162" spans="2:13" s="50" customFormat="1" ht="15.6" customHeight="1">
      <c r="B162" s="56"/>
      <c r="C162" s="53"/>
      <c r="D162" s="61"/>
      <c r="E162" s="68"/>
      <c r="F162" s="73"/>
      <c r="G162" s="76"/>
      <c r="H162" s="80"/>
      <c r="I162" s="231"/>
      <c r="J162" s="321"/>
      <c r="K162" s="45"/>
      <c r="L162" s="47">
        <v>27</v>
      </c>
      <c r="M162" s="50"/>
    </row>
    <row r="163" spans="2:13" s="50" customFormat="1" ht="15.6" customHeight="1">
      <c r="B163" s="54"/>
      <c r="C163" s="54"/>
      <c r="D163" s="183"/>
      <c r="E163" s="69"/>
      <c r="F163" s="205"/>
      <c r="G163" s="206"/>
      <c r="H163" s="83"/>
      <c r="I163" s="241"/>
      <c r="J163" s="322"/>
      <c r="K163" s="45"/>
      <c r="L163" s="47">
        <v>28</v>
      </c>
      <c r="M163" s="50"/>
    </row>
    <row r="164" spans="2:13" s="50" customFormat="1" ht="15.6" customHeight="1">
      <c r="B164" s="53"/>
      <c r="C164" s="53"/>
      <c r="D164" s="61"/>
      <c r="E164" s="68"/>
      <c r="F164" s="73"/>
      <c r="G164" s="76"/>
      <c r="H164" s="80"/>
      <c r="I164" s="237"/>
      <c r="J164" s="323"/>
      <c r="K164" s="45"/>
      <c r="L164" s="47">
        <v>29</v>
      </c>
      <c r="M164" s="50"/>
    </row>
    <row r="165" spans="2:13" s="50" customFormat="1" ht="15.6" customHeight="1">
      <c r="B165" s="57" t="s">
        <v>24</v>
      </c>
      <c r="C165" s="54"/>
      <c r="D165" s="183"/>
      <c r="E165" s="69"/>
      <c r="F165" s="205"/>
      <c r="G165" s="206"/>
      <c r="H165" s="83"/>
      <c r="I165" s="318"/>
      <c r="J165" s="322"/>
      <c r="K165" s="45"/>
      <c r="L165" s="47">
        <v>30</v>
      </c>
      <c r="M165" s="50"/>
    </row>
    <row r="166" spans="2:13" s="47" customFormat="1" ht="24" customHeight="1">
      <c r="B166" s="45" t="s">
        <v>288</v>
      </c>
      <c r="C166" s="45"/>
      <c r="D166" s="45"/>
      <c r="E166" s="46"/>
      <c r="H166" s="48"/>
      <c r="I166" s="48"/>
      <c r="J166" s="45"/>
      <c r="L166" s="49"/>
      <c r="M166" s="49"/>
    </row>
    <row r="167" spans="2:13" ht="24.75" customHeight="1">
      <c r="B167" s="270" t="s">
        <v>584</v>
      </c>
      <c r="C167" s="59"/>
      <c r="D167" s="59"/>
      <c r="E167" s="66"/>
      <c r="F167" s="71"/>
      <c r="G167" s="59"/>
      <c r="H167" s="81"/>
      <c r="I167" s="84"/>
      <c r="J167" s="97"/>
      <c r="L167" s="47"/>
      <c r="M167" s="50"/>
    </row>
    <row r="168" spans="2:13" s="47" customFormat="1" ht="24" customHeight="1">
      <c r="B168" s="52" t="s">
        <v>7</v>
      </c>
      <c r="C168" s="52" t="s">
        <v>136</v>
      </c>
      <c r="D168" s="98"/>
      <c r="E168" s="67" t="s">
        <v>125</v>
      </c>
      <c r="F168" s="72" t="s">
        <v>35</v>
      </c>
      <c r="G168" s="72" t="s">
        <v>19</v>
      </c>
      <c r="H168" s="82" t="s">
        <v>2</v>
      </c>
      <c r="I168" s="52" t="s">
        <v>26</v>
      </c>
      <c r="J168" s="98"/>
      <c r="L168" s="49"/>
      <c r="M168" s="49"/>
    </row>
    <row r="169" spans="2:13" ht="15.6" customHeight="1">
      <c r="B169" s="274" t="s">
        <v>124</v>
      </c>
      <c r="C169" s="274"/>
      <c r="D169" s="282"/>
      <c r="E169" s="68"/>
      <c r="F169" s="262"/>
      <c r="G169" s="61"/>
      <c r="H169" s="80"/>
      <c r="I169" s="237"/>
      <c r="J169" s="105"/>
      <c r="L169" s="47">
        <v>1</v>
      </c>
      <c r="M169" s="50"/>
    </row>
    <row r="170" spans="2:13" ht="15.6" customHeight="1">
      <c r="B170" s="54"/>
      <c r="C170" s="280"/>
      <c r="D170" s="284"/>
      <c r="E170" s="69"/>
      <c r="F170" s="298"/>
      <c r="G170" s="74"/>
      <c r="H170" s="83"/>
      <c r="I170" s="90"/>
      <c r="J170" s="106"/>
      <c r="L170" s="47">
        <v>2</v>
      </c>
      <c r="M170" s="50"/>
    </row>
    <row r="171" spans="2:13" ht="15.6" customHeight="1">
      <c r="B171" s="274"/>
      <c r="C171" s="274" t="s">
        <v>384</v>
      </c>
      <c r="D171" s="282"/>
      <c r="E171" s="68"/>
      <c r="F171" s="262"/>
      <c r="G171" s="76"/>
      <c r="H171" s="80"/>
      <c r="I171" s="93"/>
      <c r="J171" s="105"/>
      <c r="L171" s="47">
        <v>3</v>
      </c>
      <c r="M171" s="50"/>
    </row>
    <row r="172" spans="2:13" ht="15.6" customHeight="1">
      <c r="B172" s="54"/>
      <c r="C172" s="184" t="s">
        <v>276</v>
      </c>
      <c r="D172" s="284"/>
      <c r="E172" s="69">
        <v>1</v>
      </c>
      <c r="F172" s="74" t="s">
        <v>164</v>
      </c>
      <c r="G172" s="206"/>
      <c r="H172" s="83"/>
      <c r="I172" s="90"/>
      <c r="J172" s="106"/>
      <c r="L172" s="47">
        <v>4</v>
      </c>
      <c r="M172" s="50"/>
    </row>
    <row r="173" spans="2:13" ht="15.6" customHeight="1">
      <c r="B173" s="274"/>
      <c r="C173" s="174" t="s">
        <v>362</v>
      </c>
      <c r="D173" s="282"/>
      <c r="E173" s="68"/>
      <c r="F173" s="262"/>
      <c r="G173" s="76"/>
      <c r="H173" s="80"/>
      <c r="I173" s="93"/>
      <c r="J173" s="321"/>
      <c r="L173" s="47">
        <v>5</v>
      </c>
      <c r="M173" s="50"/>
    </row>
    <row r="174" spans="2:13" s="50" customFormat="1" ht="15.6" customHeight="1">
      <c r="B174" s="213"/>
      <c r="C174" s="184" t="s">
        <v>276</v>
      </c>
      <c r="D174" s="284"/>
      <c r="E174" s="69">
        <v>1</v>
      </c>
      <c r="F174" s="74" t="s">
        <v>164</v>
      </c>
      <c r="G174" s="206"/>
      <c r="H174" s="83"/>
      <c r="I174" s="90"/>
      <c r="J174" s="322"/>
      <c r="K174" s="45"/>
      <c r="L174" s="47">
        <v>6</v>
      </c>
      <c r="M174" s="50"/>
    </row>
    <row r="175" spans="2:13" ht="15.6" customHeight="1">
      <c r="B175" s="210"/>
      <c r="C175" s="174" t="s">
        <v>359</v>
      </c>
      <c r="D175" s="287"/>
      <c r="E175" s="68"/>
      <c r="F175" s="262"/>
      <c r="G175" s="76"/>
      <c r="H175" s="80"/>
      <c r="I175" s="93"/>
      <c r="J175" s="321"/>
      <c r="L175" s="47">
        <v>7</v>
      </c>
      <c r="M175" s="50"/>
    </row>
    <row r="176" spans="2:13" s="50" customFormat="1" ht="15.6" customHeight="1">
      <c r="B176" s="166"/>
      <c r="C176" s="184" t="s">
        <v>276</v>
      </c>
      <c r="D176" s="288"/>
      <c r="E176" s="69">
        <v>1</v>
      </c>
      <c r="F176" s="74" t="s">
        <v>164</v>
      </c>
      <c r="G176" s="206"/>
      <c r="H176" s="83"/>
      <c r="I176" s="90"/>
      <c r="J176" s="322"/>
      <c r="K176" s="45"/>
      <c r="L176" s="47">
        <v>8</v>
      </c>
      <c r="M176" s="50"/>
    </row>
    <row r="177" spans="2:13" ht="15.6" customHeight="1">
      <c r="B177" s="274"/>
      <c r="C177" s="273" t="s">
        <v>432</v>
      </c>
      <c r="D177" s="287"/>
      <c r="E177" s="68"/>
      <c r="F177" s="262"/>
      <c r="G177" s="76"/>
      <c r="H177" s="80"/>
      <c r="I177" s="93"/>
      <c r="J177" s="321"/>
      <c r="L177" s="47">
        <v>9</v>
      </c>
      <c r="M177" s="50"/>
    </row>
    <row r="178" spans="2:13" s="50" customFormat="1" ht="15.6" customHeight="1">
      <c r="B178" s="213"/>
      <c r="C178" s="184" t="s">
        <v>276</v>
      </c>
      <c r="D178" s="288"/>
      <c r="E178" s="69">
        <v>1</v>
      </c>
      <c r="F178" s="74" t="s">
        <v>164</v>
      </c>
      <c r="G178" s="206"/>
      <c r="H178" s="83"/>
      <c r="I178" s="90"/>
      <c r="J178" s="322"/>
      <c r="K178" s="45"/>
      <c r="L178" s="47">
        <v>10</v>
      </c>
      <c r="M178" s="50"/>
    </row>
    <row r="179" spans="2:13" s="50" customFormat="1" ht="15.6" customHeight="1">
      <c r="B179" s="210"/>
      <c r="C179" s="53"/>
      <c r="D179" s="282"/>
      <c r="E179" s="68"/>
      <c r="F179" s="262"/>
      <c r="G179" s="76"/>
      <c r="H179" s="80"/>
      <c r="I179" s="93"/>
      <c r="J179" s="321"/>
      <c r="K179" s="45"/>
      <c r="L179" s="47">
        <v>11</v>
      </c>
      <c r="M179" s="50"/>
    </row>
    <row r="180" spans="2:13" s="50" customFormat="1" ht="15.6" customHeight="1">
      <c r="B180" s="166"/>
      <c r="C180" s="54"/>
      <c r="D180" s="284"/>
      <c r="E180" s="69"/>
      <c r="F180" s="74"/>
      <c r="G180" s="206"/>
      <c r="H180" s="83"/>
      <c r="I180" s="90"/>
      <c r="J180" s="322"/>
      <c r="K180" s="45"/>
      <c r="L180" s="47">
        <v>12</v>
      </c>
      <c r="M180" s="50"/>
    </row>
    <row r="181" spans="2:13" s="50" customFormat="1" ht="15.6" customHeight="1">
      <c r="B181" s="58"/>
      <c r="C181" s="56"/>
      <c r="D181" s="282"/>
      <c r="E181" s="68"/>
      <c r="F181" s="262"/>
      <c r="G181" s="76"/>
      <c r="H181" s="80"/>
      <c r="I181" s="93"/>
      <c r="J181" s="323"/>
      <c r="K181" s="45"/>
      <c r="L181" s="47">
        <v>13</v>
      </c>
      <c r="M181" s="50"/>
    </row>
    <row r="182" spans="2:13" s="50" customFormat="1" ht="15.6" customHeight="1">
      <c r="B182" s="58"/>
      <c r="C182" s="54"/>
      <c r="D182" s="284"/>
      <c r="E182" s="69"/>
      <c r="F182" s="298"/>
      <c r="G182" s="206"/>
      <c r="H182" s="83"/>
      <c r="I182" s="90"/>
      <c r="J182" s="323"/>
      <c r="K182" s="45"/>
      <c r="L182" s="47">
        <v>14</v>
      </c>
      <c r="M182" s="50"/>
    </row>
    <row r="183" spans="2:13" s="50" customFormat="1" ht="15.6" customHeight="1">
      <c r="B183" s="174"/>
      <c r="C183" s="281"/>
      <c r="D183" s="171"/>
      <c r="E183" s="68"/>
      <c r="F183" s="73"/>
      <c r="G183" s="76"/>
      <c r="H183" s="80"/>
      <c r="I183" s="92"/>
      <c r="J183" s="321"/>
      <c r="K183" s="45"/>
      <c r="L183" s="47">
        <v>15</v>
      </c>
      <c r="M183" s="50"/>
    </row>
    <row r="184" spans="2:13" s="50" customFormat="1" ht="15.6" customHeight="1">
      <c r="B184" s="184"/>
      <c r="C184" s="184"/>
      <c r="D184" s="288"/>
      <c r="E184" s="69"/>
      <c r="F184" s="74"/>
      <c r="G184" s="206"/>
      <c r="H184" s="83"/>
      <c r="I184" s="90"/>
      <c r="J184" s="106"/>
      <c r="K184" s="45"/>
      <c r="L184" s="47">
        <v>16</v>
      </c>
      <c r="M184" s="50"/>
    </row>
    <row r="185" spans="2:13" ht="15.6" customHeight="1">
      <c r="B185" s="210"/>
      <c r="C185" s="281"/>
      <c r="D185" s="171"/>
      <c r="E185" s="68"/>
      <c r="F185" s="73"/>
      <c r="G185" s="301"/>
      <c r="H185" s="79"/>
      <c r="I185" s="92"/>
      <c r="J185" s="107"/>
      <c r="L185" s="47">
        <v>17</v>
      </c>
      <c r="M185" s="50"/>
    </row>
    <row r="186" spans="2:13" ht="15.6" customHeight="1">
      <c r="B186" s="166"/>
      <c r="C186" s="184"/>
      <c r="D186" s="288"/>
      <c r="E186" s="69"/>
      <c r="F186" s="74"/>
      <c r="G186" s="301"/>
      <c r="H186" s="83"/>
      <c r="I186" s="90"/>
      <c r="J186" s="106"/>
      <c r="L186" s="47">
        <v>18</v>
      </c>
      <c r="M186" s="50"/>
    </row>
    <row r="187" spans="2:13" ht="15.6" customHeight="1">
      <c r="B187" s="174"/>
      <c r="C187" s="53"/>
      <c r="D187" s="289"/>
      <c r="E187" s="70"/>
      <c r="F187" s="73"/>
      <c r="G187" s="76"/>
      <c r="H187" s="79"/>
      <c r="I187" s="92"/>
      <c r="J187" s="107"/>
      <c r="L187" s="47">
        <v>19</v>
      </c>
      <c r="M187" s="50"/>
    </row>
    <row r="188" spans="2:13" s="50" customFormat="1" ht="15.6" customHeight="1">
      <c r="B188" s="275"/>
      <c r="C188" s="184"/>
      <c r="D188" s="290"/>
      <c r="E188" s="69"/>
      <c r="F188" s="74"/>
      <c r="G188" s="206"/>
      <c r="H188" s="83"/>
      <c r="I188" s="90"/>
      <c r="J188" s="245"/>
      <c r="K188" s="45"/>
      <c r="L188" s="47">
        <v>20</v>
      </c>
      <c r="M188" s="50"/>
    </row>
    <row r="189" spans="2:13" s="50" customFormat="1" ht="15.6" customHeight="1">
      <c r="B189" s="174"/>
      <c r="C189" s="53"/>
      <c r="D189" s="287"/>
      <c r="E189" s="294"/>
      <c r="F189" s="73"/>
      <c r="G189" s="76"/>
      <c r="H189" s="80"/>
      <c r="I189" s="231"/>
      <c r="J189" s="321"/>
      <c r="K189" s="45"/>
      <c r="L189" s="47">
        <v>21</v>
      </c>
      <c r="M189" s="50"/>
    </row>
    <row r="190" spans="2:13" s="50" customFormat="1" ht="15.6" customHeight="1">
      <c r="B190" s="184"/>
      <c r="C190" s="278"/>
      <c r="D190" s="288"/>
      <c r="E190" s="295"/>
      <c r="F190" s="74"/>
      <c r="G190" s="206"/>
      <c r="H190" s="83"/>
      <c r="I190" s="241"/>
      <c r="J190" s="322"/>
      <c r="K190" s="45"/>
      <c r="L190" s="47">
        <v>22</v>
      </c>
      <c r="M190" s="50"/>
    </row>
    <row r="191" spans="2:13" s="50" customFormat="1" ht="15.6" customHeight="1">
      <c r="B191" s="210"/>
      <c r="C191" s="53"/>
      <c r="D191" s="287"/>
      <c r="E191" s="68"/>
      <c r="F191" s="73"/>
      <c r="G191" s="76"/>
      <c r="H191" s="80"/>
      <c r="I191" s="237"/>
      <c r="J191" s="323"/>
      <c r="K191" s="45"/>
      <c r="L191" s="47">
        <v>23</v>
      </c>
      <c r="M191" s="50"/>
    </row>
    <row r="192" spans="2:13" s="50" customFormat="1" ht="15.6" customHeight="1">
      <c r="B192" s="166"/>
      <c r="C192" s="54"/>
      <c r="D192" s="170"/>
      <c r="E192" s="69"/>
      <c r="F192" s="74"/>
      <c r="G192" s="206"/>
      <c r="H192" s="83"/>
      <c r="I192" s="237"/>
      <c r="J192" s="323"/>
      <c r="K192" s="45"/>
      <c r="L192" s="47">
        <v>24</v>
      </c>
      <c r="M192" s="50"/>
    </row>
    <row r="193" spans="2:13" s="50" customFormat="1" ht="15.6" customHeight="1">
      <c r="B193" s="174"/>
      <c r="C193" s="53"/>
      <c r="D193" s="291"/>
      <c r="E193" s="70"/>
      <c r="F193" s="73"/>
      <c r="G193" s="76"/>
      <c r="H193" s="80"/>
      <c r="I193" s="231"/>
      <c r="J193" s="321"/>
      <c r="K193" s="45"/>
      <c r="L193" s="47">
        <v>25</v>
      </c>
      <c r="M193" s="50"/>
    </row>
    <row r="194" spans="2:13" s="50" customFormat="1" ht="15.6" customHeight="1">
      <c r="B194" s="184"/>
      <c r="C194" s="278"/>
      <c r="D194" s="288"/>
      <c r="E194" s="69"/>
      <c r="F194" s="74"/>
      <c r="G194" s="206"/>
      <c r="H194" s="83"/>
      <c r="I194" s="90"/>
      <c r="J194" s="106"/>
      <c r="K194" s="45"/>
      <c r="L194" s="47">
        <v>26</v>
      </c>
      <c r="M194" s="50"/>
    </row>
    <row r="195" spans="2:13" ht="15.6" customHeight="1">
      <c r="B195" s="210"/>
      <c r="C195" s="53"/>
      <c r="D195" s="289"/>
      <c r="E195" s="294"/>
      <c r="F195" s="73"/>
      <c r="G195" s="75"/>
      <c r="H195" s="79"/>
      <c r="I195" s="92"/>
      <c r="J195" s="107"/>
      <c r="L195" s="47">
        <v>27</v>
      </c>
      <c r="M195" s="50"/>
    </row>
    <row r="196" spans="2:13" ht="15.6" customHeight="1">
      <c r="B196" s="166"/>
      <c r="C196" s="184"/>
      <c r="D196" s="290"/>
      <c r="E196" s="295"/>
      <c r="F196" s="74"/>
      <c r="G196" s="75"/>
      <c r="H196" s="79"/>
      <c r="I196" s="92"/>
      <c r="J196" s="107"/>
      <c r="L196" s="47">
        <v>28</v>
      </c>
      <c r="M196" s="50"/>
    </row>
    <row r="197" spans="2:13" ht="15.75" customHeight="1">
      <c r="B197" s="56" t="s">
        <v>24</v>
      </c>
      <c r="C197" s="56"/>
      <c r="D197" s="61"/>
      <c r="E197" s="68"/>
      <c r="F197" s="73"/>
      <c r="G197" s="80"/>
      <c r="H197" s="80"/>
      <c r="I197" s="91"/>
      <c r="J197" s="105"/>
      <c r="L197" s="47">
        <v>29</v>
      </c>
    </row>
    <row r="198" spans="2:13" ht="15.75" customHeight="1">
      <c r="B198" s="54"/>
      <c r="C198" s="54"/>
      <c r="D198" s="183"/>
      <c r="E198" s="69"/>
      <c r="F198" s="205"/>
      <c r="G198" s="77"/>
      <c r="H198" s="83"/>
      <c r="I198" s="90"/>
      <c r="J198" s="245"/>
      <c r="L198" s="49">
        <v>30</v>
      </c>
    </row>
    <row r="199" spans="2:13" s="47" customFormat="1" ht="24" customHeight="1">
      <c r="B199" s="45" t="s">
        <v>288</v>
      </c>
      <c r="C199" s="45"/>
      <c r="D199" s="45"/>
      <c r="E199" s="46"/>
      <c r="H199" s="48"/>
      <c r="I199" s="48"/>
      <c r="J199" s="45"/>
      <c r="L199" s="49"/>
      <c r="M199" s="49"/>
    </row>
    <row r="200" spans="2:13" ht="24.75" customHeight="1">
      <c r="B200" s="270" t="s">
        <v>584</v>
      </c>
      <c r="C200" s="59"/>
      <c r="D200" s="59"/>
      <c r="E200" s="66"/>
      <c r="F200" s="71"/>
      <c r="G200" s="71"/>
      <c r="H200" s="71"/>
      <c r="I200" s="71"/>
      <c r="J200" s="97"/>
      <c r="L200" s="47"/>
      <c r="M200" s="50"/>
    </row>
    <row r="201" spans="2:13" s="47" customFormat="1" ht="24" customHeight="1">
      <c r="B201" s="52" t="s">
        <v>7</v>
      </c>
      <c r="C201" s="52" t="s">
        <v>136</v>
      </c>
      <c r="D201" s="98"/>
      <c r="E201" s="67" t="s">
        <v>125</v>
      </c>
      <c r="F201" s="72" t="s">
        <v>35</v>
      </c>
      <c r="G201" s="72" t="s">
        <v>19</v>
      </c>
      <c r="H201" s="82" t="s">
        <v>2</v>
      </c>
      <c r="I201" s="52" t="s">
        <v>26</v>
      </c>
      <c r="J201" s="98"/>
      <c r="L201" s="49"/>
      <c r="M201" s="49"/>
    </row>
    <row r="202" spans="2:13" ht="15.6" customHeight="1">
      <c r="B202" s="274" t="s">
        <v>384</v>
      </c>
      <c r="C202" s="274"/>
      <c r="D202" s="282"/>
      <c r="E202" s="68"/>
      <c r="F202" s="262"/>
      <c r="G202" s="76"/>
      <c r="H202" s="80"/>
      <c r="I202" s="93"/>
      <c r="J202" s="105"/>
      <c r="L202" s="47">
        <v>1</v>
      </c>
      <c r="M202" s="50"/>
    </row>
    <row r="203" spans="2:13" ht="15.6" customHeight="1">
      <c r="B203" s="54"/>
      <c r="C203" s="280"/>
      <c r="D203" s="284"/>
      <c r="E203" s="69"/>
      <c r="F203" s="74"/>
      <c r="G203" s="206"/>
      <c r="H203" s="83"/>
      <c r="I203" s="90"/>
      <c r="J203" s="106"/>
      <c r="L203" s="47">
        <v>2</v>
      </c>
      <c r="M203" s="50"/>
    </row>
    <row r="204" spans="2:13" ht="15.6" customHeight="1">
      <c r="B204" s="274"/>
      <c r="C204" s="61" t="s">
        <v>541</v>
      </c>
      <c r="D204" s="61" t="s">
        <v>546</v>
      </c>
      <c r="E204" s="68"/>
      <c r="F204" s="73"/>
      <c r="G204" s="76"/>
      <c r="H204" s="80"/>
      <c r="I204" s="93"/>
      <c r="J204" s="321"/>
      <c r="L204" s="47">
        <v>3</v>
      </c>
      <c r="M204" s="50"/>
    </row>
    <row r="205" spans="2:13" s="50" customFormat="1" ht="15.6" customHeight="1">
      <c r="B205" s="213"/>
      <c r="C205" s="54"/>
      <c r="D205" s="356"/>
      <c r="E205" s="69">
        <v>120</v>
      </c>
      <c r="F205" s="205" t="s">
        <v>308</v>
      </c>
      <c r="G205" s="212"/>
      <c r="H205" s="83"/>
      <c r="I205" s="90"/>
      <c r="J205" s="322"/>
      <c r="K205" s="45"/>
      <c r="L205" s="47">
        <v>4</v>
      </c>
      <c r="M205" s="50"/>
    </row>
    <row r="206" spans="2:13" ht="15.6" customHeight="1">
      <c r="B206" s="210"/>
      <c r="C206" s="53" t="s">
        <v>371</v>
      </c>
      <c r="D206" s="58" t="s">
        <v>548</v>
      </c>
      <c r="E206" s="70"/>
      <c r="F206" s="73"/>
      <c r="G206" s="76"/>
      <c r="H206" s="80"/>
      <c r="I206" s="93"/>
      <c r="J206" s="321"/>
      <c r="L206" s="47">
        <v>5</v>
      </c>
      <c r="M206" s="50"/>
    </row>
    <row r="207" spans="2:13" s="50" customFormat="1" ht="15.6" customHeight="1">
      <c r="B207" s="166"/>
      <c r="C207" s="54"/>
      <c r="D207" s="58"/>
      <c r="E207" s="70">
        <v>11.9</v>
      </c>
      <c r="F207" s="205" t="s">
        <v>369</v>
      </c>
      <c r="G207" s="212"/>
      <c r="H207" s="83"/>
      <c r="I207" s="90"/>
      <c r="J207" s="322"/>
      <c r="K207" s="45"/>
      <c r="L207" s="47">
        <v>6</v>
      </c>
      <c r="M207" s="50"/>
    </row>
    <row r="208" spans="2:13" ht="15.6" customHeight="1">
      <c r="B208" s="276"/>
      <c r="C208" s="53" t="s">
        <v>371</v>
      </c>
      <c r="D208" s="177" t="s">
        <v>525</v>
      </c>
      <c r="E208" s="68"/>
      <c r="F208" s="73"/>
      <c r="G208" s="76"/>
      <c r="H208" s="80"/>
      <c r="I208" s="93"/>
      <c r="J208" s="321"/>
      <c r="L208" s="47">
        <v>7</v>
      </c>
      <c r="M208" s="50"/>
    </row>
    <row r="209" spans="2:13" s="50" customFormat="1" ht="15.6" customHeight="1">
      <c r="B209" s="276"/>
      <c r="C209" s="54"/>
      <c r="D209" s="170" t="s">
        <v>114</v>
      </c>
      <c r="E209" s="69">
        <v>30.7</v>
      </c>
      <c r="F209" s="205" t="s">
        <v>369</v>
      </c>
      <c r="G209" s="212"/>
      <c r="H209" s="83"/>
      <c r="I209" s="90"/>
      <c r="J209" s="322"/>
      <c r="K209" s="45"/>
      <c r="L209" s="47">
        <v>8</v>
      </c>
      <c r="M209" s="50"/>
    </row>
    <row r="210" spans="2:13" s="50" customFormat="1" ht="15.6" customHeight="1">
      <c r="B210" s="274"/>
      <c r="C210" s="177" t="s">
        <v>146</v>
      </c>
      <c r="D210" s="177"/>
      <c r="E210" s="68"/>
      <c r="F210" s="73"/>
      <c r="G210" s="76"/>
      <c r="H210" s="80"/>
      <c r="I210" s="93"/>
      <c r="J210" s="321"/>
      <c r="K210" s="45"/>
      <c r="L210" s="47">
        <v>9</v>
      </c>
      <c r="M210" s="50"/>
    </row>
    <row r="211" spans="2:13" s="50" customFormat="1" ht="15.6" customHeight="1">
      <c r="B211" s="213"/>
      <c r="C211" s="62"/>
      <c r="D211" s="170"/>
      <c r="E211" s="69">
        <f>E207+E209</f>
        <v>42.6</v>
      </c>
      <c r="F211" s="205" t="s">
        <v>369</v>
      </c>
      <c r="G211" s="212"/>
      <c r="H211" s="83"/>
      <c r="I211" s="314"/>
      <c r="J211" s="322"/>
      <c r="K211" s="45"/>
      <c r="L211" s="47">
        <v>10</v>
      </c>
      <c r="M211" s="50"/>
    </row>
    <row r="212" spans="2:13" s="50" customFormat="1" ht="15.6" customHeight="1">
      <c r="B212" s="210"/>
      <c r="C212" s="53" t="s">
        <v>377</v>
      </c>
      <c r="D212" s="274" t="s">
        <v>331</v>
      </c>
      <c r="E212" s="68"/>
      <c r="F212" s="75"/>
      <c r="G212" s="76"/>
      <c r="H212" s="80"/>
      <c r="I212" s="315"/>
      <c r="J212" s="323"/>
      <c r="K212" s="45"/>
      <c r="L212" s="47">
        <v>11</v>
      </c>
      <c r="M212" s="50"/>
    </row>
    <row r="213" spans="2:13" s="50" customFormat="1" ht="15.6" customHeight="1">
      <c r="B213" s="166"/>
      <c r="C213" s="54"/>
      <c r="D213" s="54"/>
      <c r="E213" s="69">
        <f>E211</f>
        <v>42.6</v>
      </c>
      <c r="F213" s="205" t="s">
        <v>369</v>
      </c>
      <c r="G213" s="212"/>
      <c r="H213" s="83"/>
      <c r="I213" s="314"/>
      <c r="J213" s="323"/>
      <c r="K213" s="45"/>
      <c r="L213" s="47">
        <v>12</v>
      </c>
      <c r="M213" s="50"/>
    </row>
    <row r="214" spans="2:13" s="50" customFormat="1" ht="15.6" customHeight="1">
      <c r="B214" s="58"/>
      <c r="C214" s="53" t="s">
        <v>377</v>
      </c>
      <c r="D214" s="178" t="s">
        <v>549</v>
      </c>
      <c r="E214" s="68"/>
      <c r="F214" s="73"/>
      <c r="G214" s="76"/>
      <c r="H214" s="80"/>
      <c r="I214" s="93"/>
      <c r="J214" s="321"/>
      <c r="K214" s="45"/>
      <c r="L214" s="47">
        <v>13</v>
      </c>
      <c r="M214" s="50"/>
    </row>
    <row r="215" spans="2:13" s="50" customFormat="1" ht="15.6" customHeight="1">
      <c r="B215" s="58"/>
      <c r="C215" s="57"/>
      <c r="D215" s="170"/>
      <c r="E215" s="69">
        <v>17.100000000000001</v>
      </c>
      <c r="F215" s="205" t="s">
        <v>414</v>
      </c>
      <c r="G215" s="212"/>
      <c r="H215" s="83"/>
      <c r="I215" s="90"/>
      <c r="J215" s="106"/>
      <c r="K215" s="45"/>
      <c r="L215" s="47">
        <v>14</v>
      </c>
      <c r="M215" s="50"/>
    </row>
    <row r="216" spans="2:13" ht="15.6" customHeight="1">
      <c r="B216" s="174"/>
      <c r="C216" s="178"/>
      <c r="D216" s="178"/>
      <c r="E216" s="70"/>
      <c r="F216" s="75"/>
      <c r="G216" s="76"/>
      <c r="H216" s="80"/>
      <c r="I216" s="92"/>
      <c r="J216" s="107"/>
      <c r="L216" s="47">
        <v>15</v>
      </c>
      <c r="M216" s="50"/>
    </row>
    <row r="217" spans="2:13" ht="15.6" customHeight="1">
      <c r="B217" s="184"/>
      <c r="C217" s="57" t="s">
        <v>157</v>
      </c>
      <c r="D217" s="170"/>
      <c r="E217" s="69"/>
      <c r="F217" s="205"/>
      <c r="G217" s="206"/>
      <c r="H217" s="83"/>
      <c r="I217" s="90"/>
      <c r="J217" s="106"/>
      <c r="L217" s="47">
        <v>16</v>
      </c>
      <c r="M217" s="50"/>
    </row>
    <row r="218" spans="2:13" ht="15.6" customHeight="1">
      <c r="B218" s="277"/>
      <c r="C218" s="178"/>
      <c r="D218" s="178"/>
      <c r="E218" s="70"/>
      <c r="F218" s="75"/>
      <c r="G218" s="301"/>
      <c r="H218" s="79"/>
      <c r="I218" s="92"/>
      <c r="J218" s="107"/>
      <c r="L218" s="47">
        <v>17</v>
      </c>
      <c r="M218" s="50"/>
    </row>
    <row r="219" spans="2:13" ht="15.6" customHeight="1">
      <c r="B219" s="278"/>
      <c r="C219" s="57"/>
      <c r="D219" s="170"/>
      <c r="E219" s="69"/>
      <c r="F219" s="205"/>
      <c r="G219" s="206"/>
      <c r="H219" s="83"/>
      <c r="I219" s="90"/>
      <c r="J219" s="106"/>
      <c r="L219" s="47">
        <v>18</v>
      </c>
      <c r="M219" s="50"/>
    </row>
    <row r="220" spans="2:13" s="50" customFormat="1" ht="15.6" customHeight="1">
      <c r="B220" s="276"/>
      <c r="C220" s="178"/>
      <c r="D220" s="285"/>
      <c r="E220" s="70"/>
      <c r="F220" s="75"/>
      <c r="G220" s="302"/>
      <c r="H220" s="79"/>
      <c r="I220" s="92"/>
      <c r="J220" s="107"/>
      <c r="K220" s="45"/>
      <c r="L220" s="47">
        <v>19</v>
      </c>
      <c r="M220" s="50"/>
    </row>
    <row r="221" spans="2:13" s="50" customFormat="1" ht="15.6" customHeight="1">
      <c r="B221" s="275"/>
      <c r="C221" s="54"/>
      <c r="D221" s="54"/>
      <c r="E221" s="69"/>
      <c r="F221" s="205"/>
      <c r="G221" s="206"/>
      <c r="H221" s="83"/>
      <c r="I221" s="90"/>
      <c r="J221" s="245"/>
      <c r="K221" s="45"/>
      <c r="L221" s="47">
        <v>20</v>
      </c>
      <c r="M221" s="50"/>
    </row>
    <row r="222" spans="2:13" s="50" customFormat="1" ht="15.6" customHeight="1">
      <c r="B222" s="174"/>
      <c r="C222" s="53"/>
      <c r="D222" s="274"/>
      <c r="E222" s="68"/>
      <c r="F222" s="75"/>
      <c r="G222" s="76"/>
      <c r="H222" s="80"/>
      <c r="I222" s="237"/>
      <c r="J222" s="323"/>
      <c r="K222" s="45"/>
      <c r="L222" s="47">
        <v>21</v>
      </c>
      <c r="M222" s="50"/>
    </row>
    <row r="223" spans="2:13" s="50" customFormat="1" ht="15.6" customHeight="1">
      <c r="B223" s="184"/>
      <c r="C223" s="54"/>
      <c r="D223" s="284"/>
      <c r="E223" s="69"/>
      <c r="F223" s="205"/>
      <c r="G223" s="206"/>
      <c r="H223" s="83"/>
      <c r="I223" s="237"/>
      <c r="J223" s="323"/>
      <c r="K223" s="45"/>
      <c r="L223" s="47">
        <v>22</v>
      </c>
      <c r="M223" s="50"/>
    </row>
    <row r="224" spans="2:13" s="50" customFormat="1" ht="15.6" customHeight="1">
      <c r="B224" s="174"/>
      <c r="C224" s="53"/>
      <c r="D224" s="274"/>
      <c r="E224" s="68"/>
      <c r="F224" s="75"/>
      <c r="G224" s="76"/>
      <c r="H224" s="80"/>
      <c r="I224" s="231"/>
      <c r="J224" s="321"/>
      <c r="K224" s="45"/>
      <c r="L224" s="47">
        <v>23</v>
      </c>
      <c r="M224" s="50"/>
    </row>
    <row r="225" spans="2:13" s="50" customFormat="1" ht="15" customHeight="1">
      <c r="B225" s="275"/>
      <c r="C225" s="54"/>
      <c r="D225" s="54"/>
      <c r="E225" s="69"/>
      <c r="F225" s="205"/>
      <c r="G225" s="206"/>
      <c r="H225" s="83"/>
      <c r="I225" s="90"/>
      <c r="J225" s="106"/>
      <c r="K225" s="45"/>
      <c r="L225" s="47">
        <v>24</v>
      </c>
      <c r="M225" s="50"/>
    </row>
    <row r="226" spans="2:13" s="50" customFormat="1" ht="15" customHeight="1">
      <c r="B226" s="174"/>
      <c r="C226" s="53"/>
      <c r="D226" s="53"/>
      <c r="E226" s="68"/>
      <c r="F226" s="262"/>
      <c r="G226" s="76"/>
      <c r="H226" s="80"/>
      <c r="I226" s="239"/>
      <c r="J226" s="105"/>
      <c r="K226" s="45"/>
      <c r="L226" s="47">
        <v>25</v>
      </c>
      <c r="M226" s="50"/>
    </row>
    <row r="227" spans="2:13" s="50" customFormat="1" ht="15" customHeight="1">
      <c r="B227" s="184"/>
      <c r="C227" s="54"/>
      <c r="D227" s="284"/>
      <c r="E227" s="69"/>
      <c r="F227" s="298"/>
      <c r="G227" s="206"/>
      <c r="H227" s="83"/>
      <c r="I227" s="238"/>
      <c r="J227" s="106"/>
      <c r="K227" s="45"/>
      <c r="L227" s="47">
        <v>26</v>
      </c>
      <c r="M227" s="50"/>
    </row>
    <row r="228" spans="2:13" ht="15.6" customHeight="1">
      <c r="B228" s="277"/>
      <c r="C228" s="58"/>
      <c r="D228" s="292"/>
      <c r="E228" s="70"/>
      <c r="F228" s="299"/>
      <c r="G228" s="301"/>
      <c r="H228" s="79"/>
      <c r="I228" s="92"/>
      <c r="J228" s="107"/>
      <c r="L228" s="47">
        <v>27</v>
      </c>
      <c r="M228" s="50"/>
    </row>
    <row r="229" spans="2:13" ht="15.6" customHeight="1">
      <c r="B229" s="277"/>
      <c r="C229" s="58"/>
      <c r="D229" s="292"/>
      <c r="E229" s="70"/>
      <c r="F229" s="299"/>
      <c r="G229" s="301"/>
      <c r="H229" s="79"/>
      <c r="I229" s="92"/>
      <c r="J229" s="107"/>
      <c r="L229" s="47">
        <v>28</v>
      </c>
      <c r="M229" s="50"/>
    </row>
    <row r="230" spans="2:13" ht="15.75" customHeight="1">
      <c r="B230" s="56"/>
      <c r="C230" s="56"/>
      <c r="D230" s="61"/>
      <c r="E230" s="68"/>
      <c r="F230" s="73"/>
      <c r="G230" s="80"/>
      <c r="H230" s="80"/>
      <c r="I230" s="91"/>
      <c r="J230" s="105"/>
      <c r="L230" s="47">
        <v>29</v>
      </c>
    </row>
    <row r="231" spans="2:13" ht="15.75" customHeight="1">
      <c r="B231" s="54"/>
      <c r="C231" s="54"/>
      <c r="D231" s="183"/>
      <c r="E231" s="69"/>
      <c r="F231" s="205"/>
      <c r="G231" s="77"/>
      <c r="H231" s="83"/>
      <c r="I231" s="90"/>
      <c r="J231" s="245"/>
      <c r="L231" s="47">
        <v>30</v>
      </c>
    </row>
    <row r="232" spans="2:13" s="47" customFormat="1" ht="24" customHeight="1">
      <c r="B232" s="45" t="s">
        <v>288</v>
      </c>
      <c r="C232" s="45"/>
      <c r="D232" s="45"/>
      <c r="E232" s="46"/>
      <c r="H232" s="48"/>
      <c r="I232" s="48"/>
      <c r="J232" s="45"/>
      <c r="L232" s="49"/>
      <c r="M232" s="49"/>
    </row>
    <row r="233" spans="2:13" ht="24.75" customHeight="1">
      <c r="B233" s="270" t="s">
        <v>584</v>
      </c>
      <c r="C233" s="59"/>
      <c r="D233" s="59"/>
      <c r="E233" s="66"/>
      <c r="F233" s="71"/>
      <c r="G233" s="71"/>
      <c r="H233" s="71"/>
      <c r="I233" s="71"/>
      <c r="J233" s="97"/>
      <c r="L233" s="47"/>
      <c r="M233" s="50"/>
    </row>
    <row r="234" spans="2:13" s="47" customFormat="1" ht="24" customHeight="1">
      <c r="B234" s="52" t="s">
        <v>7</v>
      </c>
      <c r="C234" s="52" t="s">
        <v>136</v>
      </c>
      <c r="D234" s="98"/>
      <c r="E234" s="67" t="s">
        <v>125</v>
      </c>
      <c r="F234" s="72" t="s">
        <v>35</v>
      </c>
      <c r="G234" s="72" t="s">
        <v>19</v>
      </c>
      <c r="H234" s="82" t="s">
        <v>2</v>
      </c>
      <c r="I234" s="52" t="s">
        <v>26</v>
      </c>
      <c r="J234" s="98"/>
      <c r="L234" s="49"/>
      <c r="M234" s="49"/>
    </row>
    <row r="235" spans="2:13" ht="15.6" customHeight="1">
      <c r="B235" s="174" t="s">
        <v>362</v>
      </c>
      <c r="C235" s="282"/>
      <c r="D235" s="293"/>
      <c r="E235" s="68"/>
      <c r="F235" s="73"/>
      <c r="G235" s="76"/>
      <c r="H235" s="80"/>
      <c r="I235" s="93"/>
      <c r="J235" s="105"/>
      <c r="L235" s="47">
        <v>1</v>
      </c>
      <c r="M235" s="50"/>
    </row>
    <row r="236" spans="2:13" ht="15.6" customHeight="1">
      <c r="B236" s="184" t="s">
        <v>276</v>
      </c>
      <c r="C236" s="54"/>
      <c r="D236" s="284"/>
      <c r="E236" s="69"/>
      <c r="F236" s="74"/>
      <c r="G236" s="206"/>
      <c r="H236" s="83"/>
      <c r="I236" s="90"/>
      <c r="J236" s="106"/>
      <c r="L236" s="47">
        <v>2</v>
      </c>
      <c r="M236" s="50"/>
    </row>
    <row r="237" spans="2:13" ht="15.6" customHeight="1">
      <c r="B237" s="274"/>
      <c r="C237" s="53" t="s">
        <v>392</v>
      </c>
      <c r="D237" s="282" t="s">
        <v>554</v>
      </c>
      <c r="E237" s="68"/>
      <c r="F237" s="73"/>
      <c r="G237" s="76"/>
      <c r="H237" s="80"/>
      <c r="I237" s="93"/>
      <c r="J237" s="321"/>
      <c r="L237" s="47">
        <v>3</v>
      </c>
      <c r="M237" s="50"/>
    </row>
    <row r="238" spans="2:13" s="50" customFormat="1" ht="15.6" customHeight="1">
      <c r="B238" s="213"/>
      <c r="C238" s="280"/>
      <c r="D238" s="280" t="s">
        <v>483</v>
      </c>
      <c r="E238" s="69">
        <v>123</v>
      </c>
      <c r="F238" s="74" t="s">
        <v>308</v>
      </c>
      <c r="G238" s="212"/>
      <c r="H238" s="83"/>
      <c r="I238" s="90"/>
      <c r="J238" s="322"/>
      <c r="K238" s="45"/>
      <c r="L238" s="47">
        <v>4</v>
      </c>
      <c r="M238" s="50"/>
    </row>
    <row r="239" spans="2:13" s="50" customFormat="1" ht="15.6" customHeight="1">
      <c r="B239" s="210"/>
      <c r="C239" s="210" t="s">
        <v>322</v>
      </c>
      <c r="D239" s="282" t="s">
        <v>555</v>
      </c>
      <c r="E239" s="68"/>
      <c r="F239" s="73"/>
      <c r="G239" s="76"/>
      <c r="H239" s="80"/>
      <c r="I239" s="93"/>
      <c r="J239" s="321"/>
      <c r="K239" s="45"/>
      <c r="L239" s="47">
        <v>5</v>
      </c>
      <c r="M239" s="50"/>
    </row>
    <row r="240" spans="2:13" s="50" customFormat="1" ht="15.6" customHeight="1">
      <c r="B240" s="166"/>
      <c r="C240" s="57"/>
      <c r="D240" s="284"/>
      <c r="E240" s="69">
        <v>165</v>
      </c>
      <c r="F240" s="74" t="s">
        <v>308</v>
      </c>
      <c r="G240" s="212"/>
      <c r="H240" s="83"/>
      <c r="I240" s="90"/>
      <c r="J240" s="322"/>
      <c r="K240" s="45"/>
      <c r="L240" s="47">
        <v>6</v>
      </c>
      <c r="M240" s="50"/>
    </row>
    <row r="241" spans="2:13" ht="15.6" customHeight="1">
      <c r="B241" s="276"/>
      <c r="C241" s="178"/>
      <c r="D241" s="274"/>
      <c r="E241" s="68"/>
      <c r="F241" s="73"/>
      <c r="G241" s="76"/>
      <c r="H241" s="80"/>
      <c r="I241" s="92"/>
      <c r="J241" s="323"/>
      <c r="L241" s="47">
        <v>7</v>
      </c>
      <c r="M241" s="50"/>
    </row>
    <row r="242" spans="2:13" s="50" customFormat="1" ht="15.6" customHeight="1">
      <c r="B242" s="276"/>
      <c r="C242" s="57" t="s">
        <v>157</v>
      </c>
      <c r="D242" s="280"/>
      <c r="E242" s="69"/>
      <c r="F242" s="74"/>
      <c r="G242" s="206"/>
      <c r="H242" s="83"/>
      <c r="I242" s="92"/>
      <c r="J242" s="323"/>
      <c r="K242" s="45"/>
      <c r="L242" s="47">
        <v>8</v>
      </c>
      <c r="M242" s="50"/>
    </row>
    <row r="243" spans="2:13" ht="15.6" customHeight="1">
      <c r="B243" s="282"/>
      <c r="C243" s="274"/>
      <c r="D243" s="274"/>
      <c r="E243" s="68"/>
      <c r="F243" s="73"/>
      <c r="G243" s="76"/>
      <c r="H243" s="80"/>
      <c r="I243" s="93"/>
      <c r="J243" s="105"/>
      <c r="L243" s="47">
        <v>9</v>
      </c>
      <c r="M243" s="50"/>
    </row>
    <row r="244" spans="2:13" s="50" customFormat="1" ht="15.6" customHeight="1">
      <c r="B244" s="166"/>
      <c r="C244" s="54"/>
      <c r="D244" s="54"/>
      <c r="E244" s="69"/>
      <c r="F244" s="74"/>
      <c r="G244" s="206"/>
      <c r="H244" s="83"/>
      <c r="I244" s="90"/>
      <c r="J244" s="106"/>
      <c r="K244" s="45"/>
      <c r="L244" s="47">
        <v>10</v>
      </c>
      <c r="M244" s="50"/>
    </row>
    <row r="245" spans="2:13" s="50" customFormat="1" ht="15.6" customHeight="1">
      <c r="B245" s="213" t="s">
        <v>23</v>
      </c>
      <c r="C245" s="210"/>
      <c r="D245" s="53"/>
      <c r="E245" s="68"/>
      <c r="F245" s="73"/>
      <c r="G245" s="76"/>
      <c r="H245" s="80"/>
      <c r="I245" s="93"/>
      <c r="J245" s="321"/>
      <c r="K245" s="45"/>
      <c r="L245" s="47">
        <v>11</v>
      </c>
      <c r="M245" s="50"/>
    </row>
    <row r="246" spans="2:13" s="50" customFormat="1" ht="15.6" customHeight="1">
      <c r="B246" s="184" t="s">
        <v>276</v>
      </c>
      <c r="C246" s="57"/>
      <c r="D246" s="284"/>
      <c r="E246" s="69"/>
      <c r="F246" s="74"/>
      <c r="G246" s="206"/>
      <c r="H246" s="83"/>
      <c r="I246" s="90"/>
      <c r="J246" s="322"/>
      <c r="K246" s="45"/>
      <c r="L246" s="47">
        <v>12</v>
      </c>
      <c r="M246" s="50"/>
    </row>
    <row r="247" spans="2:13" s="50" customFormat="1" ht="15.6" customHeight="1">
      <c r="B247" s="61"/>
      <c r="C247" s="210" t="s">
        <v>267</v>
      </c>
      <c r="D247" s="282" t="s">
        <v>17</v>
      </c>
      <c r="E247" s="68"/>
      <c r="F247" s="73"/>
      <c r="G247" s="76"/>
      <c r="H247" s="80"/>
      <c r="I247" s="93"/>
      <c r="J247" s="323"/>
      <c r="K247" s="45"/>
      <c r="L247" s="47">
        <v>13</v>
      </c>
      <c r="M247" s="50"/>
    </row>
    <row r="248" spans="2:13" s="50" customFormat="1" ht="15.6" customHeight="1">
      <c r="B248" s="62"/>
      <c r="C248" s="57"/>
      <c r="D248" s="284" t="s">
        <v>556</v>
      </c>
      <c r="E248" s="69">
        <v>13</v>
      </c>
      <c r="F248" s="74" t="s">
        <v>187</v>
      </c>
      <c r="G248" s="206"/>
      <c r="H248" s="83"/>
      <c r="I248" s="90"/>
      <c r="J248" s="323"/>
      <c r="K248" s="45"/>
      <c r="L248" s="47">
        <v>14</v>
      </c>
      <c r="M248" s="50"/>
    </row>
    <row r="249" spans="2:13" s="50" customFormat="1" ht="15.6" customHeight="1">
      <c r="B249" s="213"/>
      <c r="C249" s="178"/>
      <c r="D249" s="274"/>
      <c r="E249" s="68"/>
      <c r="F249" s="73"/>
      <c r="G249" s="76"/>
      <c r="H249" s="80"/>
      <c r="I249" s="92"/>
      <c r="J249" s="321"/>
      <c r="K249" s="45"/>
      <c r="L249" s="47">
        <v>15</v>
      </c>
      <c r="M249" s="50"/>
    </row>
    <row r="250" spans="2:13" s="50" customFormat="1" ht="15.6" customHeight="1">
      <c r="B250" s="184"/>
      <c r="C250" s="57" t="s">
        <v>157</v>
      </c>
      <c r="D250" s="280"/>
      <c r="E250" s="69"/>
      <c r="F250" s="74"/>
      <c r="G250" s="206"/>
      <c r="H250" s="83"/>
      <c r="I250" s="90"/>
      <c r="J250" s="106"/>
      <c r="K250" s="45"/>
      <c r="L250" s="47">
        <v>16</v>
      </c>
      <c r="M250" s="50"/>
    </row>
    <row r="251" spans="2:13" ht="15.6" customHeight="1">
      <c r="B251" s="213"/>
      <c r="C251" s="178"/>
      <c r="D251" s="282"/>
      <c r="E251" s="68"/>
      <c r="F251" s="73"/>
      <c r="G251" s="76"/>
      <c r="H251" s="80"/>
      <c r="I251" s="92"/>
      <c r="J251" s="107"/>
      <c r="L251" s="47">
        <v>17</v>
      </c>
      <c r="M251" s="50"/>
    </row>
    <row r="252" spans="2:13" ht="15.6" customHeight="1">
      <c r="B252" s="184"/>
      <c r="C252" s="57"/>
      <c r="D252" s="284"/>
      <c r="E252" s="69"/>
      <c r="F252" s="74"/>
      <c r="G252" s="206"/>
      <c r="H252" s="83"/>
      <c r="I252" s="90"/>
      <c r="J252" s="106"/>
      <c r="L252" s="47">
        <v>18</v>
      </c>
      <c r="M252" s="50"/>
    </row>
    <row r="253" spans="2:13" ht="15.6" customHeight="1">
      <c r="B253" s="276" t="s">
        <v>432</v>
      </c>
      <c r="C253" s="274" t="s">
        <v>482</v>
      </c>
      <c r="D253" s="53"/>
      <c r="E253" s="68"/>
      <c r="F253" s="262"/>
      <c r="G253" s="76"/>
      <c r="H253" s="80"/>
      <c r="I253" s="93"/>
      <c r="J253" s="321"/>
      <c r="L253" s="47">
        <v>19</v>
      </c>
      <c r="M253" s="50"/>
    </row>
    <row r="254" spans="2:13" s="50" customFormat="1" ht="15.6" customHeight="1">
      <c r="B254" s="276" t="s">
        <v>276</v>
      </c>
      <c r="C254" s="54"/>
      <c r="D254" s="54"/>
      <c r="E254" s="69">
        <v>15</v>
      </c>
      <c r="F254" s="74" t="s">
        <v>330</v>
      </c>
      <c r="G254" s="212"/>
      <c r="H254" s="83"/>
      <c r="I254" s="241"/>
      <c r="J254" s="322"/>
      <c r="K254" s="45"/>
      <c r="L254" s="47">
        <v>20</v>
      </c>
      <c r="M254" s="50"/>
    </row>
    <row r="255" spans="2:13" s="50" customFormat="1" ht="15.6" customHeight="1">
      <c r="B255" s="274"/>
      <c r="C255" s="274" t="s">
        <v>486</v>
      </c>
      <c r="D255" s="53"/>
      <c r="E255" s="68"/>
      <c r="F255" s="262"/>
      <c r="G255" s="76"/>
      <c r="H255" s="80"/>
      <c r="I255" s="315"/>
      <c r="J255" s="321"/>
      <c r="K255" s="45"/>
      <c r="L255" s="47">
        <v>21</v>
      </c>
      <c r="M255" s="50"/>
    </row>
    <row r="256" spans="2:13" s="50" customFormat="1" ht="15.6" customHeight="1">
      <c r="B256" s="213"/>
      <c r="C256" s="54"/>
      <c r="D256" s="54"/>
      <c r="E256" s="69">
        <v>13.6</v>
      </c>
      <c r="F256" s="74" t="s">
        <v>330</v>
      </c>
      <c r="G256" s="212"/>
      <c r="H256" s="83"/>
      <c r="I256" s="90"/>
      <c r="J256" s="106"/>
      <c r="K256" s="45"/>
      <c r="L256" s="47">
        <v>22</v>
      </c>
      <c r="M256" s="50"/>
    </row>
    <row r="257" spans="2:13" s="50" customFormat="1" ht="15.6" customHeight="1">
      <c r="B257" s="210"/>
      <c r="C257" s="210"/>
      <c r="D257" s="53"/>
      <c r="E257" s="68"/>
      <c r="F257" s="262"/>
      <c r="G257" s="76"/>
      <c r="H257" s="80"/>
      <c r="I257" s="237"/>
      <c r="J257" s="323"/>
      <c r="K257" s="45"/>
      <c r="L257" s="47">
        <v>23</v>
      </c>
      <c r="M257" s="50"/>
    </row>
    <row r="258" spans="2:13" s="50" customFormat="1" ht="15.6" customHeight="1">
      <c r="B258" s="166"/>
      <c r="C258" s="57" t="s">
        <v>157</v>
      </c>
      <c r="D258" s="54"/>
      <c r="E258" s="69"/>
      <c r="F258" s="74"/>
      <c r="G258" s="206"/>
      <c r="H258" s="83"/>
      <c r="I258" s="237"/>
      <c r="J258" s="323"/>
      <c r="K258" s="45"/>
      <c r="L258" s="47">
        <v>24</v>
      </c>
      <c r="M258" s="50"/>
    </row>
    <row r="259" spans="2:13" s="50" customFormat="1" ht="15.6" customHeight="1">
      <c r="B259" s="210"/>
      <c r="C259" s="210"/>
      <c r="D259" s="53"/>
      <c r="E259" s="68"/>
      <c r="F259" s="262"/>
      <c r="G259" s="76"/>
      <c r="H259" s="80"/>
      <c r="I259" s="231"/>
      <c r="J259" s="321"/>
      <c r="K259" s="45"/>
      <c r="L259" s="47">
        <v>25</v>
      </c>
      <c r="M259" s="50"/>
    </row>
    <row r="260" spans="2:13" s="50" customFormat="1" ht="15.6" customHeight="1">
      <c r="B260" s="166"/>
      <c r="C260" s="57"/>
      <c r="D260" s="54"/>
      <c r="E260" s="69"/>
      <c r="F260" s="74"/>
      <c r="G260" s="206"/>
      <c r="H260" s="83"/>
      <c r="I260" s="90"/>
      <c r="J260" s="106"/>
      <c r="K260" s="45"/>
      <c r="L260" s="47">
        <v>26</v>
      </c>
      <c r="M260" s="50"/>
    </row>
    <row r="261" spans="2:13" ht="15.6" customHeight="1">
      <c r="B261" s="213"/>
      <c r="C261" s="274"/>
      <c r="D261" s="274"/>
      <c r="E261" s="68"/>
      <c r="F261" s="73"/>
      <c r="G261" s="76"/>
      <c r="H261" s="80"/>
      <c r="I261" s="92"/>
      <c r="J261" s="107"/>
      <c r="L261" s="47">
        <v>27</v>
      </c>
      <c r="M261" s="50"/>
    </row>
    <row r="262" spans="2:13" ht="15.6" customHeight="1">
      <c r="B262" s="184"/>
      <c r="C262" s="184"/>
      <c r="D262" s="280"/>
      <c r="E262" s="69"/>
      <c r="F262" s="74"/>
      <c r="G262" s="206"/>
      <c r="H262" s="83"/>
      <c r="I262" s="92"/>
      <c r="J262" s="107"/>
      <c r="L262" s="47">
        <v>28</v>
      </c>
      <c r="M262" s="50"/>
    </row>
    <row r="263" spans="2:13" ht="15.75" customHeight="1">
      <c r="B263" s="174"/>
      <c r="C263" s="274"/>
      <c r="D263" s="274"/>
      <c r="E263" s="68"/>
      <c r="F263" s="73"/>
      <c r="G263" s="76"/>
      <c r="H263" s="80"/>
      <c r="I263" s="91"/>
      <c r="J263" s="105"/>
      <c r="L263" s="47">
        <v>29</v>
      </c>
    </row>
    <row r="264" spans="2:13" ht="15.75" customHeight="1">
      <c r="B264" s="184"/>
      <c r="C264" s="54"/>
      <c r="D264" s="54"/>
      <c r="E264" s="69"/>
      <c r="F264" s="74"/>
      <c r="G264" s="206"/>
      <c r="H264" s="83"/>
      <c r="I264" s="90"/>
      <c r="J264" s="245"/>
      <c r="L264" s="47">
        <v>30</v>
      </c>
    </row>
  </sheetData>
  <mergeCells count="21">
    <mergeCell ref="C3:D3"/>
    <mergeCell ref="I3:J3"/>
    <mergeCell ref="I4:J4"/>
    <mergeCell ref="I6:J6"/>
    <mergeCell ref="I8:J8"/>
    <mergeCell ref="C36:D36"/>
    <mergeCell ref="I36:J36"/>
    <mergeCell ref="C69:D69"/>
    <mergeCell ref="I69:J69"/>
    <mergeCell ref="I78:J78"/>
    <mergeCell ref="C102:D102"/>
    <mergeCell ref="I102:J102"/>
    <mergeCell ref="I125:J125"/>
    <mergeCell ref="C135:D135"/>
    <mergeCell ref="I135:J135"/>
    <mergeCell ref="C168:D168"/>
    <mergeCell ref="I168:J168"/>
    <mergeCell ref="C201:D201"/>
    <mergeCell ref="I201:J201"/>
    <mergeCell ref="C234:D234"/>
    <mergeCell ref="I234:J234"/>
  </mergeCells>
  <phoneticPr fontId="4"/>
  <dataValidations count="1">
    <dataValidation imeMode="halfAlpha" allowBlank="1" showDropDown="0" showInputMessage="1" showErrorMessage="1" sqref="D189 C177 C193:D193 D195 C187:D187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7" fitToWidth="0" fitToHeight="0" orientation="landscape" usePrinterDefaults="1" horizontalDpi="300" verticalDpi="300" r:id="rId1"/>
  <headerFooter>
    <oddFooter>&amp;C&amp;P&amp;R北後志衛生施設組合</oddFooter>
  </headerFooter>
  <rowBreaks count="7" manualBreakCount="7">
    <brk id="33" min="1" max="9" man="1"/>
    <brk id="66" min="1" max="9" man="1"/>
    <brk id="99" min="1" max="9" man="1"/>
    <brk id="132" min="1" max="9" man="1"/>
    <brk id="165" min="1" max="9" man="1"/>
    <brk id="198" min="1" max="9" man="1"/>
    <brk id="231" min="1" max="9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367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913</v>
      </c>
      <c r="C5" s="54"/>
      <c r="D5" s="69">
        <v>1</v>
      </c>
      <c r="E5" s="74" t="s">
        <v>164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256" t="s">
        <v>914</v>
      </c>
      <c r="C7" s="54"/>
      <c r="D7" s="69">
        <v>1</v>
      </c>
      <c r="E7" s="74" t="s">
        <v>164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>
        <v>3</v>
      </c>
      <c r="B9" s="256" t="s">
        <v>455</v>
      </c>
      <c r="C9" s="54"/>
      <c r="D9" s="69">
        <v>1</v>
      </c>
      <c r="E9" s="74" t="s">
        <v>164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>
        <v>4</v>
      </c>
      <c r="B11" s="256" t="s">
        <v>383</v>
      </c>
      <c r="C11" s="54"/>
      <c r="D11" s="69">
        <v>1</v>
      </c>
      <c r="E11" s="74" t="s">
        <v>164</v>
      </c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>
        <v>5</v>
      </c>
      <c r="B13" s="256" t="s">
        <v>915</v>
      </c>
      <c r="C13" s="54"/>
      <c r="D13" s="69">
        <v>1</v>
      </c>
      <c r="E13" s="74" t="s">
        <v>164</v>
      </c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6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7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8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7"/>
      <c r="C22" s="58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7"/>
      <c r="C23" s="58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73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56"/>
      <c r="C25" s="54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5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60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66"/>
    <pageSetUpPr autoPageBreaks="0"/>
  </sheetPr>
  <dimension ref="B1:M297"/>
  <sheetViews>
    <sheetView view="pageBreakPreview" zoomScale="85" zoomScaleNormal="85" zoomScaleSheetLayoutView="85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4" width="21.37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721</v>
      </c>
      <c r="C2" s="59"/>
      <c r="D2" s="59"/>
      <c r="E2" s="66"/>
      <c r="F2" s="71"/>
      <c r="G2" s="59"/>
      <c r="H2" s="81"/>
      <c r="I2" s="84"/>
      <c r="J2" s="97"/>
      <c r="L2" s="47"/>
      <c r="M2" s="50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51" t="s">
        <v>453</v>
      </c>
      <c r="C4" s="53"/>
      <c r="D4" s="61"/>
      <c r="E4" s="68"/>
      <c r="F4" s="73"/>
      <c r="G4" s="76"/>
      <c r="H4" s="80"/>
      <c r="I4" s="92" t="s">
        <v>844</v>
      </c>
      <c r="J4" s="105"/>
      <c r="L4" s="47">
        <v>1</v>
      </c>
      <c r="M4" s="50"/>
    </row>
    <row r="5" spans="2:13" ht="15.6" customHeight="1">
      <c r="B5" s="54" t="s">
        <v>911</v>
      </c>
      <c r="C5" s="54"/>
      <c r="D5" s="170"/>
      <c r="E5" s="69"/>
      <c r="F5" s="205"/>
      <c r="G5" s="206"/>
      <c r="H5" s="83"/>
      <c r="I5" s="90" t="s">
        <v>316</v>
      </c>
      <c r="J5" s="106"/>
      <c r="L5" s="47">
        <v>2</v>
      </c>
      <c r="M5" s="50"/>
    </row>
    <row r="6" spans="2:13" ht="15.6" customHeight="1">
      <c r="B6" s="53"/>
      <c r="C6" s="53" t="s">
        <v>910</v>
      </c>
      <c r="D6" s="61" t="s">
        <v>88</v>
      </c>
      <c r="E6" s="68"/>
      <c r="F6" s="73"/>
      <c r="G6" s="366"/>
      <c r="H6" s="79"/>
      <c r="I6" s="92"/>
      <c r="J6" s="105"/>
      <c r="L6" s="47">
        <v>3</v>
      </c>
      <c r="M6" s="50"/>
    </row>
    <row r="7" spans="2:13" ht="15.6" customHeight="1">
      <c r="B7" s="57"/>
      <c r="C7" s="54"/>
      <c r="D7" s="170"/>
      <c r="E7" s="69">
        <v>1</v>
      </c>
      <c r="F7" s="205" t="s">
        <v>845</v>
      </c>
      <c r="G7" s="206"/>
      <c r="H7" s="83"/>
      <c r="I7" s="90"/>
      <c r="J7" s="106"/>
      <c r="L7" s="47">
        <v>4</v>
      </c>
      <c r="M7" s="50"/>
    </row>
    <row r="8" spans="2:13" ht="15.6" customHeight="1">
      <c r="B8" s="51"/>
      <c r="C8" s="53" t="s">
        <v>909</v>
      </c>
      <c r="D8" s="61" t="s">
        <v>558</v>
      </c>
      <c r="E8" s="363"/>
      <c r="F8" s="73"/>
      <c r="G8" s="207"/>
      <c r="H8" s="80"/>
      <c r="I8" s="91"/>
      <c r="J8" s="105"/>
      <c r="L8" s="47">
        <v>5</v>
      </c>
      <c r="M8" s="50"/>
    </row>
    <row r="9" spans="2:13" s="50" customFormat="1" ht="15.6" customHeight="1">
      <c r="B9" s="54"/>
      <c r="C9" s="54"/>
      <c r="D9" s="62"/>
      <c r="E9" s="69">
        <v>1</v>
      </c>
      <c r="F9" s="205" t="s">
        <v>845</v>
      </c>
      <c r="G9" s="206"/>
      <c r="H9" s="83"/>
      <c r="I9" s="90"/>
      <c r="J9" s="106"/>
      <c r="K9" s="45"/>
      <c r="L9" s="47">
        <v>6</v>
      </c>
      <c r="M9" s="50"/>
    </row>
    <row r="10" spans="2:13" ht="15.6" customHeight="1">
      <c r="B10" s="51"/>
      <c r="C10" s="53" t="s">
        <v>246</v>
      </c>
      <c r="D10" s="61" t="s">
        <v>560</v>
      </c>
      <c r="E10" s="363"/>
      <c r="F10" s="364"/>
      <c r="G10" s="301"/>
      <c r="H10" s="79"/>
      <c r="I10" s="92"/>
      <c r="J10" s="107"/>
      <c r="L10" s="47">
        <v>7</v>
      </c>
      <c r="M10" s="50"/>
    </row>
    <row r="11" spans="2:13" s="50" customFormat="1" ht="15.6" customHeight="1">
      <c r="B11" s="54"/>
      <c r="C11" s="57"/>
      <c r="D11" s="62"/>
      <c r="E11" s="69">
        <v>1</v>
      </c>
      <c r="F11" s="205" t="s">
        <v>845</v>
      </c>
      <c r="G11" s="206"/>
      <c r="H11" s="83"/>
      <c r="I11" s="90"/>
      <c r="J11" s="106"/>
      <c r="K11" s="45"/>
      <c r="L11" s="47">
        <v>8</v>
      </c>
      <c r="M11" s="50"/>
    </row>
    <row r="12" spans="2:13" s="50" customFormat="1" ht="15.6" customHeight="1">
      <c r="B12" s="58"/>
      <c r="C12" s="53" t="s">
        <v>908</v>
      </c>
      <c r="D12" s="274"/>
      <c r="E12" s="68"/>
      <c r="F12" s="73"/>
      <c r="G12" s="301"/>
      <c r="H12" s="79"/>
      <c r="I12" s="92"/>
      <c r="J12" s="107"/>
      <c r="K12" s="45"/>
      <c r="L12" s="47">
        <v>9</v>
      </c>
      <c r="M12" s="50"/>
    </row>
    <row r="13" spans="2:13" s="50" customFormat="1" ht="15.6" customHeight="1">
      <c r="B13" s="58"/>
      <c r="C13" s="54"/>
      <c r="D13" s="54"/>
      <c r="E13" s="69">
        <v>1</v>
      </c>
      <c r="F13" s="205" t="s">
        <v>845</v>
      </c>
      <c r="G13" s="206"/>
      <c r="H13" s="83"/>
      <c r="I13" s="90"/>
      <c r="J13" s="106"/>
      <c r="K13" s="45"/>
      <c r="L13" s="47">
        <v>10</v>
      </c>
      <c r="M13" s="50"/>
    </row>
    <row r="14" spans="2:13" ht="15.6" customHeight="1">
      <c r="B14" s="159"/>
      <c r="C14" s="53" t="s">
        <v>559</v>
      </c>
      <c r="D14" s="274"/>
      <c r="E14" s="68"/>
      <c r="F14" s="73"/>
      <c r="G14" s="302"/>
      <c r="H14" s="79"/>
      <c r="I14" s="305"/>
      <c r="J14" s="107"/>
      <c r="L14" s="47">
        <v>11</v>
      </c>
      <c r="M14" s="50"/>
    </row>
    <row r="15" spans="2:13" s="50" customFormat="1" ht="15.6" customHeight="1">
      <c r="B15" s="54"/>
      <c r="C15" s="54"/>
      <c r="D15" s="54"/>
      <c r="E15" s="69">
        <v>1</v>
      </c>
      <c r="F15" s="205" t="s">
        <v>845</v>
      </c>
      <c r="G15" s="206"/>
      <c r="H15" s="83"/>
      <c r="I15" s="90"/>
      <c r="J15" s="107"/>
      <c r="K15" s="45"/>
      <c r="L15" s="47">
        <v>12</v>
      </c>
      <c r="M15" s="50"/>
    </row>
    <row r="16" spans="2:13" s="50" customFormat="1" ht="15.6" customHeight="1">
      <c r="B16" s="56"/>
      <c r="C16" s="53" t="s">
        <v>119</v>
      </c>
      <c r="D16" s="274"/>
      <c r="E16" s="68"/>
      <c r="F16" s="73"/>
      <c r="G16" s="76"/>
      <c r="H16" s="80"/>
      <c r="I16" s="92"/>
      <c r="J16" s="105"/>
      <c r="K16" s="45"/>
      <c r="L16" s="47">
        <v>13</v>
      </c>
      <c r="M16" s="50"/>
    </row>
    <row r="17" spans="2:13" s="50" customFormat="1" ht="15.6" customHeight="1">
      <c r="B17" s="54"/>
      <c r="C17" s="54"/>
      <c r="D17" s="54"/>
      <c r="E17" s="69">
        <v>1</v>
      </c>
      <c r="F17" s="205" t="s">
        <v>845</v>
      </c>
      <c r="G17" s="206"/>
      <c r="H17" s="83"/>
      <c r="I17" s="90"/>
      <c r="J17" s="106"/>
      <c r="K17" s="45"/>
      <c r="L17" s="47">
        <v>14</v>
      </c>
      <c r="M17" s="50"/>
    </row>
    <row r="18" spans="2:13" ht="15.6" customHeight="1">
      <c r="B18" s="53"/>
      <c r="C18" s="53" t="s">
        <v>907</v>
      </c>
      <c r="D18" s="61"/>
      <c r="E18" s="68"/>
      <c r="F18" s="73"/>
      <c r="G18" s="302"/>
      <c r="H18" s="79"/>
      <c r="I18" s="92"/>
      <c r="J18" s="107"/>
      <c r="L18" s="47">
        <v>15</v>
      </c>
      <c r="M18" s="50"/>
    </row>
    <row r="19" spans="2:13" ht="15.6" customHeight="1">
      <c r="B19" s="54"/>
      <c r="C19" s="54"/>
      <c r="D19" s="183"/>
      <c r="E19" s="69">
        <v>1</v>
      </c>
      <c r="F19" s="205" t="s">
        <v>845</v>
      </c>
      <c r="G19" s="206"/>
      <c r="H19" s="83"/>
      <c r="I19" s="90"/>
      <c r="J19" s="245"/>
      <c r="L19" s="47">
        <v>16</v>
      </c>
      <c r="M19" s="50"/>
    </row>
    <row r="20" spans="2:13" ht="15.6" customHeight="1">
      <c r="B20" s="56"/>
      <c r="C20" s="53" t="s">
        <v>681</v>
      </c>
      <c r="D20" s="61"/>
      <c r="E20" s="68"/>
      <c r="F20" s="73"/>
      <c r="G20" s="76"/>
      <c r="H20" s="80"/>
      <c r="I20" s="91"/>
      <c r="J20" s="105"/>
      <c r="L20" s="47">
        <v>17</v>
      </c>
      <c r="M20" s="50"/>
    </row>
    <row r="21" spans="2:13" ht="15.6" customHeight="1">
      <c r="B21" s="54"/>
      <c r="C21" s="54"/>
      <c r="D21" s="183"/>
      <c r="E21" s="69">
        <v>1</v>
      </c>
      <c r="F21" s="205" t="s">
        <v>187</v>
      </c>
      <c r="G21" s="206"/>
      <c r="H21" s="83"/>
      <c r="I21" s="90"/>
      <c r="J21" s="106"/>
      <c r="L21" s="47">
        <v>18</v>
      </c>
      <c r="M21" s="50"/>
    </row>
    <row r="22" spans="2:13" ht="15.6" customHeight="1">
      <c r="B22" s="53"/>
      <c r="C22" s="61"/>
      <c r="D22" s="61"/>
      <c r="E22" s="363"/>
      <c r="F22" s="365"/>
      <c r="G22" s="301"/>
      <c r="H22" s="79"/>
      <c r="I22" s="92"/>
      <c r="J22" s="107"/>
      <c r="L22" s="47">
        <v>19</v>
      </c>
      <c r="M22" s="50"/>
    </row>
    <row r="23" spans="2:13" ht="15.6" customHeight="1">
      <c r="B23" s="278" t="s">
        <v>906</v>
      </c>
      <c r="C23" s="62" t="s">
        <v>905</v>
      </c>
      <c r="D23" s="62"/>
      <c r="E23" s="69">
        <v>1</v>
      </c>
      <c r="F23" s="205" t="s">
        <v>308</v>
      </c>
      <c r="G23" s="206"/>
      <c r="H23" s="83"/>
      <c r="I23" s="90"/>
      <c r="J23" s="106"/>
      <c r="L23" s="47">
        <v>20</v>
      </c>
      <c r="M23" s="50"/>
    </row>
    <row r="24" spans="2:13" s="50" customFormat="1" ht="15.6" customHeight="1">
      <c r="B24" s="53"/>
      <c r="C24" s="274"/>
      <c r="D24" s="274"/>
      <c r="E24" s="68"/>
      <c r="F24" s="73"/>
      <c r="G24" s="301"/>
      <c r="H24" s="79"/>
      <c r="I24" s="92"/>
      <c r="J24" s="107"/>
      <c r="K24" s="45"/>
      <c r="L24" s="47">
        <v>21</v>
      </c>
      <c r="M24" s="50"/>
    </row>
    <row r="25" spans="2:13" s="50" customFormat="1" ht="15.6" customHeight="1">
      <c r="B25" s="54"/>
      <c r="C25" s="57" t="s">
        <v>157</v>
      </c>
      <c r="D25" s="54"/>
      <c r="E25" s="69"/>
      <c r="F25" s="205"/>
      <c r="G25" s="206"/>
      <c r="H25" s="83"/>
      <c r="I25" s="90"/>
      <c r="J25" s="106"/>
      <c r="K25" s="45"/>
      <c r="L25" s="47">
        <v>22</v>
      </c>
      <c r="M25" s="50"/>
    </row>
    <row r="26" spans="2:13" s="50" customFormat="1" ht="15.6" customHeight="1">
      <c r="B26" s="53"/>
      <c r="C26" s="274"/>
      <c r="D26" s="274"/>
      <c r="E26" s="68"/>
      <c r="F26" s="73"/>
      <c r="G26" s="302"/>
      <c r="H26" s="79"/>
      <c r="I26" s="305"/>
      <c r="J26" s="107"/>
      <c r="K26" s="45"/>
      <c r="L26" s="47">
        <v>23</v>
      </c>
      <c r="M26" s="50"/>
    </row>
    <row r="27" spans="2:13" s="50" customFormat="1" ht="15.6" customHeight="1">
      <c r="B27" s="54"/>
      <c r="C27" s="54"/>
      <c r="D27" s="54"/>
      <c r="E27" s="69"/>
      <c r="F27" s="205"/>
      <c r="G27" s="206"/>
      <c r="H27" s="83"/>
      <c r="I27" s="90"/>
      <c r="J27" s="107"/>
      <c r="K27" s="45"/>
      <c r="L27" s="47">
        <v>24</v>
      </c>
      <c r="M27" s="50"/>
    </row>
    <row r="28" spans="2:13" s="50" customFormat="1" ht="15.6" customHeight="1">
      <c r="B28" s="56"/>
      <c r="C28" s="274"/>
      <c r="D28" s="274"/>
      <c r="E28" s="68"/>
      <c r="F28" s="73"/>
      <c r="G28" s="76"/>
      <c r="H28" s="80"/>
      <c r="I28" s="92"/>
      <c r="J28" s="105"/>
      <c r="K28" s="45"/>
      <c r="L28" s="47">
        <v>25</v>
      </c>
      <c r="M28" s="50"/>
    </row>
    <row r="29" spans="2:13" s="50" customFormat="1" ht="15.6" customHeight="1">
      <c r="B29" s="54"/>
      <c r="C29" s="54"/>
      <c r="D29" s="54"/>
      <c r="E29" s="69"/>
      <c r="F29" s="205"/>
      <c r="G29" s="206"/>
      <c r="H29" s="83"/>
      <c r="I29" s="90"/>
      <c r="J29" s="106"/>
      <c r="K29" s="45"/>
      <c r="L29" s="47">
        <v>26</v>
      </c>
      <c r="M29" s="50"/>
    </row>
    <row r="30" spans="2:13" ht="15.6" customHeight="1">
      <c r="B30" s="53"/>
      <c r="C30" s="61"/>
      <c r="D30" s="61"/>
      <c r="E30" s="68"/>
      <c r="F30" s="73"/>
      <c r="G30" s="302"/>
      <c r="H30" s="79"/>
      <c r="I30" s="92"/>
      <c r="J30" s="107"/>
      <c r="L30" s="47">
        <v>27</v>
      </c>
      <c r="M30" s="50"/>
    </row>
    <row r="31" spans="2:13" s="50" customFormat="1" ht="15.6" customHeight="1">
      <c r="B31" s="54"/>
      <c r="C31" s="183"/>
      <c r="D31" s="183"/>
      <c r="E31" s="69"/>
      <c r="F31" s="205"/>
      <c r="G31" s="206"/>
      <c r="H31" s="83"/>
      <c r="I31" s="90"/>
      <c r="J31" s="245"/>
      <c r="K31" s="45"/>
      <c r="L31" s="47">
        <v>28</v>
      </c>
      <c r="M31" s="50"/>
    </row>
    <row r="32" spans="2:13" s="50" customFormat="1" ht="15.6" customHeight="1">
      <c r="B32" s="56"/>
      <c r="C32" s="61"/>
      <c r="D32" s="61"/>
      <c r="E32" s="68"/>
      <c r="F32" s="73"/>
      <c r="G32" s="76"/>
      <c r="H32" s="80"/>
      <c r="I32" s="91"/>
      <c r="J32" s="105"/>
      <c r="K32" s="45"/>
      <c r="L32" s="47">
        <v>29</v>
      </c>
      <c r="M32" s="50"/>
    </row>
    <row r="33" spans="2:13" s="50" customFormat="1" ht="15.6" customHeight="1">
      <c r="B33" s="54"/>
      <c r="C33" s="183"/>
      <c r="D33" s="183"/>
      <c r="E33" s="69"/>
      <c r="F33" s="205"/>
      <c r="G33" s="206"/>
      <c r="H33" s="83"/>
      <c r="I33" s="90"/>
      <c r="J33" s="106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460</v>
      </c>
      <c r="C35" s="59"/>
      <c r="D35" s="59"/>
      <c r="E35" s="66"/>
      <c r="F35" s="71"/>
      <c r="G35" s="59"/>
      <c r="H35" s="81"/>
      <c r="I35" s="84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3" t="s">
        <v>807</v>
      </c>
      <c r="C37" s="53"/>
      <c r="D37" s="61"/>
      <c r="E37" s="68"/>
      <c r="F37" s="73"/>
      <c r="G37" s="76"/>
      <c r="H37" s="80"/>
      <c r="I37" s="93"/>
      <c r="J37" s="105"/>
      <c r="L37" s="47">
        <v>1</v>
      </c>
      <c r="M37" s="50"/>
    </row>
    <row r="38" spans="2:13" ht="15.6" customHeight="1">
      <c r="B38" s="278"/>
      <c r="C38" s="54"/>
      <c r="D38" s="170"/>
      <c r="E38" s="69"/>
      <c r="F38" s="205"/>
      <c r="G38" s="206"/>
      <c r="H38" s="83"/>
      <c r="I38" s="90"/>
      <c r="J38" s="106"/>
      <c r="L38" s="47">
        <v>2</v>
      </c>
      <c r="M38" s="50"/>
    </row>
    <row r="39" spans="2:13" ht="15.6" customHeight="1">
      <c r="B39" s="53" t="s">
        <v>420</v>
      </c>
      <c r="C39" s="177"/>
      <c r="D39" s="61"/>
      <c r="E39" s="68"/>
      <c r="F39" s="73"/>
      <c r="G39" s="76"/>
      <c r="H39" s="80"/>
      <c r="I39" s="93" t="s">
        <v>844</v>
      </c>
      <c r="J39" s="105"/>
      <c r="L39" s="47">
        <v>3</v>
      </c>
      <c r="M39" s="50"/>
    </row>
    <row r="40" spans="2:13" ht="15.6" customHeight="1">
      <c r="B40" s="278"/>
      <c r="C40" s="62"/>
      <c r="D40" s="170"/>
      <c r="E40" s="69"/>
      <c r="F40" s="205"/>
      <c r="G40" s="206"/>
      <c r="H40" s="83"/>
      <c r="I40" s="90" t="s">
        <v>449</v>
      </c>
      <c r="J40" s="106"/>
      <c r="L40" s="47">
        <v>4</v>
      </c>
      <c r="M40" s="50"/>
    </row>
    <row r="41" spans="2:13" ht="15.6" customHeight="1">
      <c r="B41" s="53"/>
      <c r="C41" s="61"/>
      <c r="D41" s="61" t="s">
        <v>256</v>
      </c>
      <c r="E41" s="68"/>
      <c r="F41" s="73"/>
      <c r="G41" s="76"/>
      <c r="H41" s="79"/>
      <c r="I41" s="93"/>
      <c r="J41" s="105"/>
      <c r="L41" s="47">
        <v>5</v>
      </c>
      <c r="M41" s="50"/>
    </row>
    <row r="42" spans="2:13" s="50" customFormat="1" ht="15.6" customHeight="1">
      <c r="B42" s="278"/>
      <c r="C42" s="170"/>
      <c r="D42" s="170"/>
      <c r="E42" s="69">
        <v>3</v>
      </c>
      <c r="F42" s="205" t="s">
        <v>845</v>
      </c>
      <c r="G42" s="206"/>
      <c r="H42" s="83"/>
      <c r="I42" s="90"/>
      <c r="J42" s="106"/>
      <c r="K42" s="45"/>
      <c r="L42" s="47">
        <v>6</v>
      </c>
      <c r="M42" s="50"/>
    </row>
    <row r="43" spans="2:13" ht="15.6" customHeight="1">
      <c r="B43" s="159"/>
      <c r="C43" s="53"/>
      <c r="D43" s="53" t="s">
        <v>391</v>
      </c>
      <c r="E43" s="68"/>
      <c r="F43" s="73"/>
      <c r="G43" s="76"/>
      <c r="H43" s="79"/>
      <c r="I43" s="92"/>
      <c r="J43" s="105"/>
      <c r="L43" s="47">
        <v>7</v>
      </c>
      <c r="M43" s="50"/>
    </row>
    <row r="44" spans="2:13" s="50" customFormat="1" ht="15.6" customHeight="1">
      <c r="B44" s="54"/>
      <c r="C44" s="54"/>
      <c r="D44" s="54"/>
      <c r="E44" s="69">
        <v>1</v>
      </c>
      <c r="F44" s="205" t="s">
        <v>845</v>
      </c>
      <c r="G44" s="206"/>
      <c r="H44" s="83"/>
      <c r="I44" s="90"/>
      <c r="J44" s="106"/>
      <c r="K44" s="45"/>
      <c r="L44" s="47">
        <v>8</v>
      </c>
      <c r="M44" s="50"/>
    </row>
    <row r="45" spans="2:13" s="50" customFormat="1" ht="15.6" customHeight="1">
      <c r="B45" s="53"/>
      <c r="C45" s="53"/>
      <c r="D45" s="53" t="s">
        <v>294</v>
      </c>
      <c r="E45" s="68"/>
      <c r="F45" s="73"/>
      <c r="G45" s="366"/>
      <c r="H45" s="79"/>
      <c r="I45" s="92"/>
      <c r="J45" s="105"/>
      <c r="K45" s="45"/>
      <c r="L45" s="47">
        <v>9</v>
      </c>
      <c r="M45" s="50"/>
    </row>
    <row r="46" spans="2:13" s="50" customFormat="1" ht="15.6" customHeight="1">
      <c r="B46" s="57"/>
      <c r="C46" s="54"/>
      <c r="D46" s="54"/>
      <c r="E46" s="69">
        <v>1</v>
      </c>
      <c r="F46" s="205" t="s">
        <v>845</v>
      </c>
      <c r="G46" s="206"/>
      <c r="H46" s="83"/>
      <c r="I46" s="90"/>
      <c r="J46" s="106"/>
      <c r="K46" s="45"/>
      <c r="L46" s="47">
        <v>10</v>
      </c>
      <c r="M46" s="50"/>
    </row>
    <row r="47" spans="2:13" ht="15.6" customHeight="1">
      <c r="B47" s="51"/>
      <c r="C47" s="53"/>
      <c r="D47" s="53" t="s">
        <v>904</v>
      </c>
      <c r="E47" s="363"/>
      <c r="F47" s="73"/>
      <c r="G47" s="207"/>
      <c r="H47" s="79"/>
      <c r="I47" s="91"/>
      <c r="J47" s="105"/>
      <c r="L47" s="47">
        <v>11</v>
      </c>
      <c r="M47" s="50"/>
    </row>
    <row r="48" spans="2:13" s="50" customFormat="1" ht="15.6" customHeight="1">
      <c r="B48" s="54"/>
      <c r="C48" s="54"/>
      <c r="D48" s="54"/>
      <c r="E48" s="69">
        <v>1</v>
      </c>
      <c r="F48" s="205" t="s">
        <v>845</v>
      </c>
      <c r="G48" s="206"/>
      <c r="H48" s="83"/>
      <c r="I48" s="90"/>
      <c r="J48" s="106"/>
      <c r="K48" s="45"/>
      <c r="L48" s="47">
        <v>12</v>
      </c>
      <c r="M48" s="50"/>
    </row>
    <row r="49" spans="2:13" s="50" customFormat="1" ht="15.6" customHeight="1">
      <c r="B49" s="51"/>
      <c r="C49" s="53"/>
      <c r="D49" s="61"/>
      <c r="E49" s="363"/>
      <c r="F49" s="364"/>
      <c r="G49" s="301"/>
      <c r="H49" s="79"/>
      <c r="I49" s="93"/>
      <c r="J49" s="107"/>
      <c r="K49" s="45"/>
      <c r="L49" s="47">
        <v>13</v>
      </c>
      <c r="M49" s="50"/>
    </row>
    <row r="50" spans="2:13" s="50" customFormat="1" ht="15.6" customHeight="1">
      <c r="B50" s="57"/>
      <c r="C50" s="57"/>
      <c r="D50" s="62"/>
      <c r="E50" s="69"/>
      <c r="F50" s="205"/>
      <c r="G50" s="206"/>
      <c r="H50" s="83"/>
      <c r="I50" s="90"/>
      <c r="J50" s="106"/>
      <c r="K50" s="45"/>
      <c r="L50" s="47">
        <v>14</v>
      </c>
      <c r="M50" s="50"/>
    </row>
    <row r="51" spans="2:13" ht="15.6" customHeight="1">
      <c r="B51" s="51" t="s">
        <v>188</v>
      </c>
      <c r="C51" s="53"/>
      <c r="D51" s="61"/>
      <c r="E51" s="363"/>
      <c r="F51" s="364"/>
      <c r="G51" s="301"/>
      <c r="H51" s="79"/>
      <c r="I51" s="93" t="s">
        <v>844</v>
      </c>
      <c r="J51" s="107"/>
      <c r="L51" s="47">
        <v>15</v>
      </c>
      <c r="M51" s="50"/>
    </row>
    <row r="52" spans="2:13" ht="15.6" customHeight="1">
      <c r="B52" s="54"/>
      <c r="C52" s="57"/>
      <c r="D52" s="62"/>
      <c r="E52" s="69"/>
      <c r="F52" s="205"/>
      <c r="G52" s="206"/>
      <c r="H52" s="83"/>
      <c r="I52" s="369" t="s">
        <v>297</v>
      </c>
      <c r="J52" s="106"/>
      <c r="L52" s="47">
        <v>16</v>
      </c>
      <c r="M52" s="50"/>
    </row>
    <row r="53" spans="2:13" ht="15.6" customHeight="1">
      <c r="B53" s="58"/>
      <c r="C53" s="58" t="s">
        <v>903</v>
      </c>
      <c r="D53" s="53" t="s">
        <v>256</v>
      </c>
      <c r="E53" s="68"/>
      <c r="F53" s="73"/>
      <c r="G53" s="301"/>
      <c r="H53" s="79"/>
      <c r="I53" s="92"/>
      <c r="J53" s="107"/>
      <c r="L53" s="47">
        <v>17</v>
      </c>
      <c r="M53" s="50"/>
    </row>
    <row r="54" spans="2:13" ht="15.6" customHeight="1">
      <c r="B54" s="58"/>
      <c r="C54" s="58" t="s">
        <v>41</v>
      </c>
      <c r="D54" s="54"/>
      <c r="E54" s="69">
        <v>2</v>
      </c>
      <c r="F54" s="205" t="s">
        <v>845</v>
      </c>
      <c r="G54" s="206"/>
      <c r="H54" s="83"/>
      <c r="I54" s="90"/>
      <c r="J54" s="107"/>
      <c r="L54" s="47">
        <v>18</v>
      </c>
      <c r="M54" s="50"/>
    </row>
    <row r="55" spans="2:13" ht="15.6" customHeight="1">
      <c r="B55" s="51"/>
      <c r="C55" s="51" t="s">
        <v>902</v>
      </c>
      <c r="D55" s="53" t="s">
        <v>194</v>
      </c>
      <c r="E55" s="68"/>
      <c r="F55" s="73"/>
      <c r="G55" s="76"/>
      <c r="H55" s="80"/>
      <c r="I55" s="92"/>
      <c r="J55" s="105"/>
      <c r="L55" s="47">
        <v>19</v>
      </c>
      <c r="M55" s="50"/>
    </row>
    <row r="56" spans="2:13" ht="15.6" customHeight="1">
      <c r="B56" s="58"/>
      <c r="C56" s="58" t="s">
        <v>41</v>
      </c>
      <c r="D56" s="54"/>
      <c r="E56" s="69">
        <v>2</v>
      </c>
      <c r="F56" s="205" t="s">
        <v>845</v>
      </c>
      <c r="G56" s="206"/>
      <c r="H56" s="83"/>
      <c r="I56" s="90"/>
      <c r="J56" s="106"/>
      <c r="L56" s="47">
        <v>20</v>
      </c>
      <c r="M56" s="50"/>
    </row>
    <row r="57" spans="2:13" s="50" customFormat="1" ht="15.6" customHeight="1">
      <c r="B57" s="53"/>
      <c r="C57" s="53"/>
      <c r="D57" s="53" t="s">
        <v>880</v>
      </c>
      <c r="E57" s="68"/>
      <c r="F57" s="73"/>
      <c r="G57" s="302"/>
      <c r="H57" s="79"/>
      <c r="I57" s="92"/>
      <c r="J57" s="107"/>
      <c r="K57" s="45"/>
      <c r="L57" s="47">
        <v>21</v>
      </c>
      <c r="M57" s="50"/>
    </row>
    <row r="58" spans="2:13" s="50" customFormat="1" ht="15.6" customHeight="1">
      <c r="B58" s="54"/>
      <c r="C58" s="54"/>
      <c r="D58" s="54"/>
      <c r="E58" s="69">
        <v>2</v>
      </c>
      <c r="F58" s="205" t="s">
        <v>115</v>
      </c>
      <c r="G58" s="206"/>
      <c r="H58" s="83"/>
      <c r="I58" s="90"/>
      <c r="J58" s="245"/>
      <c r="K58" s="45"/>
      <c r="L58" s="47">
        <v>22</v>
      </c>
      <c r="M58" s="50"/>
    </row>
    <row r="59" spans="2:13" s="50" customFormat="1" ht="15.6" customHeight="1">
      <c r="B59" s="56"/>
      <c r="C59" s="56"/>
      <c r="D59" s="53" t="s">
        <v>243</v>
      </c>
      <c r="E59" s="68"/>
      <c r="F59" s="73"/>
      <c r="G59" s="76"/>
      <c r="H59" s="80"/>
      <c r="I59" s="91"/>
      <c r="J59" s="105"/>
      <c r="K59" s="45"/>
      <c r="L59" s="47">
        <v>23</v>
      </c>
      <c r="M59" s="50"/>
    </row>
    <row r="60" spans="2:13" s="50" customFormat="1" ht="15.6" customHeight="1">
      <c r="B60" s="54"/>
      <c r="C60" s="54"/>
      <c r="D60" s="54"/>
      <c r="E60" s="69">
        <v>1</v>
      </c>
      <c r="F60" s="205" t="s">
        <v>845</v>
      </c>
      <c r="G60" s="206"/>
      <c r="H60" s="83"/>
      <c r="I60" s="90"/>
      <c r="J60" s="106"/>
      <c r="K60" s="45"/>
      <c r="L60" s="47">
        <v>24</v>
      </c>
      <c r="M60" s="50"/>
    </row>
    <row r="61" spans="2:13" s="50" customFormat="1" ht="15.6" customHeight="1">
      <c r="B61" s="53"/>
      <c r="C61" s="53"/>
      <c r="D61" s="53" t="s">
        <v>134</v>
      </c>
      <c r="E61" s="68"/>
      <c r="F61" s="73"/>
      <c r="G61" s="76"/>
      <c r="H61" s="80"/>
      <c r="I61" s="92"/>
      <c r="J61" s="107"/>
      <c r="K61" s="45"/>
      <c r="L61" s="47">
        <v>25</v>
      </c>
      <c r="M61" s="50"/>
    </row>
    <row r="62" spans="2:13" s="50" customFormat="1" ht="15.6" customHeight="1">
      <c r="B62" s="57"/>
      <c r="C62" s="57"/>
      <c r="D62" s="54"/>
      <c r="E62" s="69">
        <v>1</v>
      </c>
      <c r="F62" s="205" t="s">
        <v>845</v>
      </c>
      <c r="G62" s="206"/>
      <c r="H62" s="83"/>
      <c r="I62" s="238"/>
      <c r="J62" s="106"/>
      <c r="K62" s="45"/>
      <c r="L62" s="47">
        <v>26</v>
      </c>
      <c r="M62" s="50"/>
    </row>
    <row r="63" spans="2:13" ht="15.6" customHeight="1">
      <c r="B63" s="53"/>
      <c r="C63" s="53" t="s">
        <v>901</v>
      </c>
      <c r="D63" s="61" t="s">
        <v>247</v>
      </c>
      <c r="E63" s="68"/>
      <c r="F63" s="73"/>
      <c r="G63" s="76"/>
      <c r="H63" s="80"/>
      <c r="I63" s="305"/>
      <c r="J63" s="107"/>
      <c r="L63" s="47">
        <v>27</v>
      </c>
      <c r="M63" s="50"/>
    </row>
    <row r="64" spans="2:13" s="50" customFormat="1" ht="15.6" customHeight="1">
      <c r="B64" s="54"/>
      <c r="C64" s="54"/>
      <c r="D64" s="170"/>
      <c r="E64" s="69">
        <v>2</v>
      </c>
      <c r="F64" s="205" t="s">
        <v>115</v>
      </c>
      <c r="G64" s="206"/>
      <c r="H64" s="83"/>
      <c r="I64" s="90"/>
      <c r="J64" s="245"/>
      <c r="K64" s="45"/>
      <c r="L64" s="47">
        <v>28</v>
      </c>
      <c r="M64" s="50"/>
    </row>
    <row r="65" spans="2:13" s="50" customFormat="1" ht="15.6" customHeight="1">
      <c r="B65" s="53"/>
      <c r="C65" s="53" t="s">
        <v>574</v>
      </c>
      <c r="D65" s="61" t="s">
        <v>156</v>
      </c>
      <c r="E65" s="68"/>
      <c r="F65" s="73"/>
      <c r="G65" s="76"/>
      <c r="H65" s="80"/>
      <c r="I65" s="93"/>
      <c r="J65" s="105"/>
      <c r="K65" s="45"/>
      <c r="L65" s="47">
        <v>29</v>
      </c>
      <c r="M65" s="50"/>
    </row>
    <row r="66" spans="2:13" s="50" customFormat="1" ht="15.6" customHeight="1">
      <c r="B66" s="54"/>
      <c r="C66" s="54"/>
      <c r="D66" s="170"/>
      <c r="E66" s="69">
        <v>2</v>
      </c>
      <c r="F66" s="205" t="s">
        <v>115</v>
      </c>
      <c r="G66" s="206"/>
      <c r="H66" s="83"/>
      <c r="I66" s="90"/>
      <c r="J66" s="106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270" t="s">
        <v>460</v>
      </c>
      <c r="C68" s="59"/>
      <c r="D68" s="59"/>
      <c r="E68" s="66"/>
      <c r="F68" s="71"/>
      <c r="G68" s="59"/>
      <c r="H68" s="81"/>
      <c r="I68" s="84"/>
      <c r="J68" s="97"/>
      <c r="L68" s="47"/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5.6" customHeight="1">
      <c r="B70" s="159"/>
      <c r="C70" s="159"/>
      <c r="D70" s="53" t="s">
        <v>900</v>
      </c>
      <c r="E70" s="68"/>
      <c r="F70" s="73"/>
      <c r="G70" s="76"/>
      <c r="H70" s="80"/>
      <c r="I70" s="91"/>
      <c r="J70" s="105"/>
      <c r="L70" s="47">
        <v>1</v>
      </c>
      <c r="M70" s="50"/>
    </row>
    <row r="71" spans="2:13" ht="15.6" customHeight="1">
      <c r="B71" s="168"/>
      <c r="C71" s="168"/>
      <c r="D71" s="54"/>
      <c r="E71" s="69">
        <v>1</v>
      </c>
      <c r="F71" s="205" t="s">
        <v>115</v>
      </c>
      <c r="G71" s="206"/>
      <c r="H71" s="83"/>
      <c r="I71" s="90"/>
      <c r="J71" s="106"/>
      <c r="L71" s="47">
        <v>2</v>
      </c>
      <c r="M71" s="50"/>
    </row>
    <row r="72" spans="2:13" ht="15.6" customHeight="1">
      <c r="B72" s="53"/>
      <c r="C72" s="53" t="s">
        <v>746</v>
      </c>
      <c r="D72" s="61" t="s">
        <v>899</v>
      </c>
      <c r="E72" s="68"/>
      <c r="F72" s="73"/>
      <c r="G72" s="76"/>
      <c r="H72" s="80"/>
      <c r="I72" s="93"/>
      <c r="J72" s="105"/>
      <c r="L72" s="47">
        <v>3</v>
      </c>
      <c r="M72" s="50"/>
    </row>
    <row r="73" spans="2:13" ht="15.6" customHeight="1">
      <c r="B73" s="168"/>
      <c r="C73" s="168"/>
      <c r="D73" s="170" t="s">
        <v>363</v>
      </c>
      <c r="E73" s="69">
        <v>1</v>
      </c>
      <c r="F73" s="205" t="s">
        <v>845</v>
      </c>
      <c r="G73" s="206"/>
      <c r="H73" s="83"/>
      <c r="I73" s="90"/>
      <c r="J73" s="106"/>
      <c r="L73" s="47">
        <v>4</v>
      </c>
      <c r="M73" s="50"/>
    </row>
    <row r="74" spans="2:13" ht="15.6" customHeight="1">
      <c r="B74" s="53"/>
      <c r="C74" s="53"/>
      <c r="D74" s="61" t="s">
        <v>349</v>
      </c>
      <c r="E74" s="68"/>
      <c r="F74" s="73"/>
      <c r="G74" s="76"/>
      <c r="H74" s="80"/>
      <c r="I74" s="93"/>
      <c r="J74" s="105"/>
      <c r="L74" s="47">
        <v>5</v>
      </c>
      <c r="M74" s="50"/>
    </row>
    <row r="75" spans="2:13" s="50" customFormat="1" ht="15.6" customHeight="1">
      <c r="B75" s="278"/>
      <c r="C75" s="278"/>
      <c r="D75" s="170"/>
      <c r="E75" s="69">
        <v>2</v>
      </c>
      <c r="F75" s="205" t="s">
        <v>115</v>
      </c>
      <c r="G75" s="206"/>
      <c r="H75" s="83"/>
      <c r="I75" s="90"/>
      <c r="J75" s="106"/>
      <c r="K75" s="45"/>
      <c r="L75" s="47">
        <v>6</v>
      </c>
      <c r="M75" s="50"/>
    </row>
    <row r="76" spans="2:13" ht="15.6" customHeight="1">
      <c r="B76" s="53"/>
      <c r="C76" s="53" t="s">
        <v>355</v>
      </c>
      <c r="D76" s="53" t="s">
        <v>898</v>
      </c>
      <c r="E76" s="68"/>
      <c r="F76" s="73"/>
      <c r="G76" s="76"/>
      <c r="H76" s="80"/>
      <c r="I76" s="93"/>
      <c r="J76" s="105"/>
      <c r="L76" s="47">
        <v>7</v>
      </c>
      <c r="M76" s="50"/>
    </row>
    <row r="77" spans="2:13" s="50" customFormat="1" ht="15.6" customHeight="1">
      <c r="B77" s="54"/>
      <c r="C77" s="54"/>
      <c r="D77" s="54"/>
      <c r="E77" s="69">
        <v>1</v>
      </c>
      <c r="F77" s="205" t="s">
        <v>845</v>
      </c>
      <c r="G77" s="206"/>
      <c r="H77" s="83"/>
      <c r="I77" s="90"/>
      <c r="J77" s="106"/>
      <c r="K77" s="45"/>
      <c r="L77" s="47">
        <v>8</v>
      </c>
      <c r="M77" s="50"/>
    </row>
    <row r="78" spans="2:13" s="50" customFormat="1" ht="15.6" customHeight="1">
      <c r="B78" s="53"/>
      <c r="C78" s="53"/>
      <c r="D78" s="53" t="s">
        <v>779</v>
      </c>
      <c r="E78" s="68"/>
      <c r="F78" s="73"/>
      <c r="G78" s="76"/>
      <c r="H78" s="80"/>
      <c r="I78" s="93"/>
      <c r="J78" s="105"/>
      <c r="K78" s="45"/>
      <c r="L78" s="47">
        <v>9</v>
      </c>
      <c r="M78" s="50"/>
    </row>
    <row r="79" spans="2:13" s="50" customFormat="1" ht="15.6" customHeight="1">
      <c r="B79" s="57"/>
      <c r="C79" s="57"/>
      <c r="D79" s="54"/>
      <c r="E79" s="69">
        <v>3</v>
      </c>
      <c r="F79" s="205" t="s">
        <v>537</v>
      </c>
      <c r="G79" s="206"/>
      <c r="H79" s="83"/>
      <c r="I79" s="90"/>
      <c r="J79" s="106"/>
      <c r="K79" s="45"/>
      <c r="L79" s="47">
        <v>10</v>
      </c>
      <c r="M79" s="50"/>
    </row>
    <row r="80" spans="2:13" ht="15.6" customHeight="1">
      <c r="B80" s="51"/>
      <c r="C80" s="51"/>
      <c r="D80" s="53" t="s">
        <v>406</v>
      </c>
      <c r="E80" s="68"/>
      <c r="F80" s="73"/>
      <c r="G80" s="76"/>
      <c r="H80" s="80"/>
      <c r="I80" s="92"/>
      <c r="J80" s="105"/>
      <c r="L80" s="47">
        <v>11</v>
      </c>
      <c r="M80" s="50"/>
    </row>
    <row r="81" spans="2:13" s="50" customFormat="1" ht="15.6" customHeight="1">
      <c r="B81" s="54"/>
      <c r="C81" s="54"/>
      <c r="D81" s="54"/>
      <c r="E81" s="69">
        <v>1</v>
      </c>
      <c r="F81" s="205" t="s">
        <v>845</v>
      </c>
      <c r="G81" s="206"/>
      <c r="H81" s="83"/>
      <c r="I81" s="90"/>
      <c r="J81" s="106"/>
      <c r="K81" s="45"/>
      <c r="L81" s="47">
        <v>12</v>
      </c>
      <c r="M81" s="50"/>
    </row>
    <row r="82" spans="2:13" s="50" customFormat="1" ht="15.6" customHeight="1">
      <c r="B82" s="51"/>
      <c r="C82" s="51"/>
      <c r="D82" s="53" t="s">
        <v>897</v>
      </c>
      <c r="E82" s="68"/>
      <c r="F82" s="73"/>
      <c r="G82" s="366"/>
      <c r="H82" s="79"/>
      <c r="I82" s="92"/>
      <c r="J82" s="105"/>
      <c r="K82" s="45"/>
      <c r="L82" s="47">
        <v>13</v>
      </c>
      <c r="M82" s="50"/>
    </row>
    <row r="83" spans="2:13" s="50" customFormat="1" ht="15.6" customHeight="1">
      <c r="B83" s="54"/>
      <c r="C83" s="54"/>
      <c r="D83" s="57"/>
      <c r="E83" s="69">
        <v>1</v>
      </c>
      <c r="F83" s="205" t="s">
        <v>845</v>
      </c>
      <c r="G83" s="206"/>
      <c r="H83" s="83"/>
      <c r="I83" s="90"/>
      <c r="J83" s="106"/>
      <c r="K83" s="45"/>
      <c r="L83" s="47">
        <v>14</v>
      </c>
      <c r="M83" s="50"/>
    </row>
    <row r="84" spans="2:13" ht="15.6" customHeight="1">
      <c r="B84" s="58"/>
      <c r="C84" s="58"/>
      <c r="D84" s="53" t="s">
        <v>896</v>
      </c>
      <c r="E84" s="68"/>
      <c r="F84" s="73"/>
      <c r="G84" s="207"/>
      <c r="H84" s="80"/>
      <c r="I84" s="91"/>
      <c r="J84" s="105"/>
      <c r="L84" s="47">
        <v>15</v>
      </c>
      <c r="M84" s="50"/>
    </row>
    <row r="85" spans="2:13" ht="15.6" customHeight="1">
      <c r="B85" s="58"/>
      <c r="C85" s="58"/>
      <c r="D85" s="54"/>
      <c r="E85" s="69">
        <v>1</v>
      </c>
      <c r="F85" s="205" t="s">
        <v>164</v>
      </c>
      <c r="G85" s="206"/>
      <c r="H85" s="83"/>
      <c r="I85" s="90"/>
      <c r="J85" s="106"/>
      <c r="L85" s="47">
        <v>16</v>
      </c>
      <c r="M85" s="50"/>
    </row>
    <row r="86" spans="2:13" ht="15.6" customHeight="1">
      <c r="B86" s="53"/>
      <c r="C86" s="53" t="s">
        <v>438</v>
      </c>
      <c r="D86" s="53" t="s">
        <v>498</v>
      </c>
      <c r="E86" s="68"/>
      <c r="F86" s="73"/>
      <c r="G86" s="301"/>
      <c r="H86" s="79"/>
      <c r="I86" s="92"/>
      <c r="J86" s="107"/>
      <c r="L86" s="47">
        <v>17</v>
      </c>
      <c r="M86" s="50"/>
    </row>
    <row r="87" spans="2:13" ht="15.6" customHeight="1">
      <c r="B87" s="54"/>
      <c r="C87" s="54"/>
      <c r="D87" s="54" t="s">
        <v>621</v>
      </c>
      <c r="E87" s="69">
        <v>1</v>
      </c>
      <c r="F87" s="205" t="s">
        <v>561</v>
      </c>
      <c r="G87" s="206"/>
      <c r="H87" s="83"/>
      <c r="I87" s="90"/>
      <c r="J87" s="106"/>
      <c r="L87" s="47">
        <v>18</v>
      </c>
      <c r="M87" s="50"/>
    </row>
    <row r="88" spans="2:13" ht="15.6" customHeight="1">
      <c r="B88" s="56"/>
      <c r="C88" s="56"/>
      <c r="D88" s="53" t="s">
        <v>134</v>
      </c>
      <c r="E88" s="68"/>
      <c r="F88" s="73"/>
      <c r="G88" s="301"/>
      <c r="H88" s="79"/>
      <c r="I88" s="92"/>
      <c r="J88" s="107"/>
      <c r="L88" s="47">
        <v>19</v>
      </c>
      <c r="M88" s="50"/>
    </row>
    <row r="89" spans="2:13" ht="15.6" customHeight="1">
      <c r="B89" s="54"/>
      <c r="C89" s="54"/>
      <c r="D89" s="54"/>
      <c r="E89" s="69">
        <v>1</v>
      </c>
      <c r="F89" s="205" t="s">
        <v>845</v>
      </c>
      <c r="G89" s="206"/>
      <c r="H89" s="83"/>
      <c r="I89" s="90"/>
      <c r="J89" s="106"/>
      <c r="L89" s="47">
        <v>20</v>
      </c>
      <c r="M89" s="50"/>
    </row>
    <row r="90" spans="2:13" s="50" customFormat="1" ht="15.6" customHeight="1">
      <c r="B90" s="53"/>
      <c r="C90" s="53" t="s">
        <v>895</v>
      </c>
      <c r="D90" s="61" t="s">
        <v>894</v>
      </c>
      <c r="E90" s="68"/>
      <c r="F90" s="73"/>
      <c r="G90" s="302"/>
      <c r="H90" s="79"/>
      <c r="I90" s="305"/>
      <c r="J90" s="107"/>
      <c r="K90" s="45"/>
      <c r="L90" s="47">
        <v>21</v>
      </c>
      <c r="M90" s="50"/>
    </row>
    <row r="91" spans="2:13" s="50" customFormat="1" ht="15.6" customHeight="1">
      <c r="B91" s="54"/>
      <c r="C91" s="54"/>
      <c r="D91" s="170"/>
      <c r="E91" s="69">
        <v>1</v>
      </c>
      <c r="F91" s="205" t="s">
        <v>164</v>
      </c>
      <c r="G91" s="206"/>
      <c r="H91" s="83"/>
      <c r="I91" s="90"/>
      <c r="J91" s="107"/>
      <c r="K91" s="45"/>
      <c r="L91" s="47">
        <v>22</v>
      </c>
      <c r="M91" s="50"/>
    </row>
    <row r="92" spans="2:13" s="50" customFormat="1" ht="15.6" customHeight="1">
      <c r="B92" s="51"/>
      <c r="C92" s="274"/>
      <c r="D92" s="61"/>
      <c r="E92" s="68"/>
      <c r="F92" s="73"/>
      <c r="G92" s="76"/>
      <c r="H92" s="80"/>
      <c r="I92" s="93"/>
      <c r="J92" s="105"/>
      <c r="K92" s="45"/>
      <c r="L92" s="47">
        <v>23</v>
      </c>
      <c r="M92" s="50"/>
    </row>
    <row r="93" spans="2:13" s="50" customFormat="1" ht="15.6" customHeight="1">
      <c r="B93" s="54"/>
      <c r="C93" s="57" t="s">
        <v>157</v>
      </c>
      <c r="D93" s="170"/>
      <c r="E93" s="69"/>
      <c r="F93" s="205"/>
      <c r="G93" s="206"/>
      <c r="H93" s="83"/>
      <c r="I93" s="90"/>
      <c r="J93" s="106"/>
      <c r="K93" s="45"/>
      <c r="L93" s="47">
        <v>24</v>
      </c>
      <c r="M93" s="50"/>
    </row>
    <row r="94" spans="2:13" s="50" customFormat="1" ht="15.6" customHeight="1">
      <c r="B94" s="53"/>
      <c r="C94" s="61"/>
      <c r="D94" s="61"/>
      <c r="E94" s="68"/>
      <c r="F94" s="73"/>
      <c r="G94" s="76"/>
      <c r="H94" s="80"/>
      <c r="I94" s="93"/>
      <c r="J94" s="105"/>
      <c r="K94" s="45"/>
      <c r="L94" s="47">
        <v>25</v>
      </c>
      <c r="M94" s="50"/>
    </row>
    <row r="95" spans="2:13" s="50" customFormat="1" ht="15.6" customHeight="1">
      <c r="B95" s="278"/>
      <c r="C95" s="170"/>
      <c r="D95" s="170"/>
      <c r="E95" s="69"/>
      <c r="F95" s="205"/>
      <c r="G95" s="206"/>
      <c r="H95" s="83"/>
      <c r="I95" s="90"/>
      <c r="J95" s="106"/>
      <c r="K95" s="45"/>
      <c r="L95" s="47">
        <v>26</v>
      </c>
      <c r="M95" s="50"/>
    </row>
    <row r="96" spans="2:13" ht="15.6" customHeight="1">
      <c r="B96" s="159"/>
      <c r="C96" s="53"/>
      <c r="D96" s="61"/>
      <c r="E96" s="68"/>
      <c r="F96" s="73"/>
      <c r="G96" s="76"/>
      <c r="H96" s="80"/>
      <c r="I96" s="92"/>
      <c r="J96" s="105"/>
      <c r="L96" s="47">
        <v>27</v>
      </c>
      <c r="M96" s="50"/>
    </row>
    <row r="97" spans="2:13" s="50" customFormat="1" ht="15.6" customHeight="1">
      <c r="B97" s="54"/>
      <c r="C97" s="54"/>
      <c r="D97" s="170"/>
      <c r="E97" s="69"/>
      <c r="F97" s="205"/>
      <c r="G97" s="206"/>
      <c r="H97" s="83"/>
      <c r="I97" s="90"/>
      <c r="J97" s="106"/>
      <c r="K97" s="45"/>
      <c r="L97" s="47">
        <v>28</v>
      </c>
      <c r="M97" s="50"/>
    </row>
    <row r="98" spans="2:13" s="50" customFormat="1" ht="15.6" customHeight="1">
      <c r="B98" s="53"/>
      <c r="C98" s="53"/>
      <c r="D98" s="61"/>
      <c r="E98" s="68"/>
      <c r="F98" s="73"/>
      <c r="G98" s="366"/>
      <c r="H98" s="79"/>
      <c r="I98" s="92"/>
      <c r="J98" s="105"/>
      <c r="K98" s="45"/>
      <c r="L98" s="47">
        <v>29</v>
      </c>
      <c r="M98" s="50"/>
    </row>
    <row r="99" spans="2:13" s="50" customFormat="1" ht="15.6" customHeight="1">
      <c r="B99" s="54"/>
      <c r="C99" s="54"/>
      <c r="D99" s="170"/>
      <c r="E99" s="69"/>
      <c r="F99" s="205"/>
      <c r="G99" s="206"/>
      <c r="H99" s="83"/>
      <c r="I99" s="90"/>
      <c r="J99" s="106"/>
      <c r="K99" s="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ht="24.75" customHeight="1">
      <c r="B101" s="270" t="s">
        <v>610</v>
      </c>
      <c r="C101" s="59"/>
      <c r="D101" s="59"/>
      <c r="E101" s="66"/>
      <c r="F101" s="71"/>
      <c r="G101" s="59"/>
      <c r="H101" s="81"/>
      <c r="I101" s="84"/>
      <c r="J101" s="97"/>
      <c r="L101" s="47"/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5.6" customHeight="1">
      <c r="B103" s="51" t="s">
        <v>447</v>
      </c>
      <c r="C103" s="177"/>
      <c r="D103" s="61"/>
      <c r="E103" s="68"/>
      <c r="F103" s="73"/>
      <c r="G103" s="76"/>
      <c r="H103" s="80"/>
      <c r="I103" s="93" t="s">
        <v>844</v>
      </c>
      <c r="J103" s="105"/>
      <c r="L103" s="47">
        <v>1</v>
      </c>
      <c r="M103" s="50"/>
    </row>
    <row r="104" spans="2:13" s="50" customFormat="1" ht="15.6" customHeight="1">
      <c r="B104" s="54"/>
      <c r="C104" s="62"/>
      <c r="D104" s="170"/>
      <c r="E104" s="69"/>
      <c r="F104" s="205"/>
      <c r="G104" s="206"/>
      <c r="H104" s="83"/>
      <c r="I104" s="90" t="s">
        <v>562</v>
      </c>
      <c r="J104" s="106"/>
      <c r="K104" s="45"/>
      <c r="L104" s="47">
        <v>2</v>
      </c>
      <c r="M104" s="50"/>
    </row>
    <row r="105" spans="2:13" ht="15.6" customHeight="1">
      <c r="B105" s="56"/>
      <c r="C105" s="53" t="s">
        <v>770</v>
      </c>
      <c r="D105" s="61" t="s">
        <v>893</v>
      </c>
      <c r="E105" s="68"/>
      <c r="F105" s="73"/>
      <c r="G105" s="76"/>
      <c r="H105" s="80"/>
      <c r="I105" s="93"/>
      <c r="J105" s="105"/>
      <c r="L105" s="47">
        <v>3</v>
      </c>
      <c r="M105" s="50"/>
    </row>
    <row r="106" spans="2:13" s="50" customFormat="1" ht="15.6" customHeight="1">
      <c r="B106" s="57"/>
      <c r="C106" s="278" t="s">
        <v>871</v>
      </c>
      <c r="D106" s="170" t="s">
        <v>892</v>
      </c>
      <c r="E106" s="69">
        <v>1</v>
      </c>
      <c r="F106" s="205" t="s">
        <v>845</v>
      </c>
      <c r="G106" s="206"/>
      <c r="H106" s="83"/>
      <c r="I106" s="90"/>
      <c r="J106" s="106"/>
      <c r="K106" s="45"/>
      <c r="L106" s="47">
        <v>4</v>
      </c>
      <c r="M106" s="50"/>
    </row>
    <row r="107" spans="2:13" ht="15.6" customHeight="1">
      <c r="B107" s="159"/>
      <c r="C107" s="53"/>
      <c r="D107" s="53" t="s">
        <v>651</v>
      </c>
      <c r="E107" s="68"/>
      <c r="F107" s="73"/>
      <c r="G107" s="76"/>
      <c r="H107" s="80"/>
      <c r="I107" s="92"/>
      <c r="J107" s="105"/>
      <c r="L107" s="47">
        <v>5</v>
      </c>
      <c r="M107" s="50"/>
    </row>
    <row r="108" spans="2:13" s="50" customFormat="1" ht="15.6" customHeight="1">
      <c r="B108" s="54"/>
      <c r="C108" s="278"/>
      <c r="D108" s="54" t="s">
        <v>563</v>
      </c>
      <c r="E108" s="69">
        <v>1</v>
      </c>
      <c r="F108" s="205" t="s">
        <v>845</v>
      </c>
      <c r="G108" s="206"/>
      <c r="H108" s="83"/>
      <c r="I108" s="90"/>
      <c r="J108" s="106"/>
      <c r="K108" s="45"/>
      <c r="L108" s="47">
        <v>6</v>
      </c>
      <c r="M108" s="50"/>
    </row>
    <row r="109" spans="2:13" s="50" customFormat="1" ht="15.6" customHeight="1">
      <c r="B109" s="53"/>
      <c r="C109" s="53"/>
      <c r="D109" s="53" t="s">
        <v>789</v>
      </c>
      <c r="E109" s="68"/>
      <c r="F109" s="73"/>
      <c r="G109" s="366"/>
      <c r="H109" s="79"/>
      <c r="I109" s="92"/>
      <c r="J109" s="105"/>
      <c r="K109" s="45"/>
      <c r="L109" s="47">
        <v>7</v>
      </c>
      <c r="M109" s="50"/>
    </row>
    <row r="110" spans="2:13" s="50" customFormat="1" ht="15.6" customHeight="1">
      <c r="B110" s="54"/>
      <c r="C110" s="278"/>
      <c r="D110" s="54"/>
      <c r="E110" s="69">
        <v>2</v>
      </c>
      <c r="F110" s="205" t="s">
        <v>115</v>
      </c>
      <c r="G110" s="206"/>
      <c r="H110" s="83"/>
      <c r="I110" s="90"/>
      <c r="J110" s="106"/>
      <c r="K110" s="45"/>
      <c r="L110" s="47">
        <v>8</v>
      </c>
      <c r="M110" s="50"/>
    </row>
    <row r="111" spans="2:13" ht="15.6" customHeight="1">
      <c r="B111" s="51"/>
      <c r="C111" s="53"/>
      <c r="D111" s="53" t="s">
        <v>891</v>
      </c>
      <c r="E111" s="363"/>
      <c r="F111" s="73"/>
      <c r="G111" s="207"/>
      <c r="H111" s="80"/>
      <c r="I111" s="91"/>
      <c r="J111" s="105"/>
      <c r="L111" s="47">
        <v>9</v>
      </c>
      <c r="M111" s="50"/>
    </row>
    <row r="112" spans="2:13" ht="15.6" customHeight="1">
      <c r="B112" s="54"/>
      <c r="C112" s="278"/>
      <c r="D112" s="54"/>
      <c r="E112" s="69">
        <v>1</v>
      </c>
      <c r="F112" s="205" t="s">
        <v>115</v>
      </c>
      <c r="G112" s="206"/>
      <c r="H112" s="83"/>
      <c r="I112" s="90"/>
      <c r="J112" s="106"/>
      <c r="L112" s="47">
        <v>10</v>
      </c>
      <c r="M112" s="50"/>
    </row>
    <row r="113" spans="2:13" ht="15.6" customHeight="1">
      <c r="B113" s="56"/>
      <c r="C113" s="53" t="s">
        <v>737</v>
      </c>
      <c r="D113" s="53" t="s">
        <v>637</v>
      </c>
      <c r="E113" s="363"/>
      <c r="F113" s="73"/>
      <c r="G113" s="301"/>
      <c r="H113" s="79"/>
      <c r="I113" s="92"/>
      <c r="J113" s="107"/>
      <c r="L113" s="47">
        <v>11</v>
      </c>
      <c r="M113" s="50"/>
    </row>
    <row r="114" spans="2:13" ht="15.6" customHeight="1">
      <c r="B114" s="57"/>
      <c r="C114" s="278" t="s">
        <v>871</v>
      </c>
      <c r="D114" s="278" t="s">
        <v>564</v>
      </c>
      <c r="E114" s="69">
        <v>2</v>
      </c>
      <c r="F114" s="205" t="s">
        <v>845</v>
      </c>
      <c r="G114" s="206"/>
      <c r="H114" s="83"/>
      <c r="I114" s="90"/>
      <c r="J114" s="106"/>
      <c r="L114" s="47">
        <v>12</v>
      </c>
      <c r="M114" s="50"/>
    </row>
    <row r="115" spans="2:13" ht="15.6" customHeight="1">
      <c r="B115" s="58"/>
      <c r="C115" s="58"/>
      <c r="D115" s="53" t="s">
        <v>742</v>
      </c>
      <c r="E115" s="68"/>
      <c r="F115" s="73"/>
      <c r="G115" s="301"/>
      <c r="H115" s="79"/>
      <c r="I115" s="92"/>
      <c r="J115" s="107"/>
      <c r="L115" s="47">
        <v>13</v>
      </c>
      <c r="M115" s="50"/>
    </row>
    <row r="116" spans="2:13" ht="15.6" customHeight="1">
      <c r="B116" s="58"/>
      <c r="C116" s="58"/>
      <c r="D116" s="54" t="s">
        <v>452</v>
      </c>
      <c r="E116" s="69">
        <v>2</v>
      </c>
      <c r="F116" s="205" t="s">
        <v>845</v>
      </c>
      <c r="G116" s="206"/>
      <c r="H116" s="83"/>
      <c r="I116" s="90"/>
      <c r="J116" s="106"/>
      <c r="L116" s="47">
        <v>14</v>
      </c>
      <c r="M116" s="50"/>
    </row>
    <row r="117" spans="2:13" ht="15.6" customHeight="1">
      <c r="B117" s="159"/>
      <c r="C117" s="159"/>
      <c r="D117" s="53" t="s">
        <v>890</v>
      </c>
      <c r="E117" s="68"/>
      <c r="F117" s="73"/>
      <c r="G117" s="302"/>
      <c r="H117" s="79"/>
      <c r="I117" s="305"/>
      <c r="J117" s="107"/>
      <c r="L117" s="47">
        <v>15</v>
      </c>
      <c r="M117" s="50"/>
    </row>
    <row r="118" spans="2:13" ht="15.6" customHeight="1">
      <c r="B118" s="54"/>
      <c r="C118" s="54"/>
      <c r="D118" s="54" t="s">
        <v>566</v>
      </c>
      <c r="E118" s="69">
        <v>1</v>
      </c>
      <c r="F118" s="205" t="s">
        <v>845</v>
      </c>
      <c r="G118" s="206"/>
      <c r="H118" s="83"/>
      <c r="I118" s="90"/>
      <c r="J118" s="107"/>
      <c r="L118" s="47">
        <v>16</v>
      </c>
      <c r="M118" s="50"/>
    </row>
    <row r="119" spans="2:13" s="50" customFormat="1" ht="15.6" customHeight="1">
      <c r="B119" s="56"/>
      <c r="C119" s="56"/>
      <c r="D119" s="53" t="s">
        <v>425</v>
      </c>
      <c r="E119" s="68"/>
      <c r="F119" s="73"/>
      <c r="G119" s="76"/>
      <c r="H119" s="80"/>
      <c r="I119" s="92"/>
      <c r="J119" s="105"/>
      <c r="K119" s="45"/>
      <c r="L119" s="47">
        <v>17</v>
      </c>
      <c r="M119" s="50"/>
    </row>
    <row r="120" spans="2:13" s="50" customFormat="1" ht="15.6" customHeight="1">
      <c r="B120" s="54"/>
      <c r="C120" s="54"/>
      <c r="D120" s="54" t="s">
        <v>419</v>
      </c>
      <c r="E120" s="69">
        <v>1</v>
      </c>
      <c r="F120" s="205" t="s">
        <v>845</v>
      </c>
      <c r="G120" s="206"/>
      <c r="H120" s="83"/>
      <c r="I120" s="90"/>
      <c r="J120" s="106"/>
      <c r="K120" s="45"/>
      <c r="L120" s="47">
        <v>18</v>
      </c>
      <c r="M120" s="50"/>
    </row>
    <row r="121" spans="2:13" s="50" customFormat="1" ht="15.6" customHeight="1">
      <c r="B121" s="53"/>
      <c r="C121" s="53"/>
      <c r="D121" s="53" t="s">
        <v>412</v>
      </c>
      <c r="E121" s="68"/>
      <c r="F121" s="73"/>
      <c r="G121" s="302"/>
      <c r="H121" s="79"/>
      <c r="I121" s="92"/>
      <c r="J121" s="107"/>
      <c r="K121" s="45"/>
      <c r="L121" s="47">
        <v>19</v>
      </c>
      <c r="M121" s="50"/>
    </row>
    <row r="122" spans="2:13" s="50" customFormat="1" ht="15.6" customHeight="1">
      <c r="B122" s="54"/>
      <c r="C122" s="54"/>
      <c r="D122" s="54"/>
      <c r="E122" s="69">
        <v>1</v>
      </c>
      <c r="F122" s="205" t="s">
        <v>845</v>
      </c>
      <c r="G122" s="206"/>
      <c r="H122" s="83"/>
      <c r="I122" s="90"/>
      <c r="J122" s="245"/>
      <c r="K122" s="45"/>
      <c r="L122" s="47">
        <v>20</v>
      </c>
      <c r="M122" s="50"/>
    </row>
    <row r="123" spans="2:13" s="50" customFormat="1" ht="15.6" customHeight="1">
      <c r="B123" s="56"/>
      <c r="C123" s="56"/>
      <c r="D123" s="53" t="s">
        <v>591</v>
      </c>
      <c r="E123" s="68"/>
      <c r="F123" s="73"/>
      <c r="G123" s="76"/>
      <c r="H123" s="80"/>
      <c r="I123" s="91"/>
      <c r="J123" s="105"/>
      <c r="K123" s="45"/>
      <c r="L123" s="47">
        <v>21</v>
      </c>
      <c r="M123" s="50"/>
    </row>
    <row r="124" spans="2:13" s="50" customFormat="1" ht="15.6" customHeight="1">
      <c r="B124" s="54"/>
      <c r="C124" s="54"/>
      <c r="D124" s="54"/>
      <c r="E124" s="69">
        <v>1</v>
      </c>
      <c r="F124" s="205" t="s">
        <v>845</v>
      </c>
      <c r="G124" s="206"/>
      <c r="H124" s="83"/>
      <c r="I124" s="90"/>
      <c r="J124" s="106"/>
      <c r="K124" s="45"/>
      <c r="L124" s="47">
        <v>22</v>
      </c>
      <c r="M124" s="50"/>
    </row>
    <row r="125" spans="2:13" ht="15.6" customHeight="1">
      <c r="B125" s="53"/>
      <c r="C125" s="53"/>
      <c r="D125" s="53" t="s">
        <v>749</v>
      </c>
      <c r="E125" s="68"/>
      <c r="F125" s="73"/>
      <c r="G125" s="76"/>
      <c r="H125" s="80"/>
      <c r="I125" s="92"/>
      <c r="J125" s="107"/>
      <c r="L125" s="47">
        <v>23</v>
      </c>
      <c r="M125" s="50"/>
    </row>
    <row r="126" spans="2:13" s="50" customFormat="1" ht="15.6" customHeight="1">
      <c r="B126" s="57"/>
      <c r="C126" s="57"/>
      <c r="D126" s="54" t="s">
        <v>889</v>
      </c>
      <c r="E126" s="69">
        <v>1</v>
      </c>
      <c r="F126" s="205" t="s">
        <v>845</v>
      </c>
      <c r="G126" s="206"/>
      <c r="H126" s="83"/>
      <c r="I126" s="238"/>
      <c r="J126" s="106"/>
      <c r="K126" s="45"/>
      <c r="L126" s="47">
        <v>24</v>
      </c>
      <c r="M126" s="50"/>
    </row>
    <row r="127" spans="2:13" s="50" customFormat="1" ht="15.6" customHeight="1">
      <c r="B127" s="53"/>
      <c r="C127" s="53"/>
      <c r="D127" s="61" t="s">
        <v>817</v>
      </c>
      <c r="E127" s="68"/>
      <c r="F127" s="73"/>
      <c r="G127" s="367"/>
      <c r="H127" s="80"/>
      <c r="I127" s="91"/>
      <c r="J127" s="105"/>
      <c r="K127" s="45"/>
      <c r="L127" s="47">
        <v>25</v>
      </c>
      <c r="M127" s="50"/>
    </row>
    <row r="128" spans="2:13" s="50" customFormat="1" ht="15.6" customHeight="1">
      <c r="B128" s="54"/>
      <c r="C128" s="54"/>
      <c r="D128" s="170"/>
      <c r="E128" s="69">
        <v>1</v>
      </c>
      <c r="F128" s="205" t="s">
        <v>888</v>
      </c>
      <c r="G128" s="368"/>
      <c r="H128" s="83"/>
      <c r="I128" s="90"/>
      <c r="J128" s="106"/>
      <c r="K128" s="45"/>
      <c r="L128" s="47">
        <v>26</v>
      </c>
      <c r="M128" s="50"/>
    </row>
    <row r="129" spans="2:13" s="50" customFormat="1" ht="15.6" customHeight="1">
      <c r="B129" s="53"/>
      <c r="C129" s="53"/>
      <c r="D129" s="61" t="s">
        <v>87</v>
      </c>
      <c r="E129" s="68"/>
      <c r="F129" s="73"/>
      <c r="G129" s="76"/>
      <c r="H129" s="80"/>
      <c r="I129" s="93"/>
      <c r="J129" s="105"/>
      <c r="K129" s="45"/>
      <c r="L129" s="47">
        <v>27</v>
      </c>
      <c r="M129" s="50"/>
    </row>
    <row r="130" spans="2:13" s="50" customFormat="1" ht="15.6" customHeight="1">
      <c r="B130" s="54"/>
      <c r="C130" s="54"/>
      <c r="D130" s="170"/>
      <c r="E130" s="69">
        <v>1</v>
      </c>
      <c r="F130" s="205" t="s">
        <v>845</v>
      </c>
      <c r="G130" s="206"/>
      <c r="H130" s="83"/>
      <c r="I130" s="90"/>
      <c r="J130" s="106"/>
      <c r="K130" s="45"/>
      <c r="L130" s="47">
        <v>28</v>
      </c>
      <c r="M130" s="50"/>
    </row>
    <row r="131" spans="2:13" s="50" customFormat="1" ht="15.6" customHeight="1">
      <c r="B131" s="53"/>
      <c r="C131" s="53"/>
      <c r="D131" s="61"/>
      <c r="E131" s="68"/>
      <c r="F131" s="73"/>
      <c r="G131" s="366"/>
      <c r="H131" s="79"/>
      <c r="I131" s="92"/>
      <c r="J131" s="105"/>
      <c r="K131" s="45"/>
      <c r="L131" s="47">
        <v>29</v>
      </c>
      <c r="M131" s="50"/>
    </row>
    <row r="132" spans="2:13" s="50" customFormat="1" ht="15.6" customHeight="1">
      <c r="B132" s="57"/>
      <c r="C132" s="54"/>
      <c r="D132" s="170"/>
      <c r="E132" s="69"/>
      <c r="F132" s="205"/>
      <c r="G132" s="206"/>
      <c r="H132" s="83"/>
      <c r="I132" s="90"/>
      <c r="J132" s="106"/>
      <c r="K132" s="45"/>
      <c r="L132" s="47">
        <v>30</v>
      </c>
      <c r="M132" s="50"/>
    </row>
    <row r="133" spans="2:13" s="47" customFormat="1" ht="24" customHeight="1">
      <c r="B133" s="45" t="s">
        <v>288</v>
      </c>
      <c r="C133" s="45"/>
      <c r="D133" s="45"/>
      <c r="E133" s="46"/>
      <c r="H133" s="48"/>
      <c r="I133" s="48"/>
      <c r="J133" s="45"/>
      <c r="L133" s="49"/>
      <c r="M133" s="49"/>
    </row>
    <row r="134" spans="2:13" ht="24.75" customHeight="1">
      <c r="B134" s="270" t="s">
        <v>610</v>
      </c>
      <c r="C134" s="59"/>
      <c r="D134" s="59"/>
      <c r="E134" s="66"/>
      <c r="F134" s="71"/>
      <c r="G134" s="59"/>
      <c r="H134" s="81"/>
      <c r="I134" s="84"/>
      <c r="J134" s="97"/>
      <c r="L134" s="47"/>
      <c r="M134" s="50"/>
    </row>
    <row r="135" spans="2:13" s="47" customFormat="1" ht="24" customHeight="1">
      <c r="B135" s="52" t="s">
        <v>7</v>
      </c>
      <c r="C135" s="52" t="s">
        <v>136</v>
      </c>
      <c r="D135" s="98"/>
      <c r="E135" s="67" t="s">
        <v>125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L135" s="49"/>
      <c r="M135" s="49"/>
    </row>
    <row r="136" spans="2:13" ht="15.6" customHeight="1">
      <c r="B136" s="56"/>
      <c r="C136" s="53" t="s">
        <v>439</v>
      </c>
      <c r="D136" s="53" t="s">
        <v>8</v>
      </c>
      <c r="E136" s="68"/>
      <c r="F136" s="73"/>
      <c r="G136" s="76"/>
      <c r="H136" s="80"/>
      <c r="I136" s="93"/>
      <c r="J136" s="105"/>
      <c r="L136" s="47">
        <v>1</v>
      </c>
      <c r="M136" s="50"/>
    </row>
    <row r="137" spans="2:13" ht="15.6" customHeight="1">
      <c r="B137" s="57"/>
      <c r="C137" s="278" t="s">
        <v>871</v>
      </c>
      <c r="D137" s="54"/>
      <c r="E137" s="69">
        <v>1</v>
      </c>
      <c r="F137" s="205" t="s">
        <v>164</v>
      </c>
      <c r="G137" s="206"/>
      <c r="H137" s="83"/>
      <c r="I137" s="90"/>
      <c r="J137" s="106"/>
      <c r="L137" s="47">
        <v>2</v>
      </c>
      <c r="M137" s="50"/>
    </row>
    <row r="138" spans="2:13" ht="15.6" customHeight="1">
      <c r="B138" s="56"/>
      <c r="C138" s="53"/>
      <c r="D138" s="177" t="s">
        <v>250</v>
      </c>
      <c r="E138" s="68"/>
      <c r="F138" s="73"/>
      <c r="G138" s="76"/>
      <c r="H138" s="80"/>
      <c r="I138" s="93"/>
      <c r="J138" s="105"/>
      <c r="L138" s="47">
        <v>3</v>
      </c>
      <c r="M138" s="50"/>
    </row>
    <row r="139" spans="2:13" ht="15.6" customHeight="1">
      <c r="B139" s="57"/>
      <c r="C139" s="278"/>
      <c r="D139" s="62"/>
      <c r="E139" s="69">
        <v>1</v>
      </c>
      <c r="F139" s="205" t="s">
        <v>845</v>
      </c>
      <c r="G139" s="206"/>
      <c r="H139" s="83"/>
      <c r="I139" s="90"/>
      <c r="J139" s="106"/>
      <c r="L139" s="47">
        <v>4</v>
      </c>
      <c r="M139" s="50"/>
    </row>
    <row r="140" spans="2:13" ht="15.6" customHeight="1">
      <c r="B140" s="56"/>
      <c r="C140" s="53"/>
      <c r="D140" s="61" t="s">
        <v>887</v>
      </c>
      <c r="E140" s="68"/>
      <c r="F140" s="73"/>
      <c r="G140" s="76"/>
      <c r="H140" s="80"/>
      <c r="I140" s="93"/>
      <c r="J140" s="105"/>
      <c r="L140" s="47">
        <v>5</v>
      </c>
      <c r="M140" s="50"/>
    </row>
    <row r="141" spans="2:13" s="50" customFormat="1" ht="15.6" customHeight="1">
      <c r="B141" s="57"/>
      <c r="C141" s="278"/>
      <c r="D141" s="170"/>
      <c r="E141" s="69">
        <v>1</v>
      </c>
      <c r="F141" s="205" t="s">
        <v>845</v>
      </c>
      <c r="G141" s="206"/>
      <c r="H141" s="83"/>
      <c r="I141" s="90"/>
      <c r="J141" s="106"/>
      <c r="K141" s="45"/>
      <c r="L141" s="47">
        <v>6</v>
      </c>
      <c r="M141" s="50"/>
    </row>
    <row r="142" spans="2:13" ht="15.6" customHeight="1">
      <c r="B142" s="56"/>
      <c r="C142" s="53" t="s">
        <v>532</v>
      </c>
      <c r="D142" s="53" t="s">
        <v>8</v>
      </c>
      <c r="E142" s="68"/>
      <c r="F142" s="73"/>
      <c r="G142" s="76"/>
      <c r="H142" s="80"/>
      <c r="I142" s="92"/>
      <c r="J142" s="105"/>
      <c r="L142" s="47">
        <v>7</v>
      </c>
      <c r="M142" s="50"/>
    </row>
    <row r="143" spans="2:13" s="50" customFormat="1" ht="15.6" customHeight="1">
      <c r="B143" s="57"/>
      <c r="C143" s="278" t="s">
        <v>871</v>
      </c>
      <c r="D143" s="54"/>
      <c r="E143" s="69">
        <v>1</v>
      </c>
      <c r="F143" s="205" t="s">
        <v>164</v>
      </c>
      <c r="G143" s="206"/>
      <c r="H143" s="83"/>
      <c r="I143" s="90"/>
      <c r="J143" s="106"/>
      <c r="K143" s="45"/>
      <c r="L143" s="47">
        <v>8</v>
      </c>
      <c r="M143" s="50"/>
    </row>
    <row r="144" spans="2:13" ht="15.6" customHeight="1">
      <c r="B144" s="56"/>
      <c r="C144" s="53"/>
      <c r="D144" s="53" t="s">
        <v>887</v>
      </c>
      <c r="E144" s="68"/>
      <c r="F144" s="73"/>
      <c r="G144" s="366"/>
      <c r="H144" s="79"/>
      <c r="I144" s="92"/>
      <c r="J144" s="105"/>
      <c r="L144" s="47">
        <v>9</v>
      </c>
      <c r="M144" s="50"/>
    </row>
    <row r="145" spans="2:13" s="50" customFormat="1" ht="15.6" customHeight="1">
      <c r="B145" s="57"/>
      <c r="C145" s="278"/>
      <c r="D145" s="54"/>
      <c r="E145" s="69">
        <v>1</v>
      </c>
      <c r="F145" s="205" t="s">
        <v>845</v>
      </c>
      <c r="G145" s="206"/>
      <c r="H145" s="83"/>
      <c r="I145" s="90"/>
      <c r="J145" s="106"/>
      <c r="K145" s="45"/>
      <c r="L145" s="47">
        <v>10</v>
      </c>
      <c r="M145" s="50"/>
    </row>
    <row r="146" spans="2:13" s="50" customFormat="1" ht="15.6" customHeight="1">
      <c r="B146" s="56"/>
      <c r="C146" s="53" t="s">
        <v>303</v>
      </c>
      <c r="D146" s="53" t="s">
        <v>874</v>
      </c>
      <c r="E146" s="363"/>
      <c r="F146" s="73"/>
      <c r="G146" s="207"/>
      <c r="H146" s="80"/>
      <c r="I146" s="91"/>
      <c r="J146" s="105"/>
      <c r="K146" s="45"/>
      <c r="L146" s="47">
        <v>11</v>
      </c>
      <c r="M146" s="50"/>
    </row>
    <row r="147" spans="2:13" s="50" customFormat="1" ht="15.6" customHeight="1">
      <c r="B147" s="57"/>
      <c r="C147" s="278" t="s">
        <v>871</v>
      </c>
      <c r="D147" s="54"/>
      <c r="E147" s="69">
        <v>1</v>
      </c>
      <c r="F147" s="205" t="s">
        <v>845</v>
      </c>
      <c r="G147" s="206"/>
      <c r="H147" s="83"/>
      <c r="I147" s="90"/>
      <c r="J147" s="106"/>
      <c r="K147" s="45"/>
      <c r="L147" s="47">
        <v>12</v>
      </c>
      <c r="M147" s="50"/>
    </row>
    <row r="148" spans="2:13" ht="15.6" customHeight="1">
      <c r="B148" s="56"/>
      <c r="C148" s="53"/>
      <c r="D148" s="53" t="s">
        <v>886</v>
      </c>
      <c r="E148" s="363"/>
      <c r="F148" s="73"/>
      <c r="G148" s="301"/>
      <c r="H148" s="79"/>
      <c r="I148" s="92"/>
      <c r="J148" s="107"/>
      <c r="L148" s="47">
        <v>19</v>
      </c>
      <c r="M148" s="50"/>
    </row>
    <row r="149" spans="2:13" ht="15.6" customHeight="1">
      <c r="B149" s="57"/>
      <c r="C149" s="278" t="s">
        <v>871</v>
      </c>
      <c r="D149" s="57"/>
      <c r="E149" s="69">
        <v>1</v>
      </c>
      <c r="F149" s="205" t="s">
        <v>845</v>
      </c>
      <c r="G149" s="206"/>
      <c r="H149" s="83"/>
      <c r="I149" s="90"/>
      <c r="J149" s="106"/>
      <c r="L149" s="47">
        <v>20</v>
      </c>
      <c r="M149" s="50"/>
    </row>
    <row r="150" spans="2:13" ht="15.6" customHeight="1">
      <c r="B150" s="55"/>
      <c r="C150" s="277" t="s">
        <v>885</v>
      </c>
      <c r="D150" s="53" t="s">
        <v>859</v>
      </c>
      <c r="E150" s="68"/>
      <c r="F150" s="73"/>
      <c r="G150" s="301"/>
      <c r="H150" s="79"/>
      <c r="I150" s="92"/>
      <c r="J150" s="107"/>
      <c r="L150" s="47">
        <v>21</v>
      </c>
      <c r="M150" s="50"/>
    </row>
    <row r="151" spans="2:13" ht="15.6" customHeight="1">
      <c r="B151" s="57"/>
      <c r="C151" s="278" t="s">
        <v>871</v>
      </c>
      <c r="D151" s="54"/>
      <c r="E151" s="69">
        <v>2</v>
      </c>
      <c r="F151" s="205" t="s">
        <v>115</v>
      </c>
      <c r="G151" s="206"/>
      <c r="H151" s="83"/>
      <c r="I151" s="90"/>
      <c r="J151" s="106"/>
      <c r="L151" s="47">
        <v>22</v>
      </c>
      <c r="M151" s="50"/>
    </row>
    <row r="152" spans="2:13" ht="15.6" customHeight="1">
      <c r="B152" s="56"/>
      <c r="C152" s="53" t="s">
        <v>138</v>
      </c>
      <c r="D152" s="53" t="s">
        <v>884</v>
      </c>
      <c r="E152" s="68"/>
      <c r="F152" s="73"/>
      <c r="G152" s="302"/>
      <c r="H152" s="79"/>
      <c r="I152" s="305"/>
      <c r="J152" s="107"/>
      <c r="L152" s="47">
        <v>23</v>
      </c>
      <c r="M152" s="50"/>
    </row>
    <row r="153" spans="2:13" ht="15.6" customHeight="1">
      <c r="B153" s="57"/>
      <c r="C153" s="278" t="s">
        <v>871</v>
      </c>
      <c r="D153" s="54"/>
      <c r="E153" s="69">
        <v>1</v>
      </c>
      <c r="F153" s="205" t="s">
        <v>845</v>
      </c>
      <c r="G153" s="206"/>
      <c r="H153" s="83"/>
      <c r="I153" s="90"/>
      <c r="J153" s="107"/>
      <c r="L153" s="47">
        <v>24</v>
      </c>
      <c r="M153" s="50"/>
    </row>
    <row r="154" spans="2:13" s="50" customFormat="1" ht="15.6" customHeight="1">
      <c r="B154" s="56"/>
      <c r="C154" s="56"/>
      <c r="D154" s="53" t="s">
        <v>883</v>
      </c>
      <c r="E154" s="68"/>
      <c r="F154" s="73"/>
      <c r="G154" s="76"/>
      <c r="H154" s="80"/>
      <c r="I154" s="92"/>
      <c r="J154" s="105"/>
      <c r="K154" s="45"/>
      <c r="L154" s="47">
        <v>13</v>
      </c>
      <c r="M154" s="50"/>
    </row>
    <row r="155" spans="2:13" s="50" customFormat="1" ht="15.6" customHeight="1">
      <c r="B155" s="54"/>
      <c r="C155" s="54"/>
      <c r="D155" s="54"/>
      <c r="E155" s="69">
        <v>1</v>
      </c>
      <c r="F155" s="205" t="s">
        <v>845</v>
      </c>
      <c r="G155" s="206"/>
      <c r="H155" s="83"/>
      <c r="I155" s="90"/>
      <c r="J155" s="106"/>
      <c r="K155" s="45"/>
      <c r="L155" s="47">
        <v>14</v>
      </c>
      <c r="M155" s="50"/>
    </row>
    <row r="156" spans="2:13" s="50" customFormat="1" ht="15.6" customHeight="1">
      <c r="B156" s="53"/>
      <c r="C156" s="53"/>
      <c r="D156" s="53" t="s">
        <v>637</v>
      </c>
      <c r="E156" s="68"/>
      <c r="F156" s="73"/>
      <c r="G156" s="302"/>
      <c r="H156" s="79"/>
      <c r="I156" s="92"/>
      <c r="J156" s="107"/>
      <c r="K156" s="45"/>
      <c r="L156" s="47">
        <v>15</v>
      </c>
      <c r="M156" s="50"/>
    </row>
    <row r="157" spans="2:13" s="50" customFormat="1" ht="15.6" customHeight="1">
      <c r="B157" s="54"/>
      <c r="C157" s="54"/>
      <c r="D157" s="54"/>
      <c r="E157" s="69">
        <v>1</v>
      </c>
      <c r="F157" s="205" t="s">
        <v>845</v>
      </c>
      <c r="G157" s="206"/>
      <c r="H157" s="83"/>
      <c r="I157" s="90"/>
      <c r="J157" s="245"/>
      <c r="K157" s="45"/>
      <c r="L157" s="47">
        <v>16</v>
      </c>
      <c r="M157" s="50"/>
    </row>
    <row r="158" spans="2:13" s="50" customFormat="1" ht="15.6" customHeight="1">
      <c r="B158" s="56"/>
      <c r="C158" s="56"/>
      <c r="D158" s="53" t="s">
        <v>882</v>
      </c>
      <c r="E158" s="68"/>
      <c r="F158" s="73"/>
      <c r="G158" s="76"/>
      <c r="H158" s="80"/>
      <c r="I158" s="91"/>
      <c r="J158" s="105"/>
      <c r="K158" s="45"/>
      <c r="L158" s="47">
        <v>17</v>
      </c>
      <c r="M158" s="50"/>
    </row>
    <row r="159" spans="2:13" s="50" customFormat="1" ht="15.6" customHeight="1">
      <c r="B159" s="54"/>
      <c r="C159" s="54"/>
      <c r="D159" s="54"/>
      <c r="E159" s="69">
        <v>1</v>
      </c>
      <c r="F159" s="205" t="s">
        <v>845</v>
      </c>
      <c r="G159" s="206"/>
      <c r="H159" s="83"/>
      <c r="I159" s="90"/>
      <c r="J159" s="106"/>
      <c r="K159" s="45"/>
      <c r="L159" s="47">
        <v>18</v>
      </c>
      <c r="M159" s="50"/>
    </row>
    <row r="160" spans="2:13" ht="15.6" customHeight="1">
      <c r="B160" s="53"/>
      <c r="C160" s="53"/>
      <c r="D160" s="53" t="s">
        <v>626</v>
      </c>
      <c r="E160" s="68"/>
      <c r="F160" s="73"/>
      <c r="G160" s="76"/>
      <c r="H160" s="80"/>
      <c r="I160" s="92"/>
      <c r="J160" s="107"/>
      <c r="L160" s="47">
        <v>25</v>
      </c>
      <c r="M160" s="50"/>
    </row>
    <row r="161" spans="2:13" s="50" customFormat="1" ht="15.6" customHeight="1">
      <c r="B161" s="57"/>
      <c r="C161" s="57"/>
      <c r="D161" s="54"/>
      <c r="E161" s="69">
        <v>2</v>
      </c>
      <c r="F161" s="205" t="s">
        <v>115</v>
      </c>
      <c r="G161" s="206"/>
      <c r="H161" s="83"/>
      <c r="I161" s="238"/>
      <c r="J161" s="106"/>
      <c r="K161" s="45"/>
      <c r="L161" s="47">
        <v>26</v>
      </c>
      <c r="M161" s="50"/>
    </row>
    <row r="162" spans="2:13" s="50" customFormat="1" ht="15.6" customHeight="1">
      <c r="B162" s="53"/>
      <c r="C162" s="53"/>
      <c r="D162" s="61" t="s">
        <v>881</v>
      </c>
      <c r="E162" s="68"/>
      <c r="F162" s="73"/>
      <c r="G162" s="367"/>
      <c r="H162" s="80"/>
      <c r="I162" s="91"/>
      <c r="J162" s="105"/>
      <c r="K162" s="45"/>
      <c r="L162" s="47">
        <v>27</v>
      </c>
      <c r="M162" s="50"/>
    </row>
    <row r="163" spans="2:13" s="50" customFormat="1" ht="15.6" customHeight="1">
      <c r="B163" s="54"/>
      <c r="C163" s="54"/>
      <c r="D163" s="170"/>
      <c r="E163" s="69">
        <v>2</v>
      </c>
      <c r="F163" s="205" t="s">
        <v>115</v>
      </c>
      <c r="G163" s="368"/>
      <c r="H163" s="83"/>
      <c r="I163" s="90"/>
      <c r="J163" s="106"/>
      <c r="K163" s="45"/>
      <c r="L163" s="47">
        <v>28</v>
      </c>
      <c r="M163" s="50"/>
    </row>
    <row r="164" spans="2:13" s="50" customFormat="1" ht="15.6" customHeight="1">
      <c r="B164" s="53"/>
      <c r="C164" s="53"/>
      <c r="D164" s="61" t="s">
        <v>880</v>
      </c>
      <c r="E164" s="68"/>
      <c r="F164" s="73"/>
      <c r="G164" s="76"/>
      <c r="H164" s="80"/>
      <c r="I164" s="93"/>
      <c r="J164" s="105"/>
      <c r="K164" s="45"/>
      <c r="L164" s="47">
        <v>29</v>
      </c>
      <c r="M164" s="50"/>
    </row>
    <row r="165" spans="2:13" s="50" customFormat="1" ht="15.6" customHeight="1">
      <c r="B165" s="54"/>
      <c r="C165" s="54"/>
      <c r="D165" s="170"/>
      <c r="E165" s="69">
        <v>2</v>
      </c>
      <c r="F165" s="205" t="s">
        <v>115</v>
      </c>
      <c r="G165" s="206"/>
      <c r="H165" s="83"/>
      <c r="I165" s="90"/>
      <c r="J165" s="106"/>
      <c r="K165" s="45"/>
      <c r="L165" s="47">
        <v>30</v>
      </c>
      <c r="M165" s="50"/>
    </row>
    <row r="166" spans="2:13" s="47" customFormat="1" ht="24" customHeight="1">
      <c r="B166" s="45" t="s">
        <v>288</v>
      </c>
      <c r="C166" s="45"/>
      <c r="D166" s="45"/>
      <c r="E166" s="46"/>
      <c r="H166" s="48"/>
      <c r="I166" s="48"/>
      <c r="J166" s="45"/>
      <c r="L166" s="49"/>
      <c r="M166" s="49"/>
    </row>
    <row r="167" spans="2:13" ht="24.75" customHeight="1">
      <c r="B167" s="270" t="s">
        <v>610</v>
      </c>
      <c r="C167" s="59"/>
      <c r="D167" s="59"/>
      <c r="E167" s="66"/>
      <c r="F167" s="71"/>
      <c r="G167" s="59"/>
      <c r="H167" s="81"/>
      <c r="I167" s="84"/>
      <c r="J167" s="97"/>
      <c r="L167" s="47"/>
      <c r="M167" s="50"/>
    </row>
    <row r="168" spans="2:13" s="47" customFormat="1" ht="24" customHeight="1">
      <c r="B168" s="52" t="s">
        <v>7</v>
      </c>
      <c r="C168" s="52" t="s">
        <v>136</v>
      </c>
      <c r="D168" s="98"/>
      <c r="E168" s="67" t="s">
        <v>125</v>
      </c>
      <c r="F168" s="72" t="s">
        <v>35</v>
      </c>
      <c r="G168" s="72" t="s">
        <v>19</v>
      </c>
      <c r="H168" s="82" t="s">
        <v>2</v>
      </c>
      <c r="I168" s="52" t="s">
        <v>26</v>
      </c>
      <c r="J168" s="98"/>
      <c r="L168" s="49"/>
      <c r="M168" s="49"/>
    </row>
    <row r="169" spans="2:13" ht="15.6" customHeight="1">
      <c r="B169" s="159"/>
      <c r="C169" s="159"/>
      <c r="D169" s="53" t="s">
        <v>879</v>
      </c>
      <c r="E169" s="68"/>
      <c r="F169" s="73"/>
      <c r="G169" s="76"/>
      <c r="H169" s="80"/>
      <c r="I169" s="93"/>
      <c r="J169" s="105"/>
      <c r="L169" s="47">
        <v>1</v>
      </c>
      <c r="M169" s="50"/>
    </row>
    <row r="170" spans="2:13" ht="15.6" customHeight="1">
      <c r="B170" s="168"/>
      <c r="C170" s="168"/>
      <c r="D170" s="54"/>
      <c r="E170" s="69">
        <v>2</v>
      </c>
      <c r="F170" s="205" t="s">
        <v>845</v>
      </c>
      <c r="G170" s="206"/>
      <c r="H170" s="83"/>
      <c r="I170" s="90"/>
      <c r="J170" s="106"/>
      <c r="L170" s="47">
        <v>2</v>
      </c>
      <c r="M170" s="50"/>
    </row>
    <row r="171" spans="2:13" ht="15.6" customHeight="1">
      <c r="B171" s="159"/>
      <c r="C171" s="159"/>
      <c r="D171" s="177" t="s">
        <v>878</v>
      </c>
      <c r="E171" s="68"/>
      <c r="F171" s="73"/>
      <c r="G171" s="76"/>
      <c r="H171" s="80"/>
      <c r="I171" s="93"/>
      <c r="J171" s="105"/>
      <c r="L171" s="47">
        <v>3</v>
      </c>
      <c r="M171" s="50"/>
    </row>
    <row r="172" spans="2:13" ht="15.6" customHeight="1">
      <c r="B172" s="168"/>
      <c r="C172" s="168"/>
      <c r="D172" s="62"/>
      <c r="E172" s="69">
        <v>1</v>
      </c>
      <c r="F172" s="205" t="s">
        <v>115</v>
      </c>
      <c r="G172" s="206"/>
      <c r="H172" s="83"/>
      <c r="I172" s="90"/>
      <c r="J172" s="106"/>
      <c r="L172" s="47">
        <v>4</v>
      </c>
      <c r="M172" s="50"/>
    </row>
    <row r="173" spans="2:13" ht="15.6" customHeight="1">
      <c r="B173" s="56"/>
      <c r="C173" s="53" t="s">
        <v>876</v>
      </c>
      <c r="D173" s="61" t="s">
        <v>874</v>
      </c>
      <c r="E173" s="68"/>
      <c r="F173" s="73"/>
      <c r="G173" s="76"/>
      <c r="H173" s="80"/>
      <c r="I173" s="93"/>
      <c r="J173" s="105"/>
      <c r="L173" s="47">
        <v>5</v>
      </c>
      <c r="M173" s="50"/>
    </row>
    <row r="174" spans="2:13" s="50" customFormat="1" ht="15.6" customHeight="1">
      <c r="B174" s="57"/>
      <c r="C174" s="278" t="s">
        <v>871</v>
      </c>
      <c r="D174" s="170"/>
      <c r="E174" s="69">
        <v>1</v>
      </c>
      <c r="F174" s="205" t="s">
        <v>845</v>
      </c>
      <c r="G174" s="206"/>
      <c r="H174" s="83"/>
      <c r="I174" s="90"/>
      <c r="J174" s="106"/>
      <c r="K174" s="45"/>
      <c r="L174" s="47">
        <v>6</v>
      </c>
      <c r="M174" s="50"/>
    </row>
    <row r="175" spans="2:13" ht="15.6" customHeight="1">
      <c r="B175" s="56"/>
      <c r="C175" s="53"/>
      <c r="D175" s="53" t="s">
        <v>873</v>
      </c>
      <c r="E175" s="68"/>
      <c r="F175" s="73"/>
      <c r="G175" s="76"/>
      <c r="H175" s="80"/>
      <c r="I175" s="92"/>
      <c r="J175" s="105"/>
      <c r="L175" s="47">
        <v>7</v>
      </c>
      <c r="M175" s="50"/>
    </row>
    <row r="176" spans="2:13" s="50" customFormat="1" ht="15.6" customHeight="1">
      <c r="B176" s="57"/>
      <c r="C176" s="278"/>
      <c r="D176" s="54"/>
      <c r="E176" s="69">
        <v>1</v>
      </c>
      <c r="F176" s="205" t="s">
        <v>845</v>
      </c>
      <c r="G176" s="206"/>
      <c r="H176" s="83"/>
      <c r="I176" s="90"/>
      <c r="J176" s="106"/>
      <c r="K176" s="45"/>
      <c r="L176" s="47">
        <v>8</v>
      </c>
      <c r="M176" s="50"/>
    </row>
    <row r="177" spans="2:13" ht="15.6" customHeight="1">
      <c r="B177" s="56"/>
      <c r="C177" s="53" t="s">
        <v>100</v>
      </c>
      <c r="D177" s="53" t="s">
        <v>872</v>
      </c>
      <c r="E177" s="68"/>
      <c r="F177" s="73"/>
      <c r="G177" s="366"/>
      <c r="H177" s="79"/>
      <c r="I177" s="92"/>
      <c r="J177" s="105"/>
      <c r="L177" s="47">
        <v>9</v>
      </c>
      <c r="M177" s="50"/>
    </row>
    <row r="178" spans="2:13" s="50" customFormat="1" ht="15.6" customHeight="1">
      <c r="B178" s="57"/>
      <c r="C178" s="278" t="s">
        <v>871</v>
      </c>
      <c r="D178" s="54"/>
      <c r="E178" s="69">
        <v>2</v>
      </c>
      <c r="F178" s="205" t="s">
        <v>115</v>
      </c>
      <c r="G178" s="206"/>
      <c r="H178" s="83"/>
      <c r="I178" s="90"/>
      <c r="J178" s="106"/>
      <c r="K178" s="45"/>
      <c r="L178" s="47">
        <v>10</v>
      </c>
      <c r="M178" s="50"/>
    </row>
    <row r="179" spans="2:13" s="50" customFormat="1" ht="15.6" customHeight="1">
      <c r="B179" s="56"/>
      <c r="C179" s="53"/>
      <c r="D179" s="53"/>
      <c r="E179" s="363"/>
      <c r="F179" s="73"/>
      <c r="G179" s="207"/>
      <c r="H179" s="80"/>
      <c r="I179" s="91"/>
      <c r="J179" s="105"/>
      <c r="K179" s="45"/>
      <c r="L179" s="47">
        <v>11</v>
      </c>
      <c r="M179" s="50"/>
    </row>
    <row r="180" spans="2:13" s="50" customFormat="1" ht="15.6" customHeight="1">
      <c r="B180" s="57"/>
      <c r="C180" s="278"/>
      <c r="D180" s="54"/>
      <c r="E180" s="69"/>
      <c r="F180" s="205"/>
      <c r="G180" s="206"/>
      <c r="H180" s="83"/>
      <c r="I180" s="90"/>
      <c r="J180" s="106"/>
      <c r="K180" s="45"/>
      <c r="L180" s="47">
        <v>12</v>
      </c>
      <c r="M180" s="50"/>
    </row>
    <row r="181" spans="2:13" ht="15.6" customHeight="1">
      <c r="B181" s="56"/>
      <c r="C181" s="53" t="s">
        <v>808</v>
      </c>
      <c r="D181" s="53" t="s">
        <v>870</v>
      </c>
      <c r="E181" s="363"/>
      <c r="F181" s="73"/>
      <c r="G181" s="301"/>
      <c r="H181" s="79"/>
      <c r="I181" s="92"/>
      <c r="J181" s="107"/>
      <c r="L181" s="47">
        <v>19</v>
      </c>
      <c r="M181" s="50"/>
    </row>
    <row r="182" spans="2:13" ht="15.6" customHeight="1">
      <c r="B182" s="57"/>
      <c r="C182" s="278" t="s">
        <v>408</v>
      </c>
      <c r="D182" s="57"/>
      <c r="E182" s="69">
        <v>1</v>
      </c>
      <c r="F182" s="205" t="s">
        <v>845</v>
      </c>
      <c r="G182" s="206"/>
      <c r="H182" s="83"/>
      <c r="I182" s="90"/>
      <c r="J182" s="106"/>
      <c r="L182" s="47">
        <v>20</v>
      </c>
      <c r="M182" s="50"/>
    </row>
    <row r="183" spans="2:13" ht="15.6" customHeight="1">
      <c r="B183" s="56"/>
      <c r="C183" s="53"/>
      <c r="D183" s="53" t="s">
        <v>618</v>
      </c>
      <c r="E183" s="68"/>
      <c r="F183" s="73"/>
      <c r="G183" s="301"/>
      <c r="H183" s="79"/>
      <c r="I183" s="92"/>
      <c r="J183" s="107"/>
      <c r="L183" s="47">
        <v>21</v>
      </c>
      <c r="M183" s="50"/>
    </row>
    <row r="184" spans="2:13" ht="15.6" customHeight="1">
      <c r="B184" s="57"/>
      <c r="C184" s="278"/>
      <c r="D184" s="54"/>
      <c r="E184" s="69">
        <v>1</v>
      </c>
      <c r="F184" s="205" t="s">
        <v>845</v>
      </c>
      <c r="G184" s="206"/>
      <c r="H184" s="83"/>
      <c r="I184" s="90"/>
      <c r="J184" s="106"/>
      <c r="L184" s="47">
        <v>22</v>
      </c>
      <c r="M184" s="50"/>
    </row>
    <row r="185" spans="2:13" ht="15.6" customHeight="1">
      <c r="B185" s="56"/>
      <c r="C185" s="53" t="s">
        <v>284</v>
      </c>
      <c r="D185" s="53" t="s">
        <v>530</v>
      </c>
      <c r="E185" s="68"/>
      <c r="F185" s="73"/>
      <c r="G185" s="302"/>
      <c r="H185" s="79"/>
      <c r="I185" s="305"/>
      <c r="J185" s="107"/>
      <c r="L185" s="47">
        <v>23</v>
      </c>
      <c r="M185" s="50"/>
    </row>
    <row r="186" spans="2:13" ht="15.6" customHeight="1">
      <c r="B186" s="57"/>
      <c r="C186" s="278" t="s">
        <v>408</v>
      </c>
      <c r="D186" s="54"/>
      <c r="E186" s="69">
        <v>2</v>
      </c>
      <c r="F186" s="205" t="s">
        <v>845</v>
      </c>
      <c r="G186" s="206"/>
      <c r="H186" s="83"/>
      <c r="I186" s="90"/>
      <c r="J186" s="107"/>
      <c r="L186" s="47">
        <v>24</v>
      </c>
      <c r="M186" s="50"/>
    </row>
    <row r="187" spans="2:13" s="50" customFormat="1" ht="15.6" customHeight="1">
      <c r="B187" s="56"/>
      <c r="C187" s="56"/>
      <c r="D187" s="53" t="s">
        <v>568</v>
      </c>
      <c r="E187" s="68"/>
      <c r="F187" s="73"/>
      <c r="G187" s="76"/>
      <c r="H187" s="80"/>
      <c r="I187" s="92"/>
      <c r="J187" s="105"/>
      <c r="K187" s="45"/>
      <c r="L187" s="47">
        <v>13</v>
      </c>
      <c r="M187" s="50"/>
    </row>
    <row r="188" spans="2:13" s="50" customFormat="1" ht="15.6" customHeight="1">
      <c r="B188" s="54"/>
      <c r="C188" s="54"/>
      <c r="D188" s="54"/>
      <c r="E188" s="69">
        <v>1</v>
      </c>
      <c r="F188" s="205" t="s">
        <v>845</v>
      </c>
      <c r="G188" s="206"/>
      <c r="H188" s="83"/>
      <c r="I188" s="90"/>
      <c r="J188" s="106"/>
      <c r="K188" s="45"/>
      <c r="L188" s="47">
        <v>14</v>
      </c>
      <c r="M188" s="50"/>
    </row>
    <row r="189" spans="2:13" s="50" customFormat="1" ht="15.6" customHeight="1">
      <c r="B189" s="53"/>
      <c r="C189" s="210"/>
      <c r="D189" s="61"/>
      <c r="E189" s="68"/>
      <c r="F189" s="73"/>
      <c r="G189" s="302"/>
      <c r="H189" s="79"/>
      <c r="I189" s="92"/>
      <c r="J189" s="107"/>
      <c r="K189" s="45"/>
      <c r="L189" s="47">
        <v>15</v>
      </c>
      <c r="M189" s="50"/>
    </row>
    <row r="190" spans="2:13" s="50" customFormat="1" ht="15.6" customHeight="1">
      <c r="B190" s="57"/>
      <c r="C190" s="57" t="s">
        <v>157</v>
      </c>
      <c r="D190" s="183"/>
      <c r="E190" s="69"/>
      <c r="F190" s="205"/>
      <c r="G190" s="206"/>
      <c r="H190" s="83"/>
      <c r="I190" s="90"/>
      <c r="J190" s="245"/>
      <c r="K190" s="45"/>
      <c r="L190" s="47">
        <v>16</v>
      </c>
      <c r="M190" s="50"/>
    </row>
    <row r="191" spans="2:13" s="50" customFormat="1" ht="15.6" customHeight="1">
      <c r="B191" s="53"/>
      <c r="C191" s="177"/>
      <c r="D191" s="61"/>
      <c r="E191" s="68"/>
      <c r="F191" s="73"/>
      <c r="G191" s="76"/>
      <c r="H191" s="80"/>
      <c r="I191" s="93"/>
      <c r="J191" s="105"/>
      <c r="K191" s="45"/>
      <c r="L191" s="47">
        <v>17</v>
      </c>
      <c r="M191" s="50"/>
    </row>
    <row r="192" spans="2:13" s="50" customFormat="1" ht="15.6" customHeight="1">
      <c r="B192" s="278"/>
      <c r="C192" s="62"/>
      <c r="D192" s="170"/>
      <c r="E192" s="69"/>
      <c r="F192" s="205"/>
      <c r="G192" s="206"/>
      <c r="H192" s="83"/>
      <c r="I192" s="90"/>
      <c r="J192" s="106"/>
      <c r="K192" s="45"/>
      <c r="L192" s="47">
        <v>18</v>
      </c>
      <c r="M192" s="50"/>
    </row>
    <row r="193" spans="2:13" ht="15.6" customHeight="1">
      <c r="B193" s="53"/>
      <c r="C193" s="61"/>
      <c r="D193" s="61"/>
      <c r="E193" s="68"/>
      <c r="F193" s="73"/>
      <c r="G193" s="76"/>
      <c r="H193" s="80"/>
      <c r="I193" s="93"/>
      <c r="J193" s="105"/>
      <c r="L193" s="47">
        <v>25</v>
      </c>
      <c r="M193" s="50"/>
    </row>
    <row r="194" spans="2:13" s="50" customFormat="1" ht="15.6" customHeight="1">
      <c r="B194" s="278"/>
      <c r="C194" s="170"/>
      <c r="D194" s="170"/>
      <c r="E194" s="69"/>
      <c r="F194" s="205"/>
      <c r="G194" s="206"/>
      <c r="H194" s="83"/>
      <c r="I194" s="90"/>
      <c r="J194" s="106"/>
      <c r="K194" s="45"/>
      <c r="L194" s="47">
        <v>26</v>
      </c>
      <c r="M194" s="50"/>
    </row>
    <row r="195" spans="2:13" s="50" customFormat="1" ht="15.6" customHeight="1">
      <c r="B195" s="53"/>
      <c r="C195" s="53"/>
      <c r="D195" s="61"/>
      <c r="E195" s="68"/>
      <c r="F195" s="73"/>
      <c r="G195" s="76"/>
      <c r="H195" s="80"/>
      <c r="I195" s="93"/>
      <c r="J195" s="105"/>
      <c r="K195" s="45"/>
      <c r="L195" s="47">
        <v>27</v>
      </c>
      <c r="M195" s="50"/>
    </row>
    <row r="196" spans="2:13" s="50" customFormat="1" ht="15.6" customHeight="1">
      <c r="B196" s="278"/>
      <c r="C196" s="54"/>
      <c r="D196" s="170"/>
      <c r="E196" s="69"/>
      <c r="F196" s="205"/>
      <c r="G196" s="206"/>
      <c r="H196" s="83"/>
      <c r="I196" s="90"/>
      <c r="J196" s="106"/>
      <c r="K196" s="45"/>
      <c r="L196" s="47">
        <v>28</v>
      </c>
      <c r="M196" s="50"/>
    </row>
    <row r="197" spans="2:13" s="50" customFormat="1" ht="15.6" customHeight="1">
      <c r="B197" s="53"/>
      <c r="C197" s="53"/>
      <c r="D197" s="61"/>
      <c r="E197" s="68"/>
      <c r="F197" s="73"/>
      <c r="G197" s="366"/>
      <c r="H197" s="79"/>
      <c r="I197" s="93"/>
      <c r="J197" s="105"/>
      <c r="K197" s="45"/>
      <c r="L197" s="47">
        <v>29</v>
      </c>
      <c r="M197" s="50"/>
    </row>
    <row r="198" spans="2:13" s="50" customFormat="1" ht="15.6" customHeight="1">
      <c r="B198" s="278"/>
      <c r="C198" s="54"/>
      <c r="D198" s="170"/>
      <c r="E198" s="69"/>
      <c r="F198" s="205"/>
      <c r="G198" s="206"/>
      <c r="H198" s="83"/>
      <c r="I198" s="90"/>
      <c r="J198" s="106"/>
      <c r="K198" s="45"/>
      <c r="L198" s="47">
        <v>30</v>
      </c>
      <c r="M198" s="50"/>
    </row>
    <row r="199" spans="2:13" s="47" customFormat="1" ht="24" customHeight="1">
      <c r="B199" s="45" t="s">
        <v>288</v>
      </c>
      <c r="C199" s="45"/>
      <c r="D199" s="45"/>
      <c r="E199" s="46"/>
      <c r="H199" s="48"/>
      <c r="I199" s="48"/>
      <c r="J199" s="45"/>
      <c r="L199" s="49"/>
      <c r="M199" s="49"/>
    </row>
    <row r="200" spans="2:13" ht="24.75" customHeight="1">
      <c r="B200" s="270" t="s">
        <v>407</v>
      </c>
      <c r="C200" s="59"/>
      <c r="D200" s="59"/>
      <c r="E200" s="66"/>
      <c r="F200" s="71"/>
      <c r="G200" s="59"/>
      <c r="H200" s="81"/>
      <c r="I200" s="84"/>
      <c r="J200" s="97"/>
      <c r="L200" s="47"/>
      <c r="M200" s="50"/>
    </row>
    <row r="201" spans="2:13" s="47" customFormat="1" ht="24" customHeight="1">
      <c r="B201" s="52" t="s">
        <v>7</v>
      </c>
      <c r="C201" s="52" t="s">
        <v>136</v>
      </c>
      <c r="D201" s="98"/>
      <c r="E201" s="67" t="s">
        <v>125</v>
      </c>
      <c r="F201" s="72" t="s">
        <v>35</v>
      </c>
      <c r="G201" s="72" t="s">
        <v>19</v>
      </c>
      <c r="H201" s="82" t="s">
        <v>2</v>
      </c>
      <c r="I201" s="52" t="s">
        <v>26</v>
      </c>
      <c r="J201" s="98"/>
      <c r="L201" s="49"/>
      <c r="M201" s="49"/>
    </row>
    <row r="202" spans="2:13" ht="15.6" customHeight="1">
      <c r="B202" s="53" t="s">
        <v>327</v>
      </c>
      <c r="C202" s="53"/>
      <c r="D202" s="61"/>
      <c r="E202" s="68"/>
      <c r="F202" s="73"/>
      <c r="G202" s="76"/>
      <c r="H202" s="80"/>
      <c r="I202" s="91"/>
      <c r="J202" s="105"/>
      <c r="L202" s="47">
        <v>1</v>
      </c>
      <c r="M202" s="50"/>
    </row>
    <row r="203" spans="2:13" ht="15.6" customHeight="1">
      <c r="B203" s="54"/>
      <c r="C203" s="54"/>
      <c r="D203" s="183"/>
      <c r="E203" s="69"/>
      <c r="F203" s="205"/>
      <c r="G203" s="206"/>
      <c r="H203" s="83"/>
      <c r="I203" s="90"/>
      <c r="J203" s="106"/>
      <c r="L203" s="47">
        <v>2</v>
      </c>
      <c r="M203" s="50"/>
    </row>
    <row r="204" spans="2:13" ht="15.6" customHeight="1">
      <c r="B204" s="53" t="s">
        <v>918</v>
      </c>
      <c r="C204" s="53" t="s">
        <v>850</v>
      </c>
      <c r="D204" s="61" t="s">
        <v>869</v>
      </c>
      <c r="E204" s="68"/>
      <c r="F204" s="73"/>
      <c r="G204" s="76"/>
      <c r="H204" s="80"/>
      <c r="I204" s="93" t="s">
        <v>844</v>
      </c>
      <c r="J204" s="107" t="s">
        <v>158</v>
      </c>
      <c r="L204" s="47">
        <v>3</v>
      </c>
      <c r="M204" s="50"/>
    </row>
    <row r="205" spans="2:13" ht="15.6" customHeight="1">
      <c r="B205" s="278"/>
      <c r="C205" s="54"/>
      <c r="D205" s="183"/>
      <c r="E205" s="69">
        <v>2</v>
      </c>
      <c r="F205" s="205" t="s">
        <v>115</v>
      </c>
      <c r="G205" s="206"/>
      <c r="H205" s="83"/>
      <c r="I205" s="238" t="s">
        <v>570</v>
      </c>
      <c r="J205" s="106"/>
      <c r="L205" s="47">
        <v>4</v>
      </c>
      <c r="M205" s="50"/>
    </row>
    <row r="206" spans="2:13" ht="15.6" customHeight="1">
      <c r="B206" s="53"/>
      <c r="C206" s="61" t="s">
        <v>55</v>
      </c>
      <c r="D206" s="61"/>
      <c r="E206" s="68"/>
      <c r="F206" s="73"/>
      <c r="G206" s="76"/>
      <c r="H206" s="80"/>
      <c r="I206" s="93" t="s">
        <v>844</v>
      </c>
      <c r="J206" s="105" t="s">
        <v>868</v>
      </c>
      <c r="L206" s="47">
        <v>5</v>
      </c>
      <c r="M206" s="50"/>
    </row>
    <row r="207" spans="2:13" s="50" customFormat="1" ht="15.6" customHeight="1">
      <c r="B207" s="54"/>
      <c r="C207" s="170"/>
      <c r="D207" s="170"/>
      <c r="E207" s="69">
        <v>2</v>
      </c>
      <c r="F207" s="205" t="s">
        <v>115</v>
      </c>
      <c r="G207" s="206"/>
      <c r="H207" s="83"/>
      <c r="I207" s="90" t="s">
        <v>313</v>
      </c>
      <c r="J207" s="106"/>
      <c r="K207" s="45"/>
      <c r="L207" s="47">
        <v>6</v>
      </c>
      <c r="M207" s="50"/>
    </row>
    <row r="208" spans="2:13" ht="15.6" customHeight="1">
      <c r="B208" s="53"/>
      <c r="C208" s="61" t="s">
        <v>867</v>
      </c>
      <c r="D208" s="61" t="s">
        <v>151</v>
      </c>
      <c r="E208" s="68"/>
      <c r="F208" s="73"/>
      <c r="G208" s="76"/>
      <c r="H208" s="80"/>
      <c r="I208" s="93" t="s">
        <v>844</v>
      </c>
      <c r="J208" s="105" t="s">
        <v>215</v>
      </c>
      <c r="L208" s="47">
        <v>7</v>
      </c>
      <c r="M208" s="50"/>
    </row>
    <row r="209" spans="2:13" s="50" customFormat="1" ht="15.6" customHeight="1">
      <c r="B209" s="54"/>
      <c r="C209" s="170"/>
      <c r="D209" s="170"/>
      <c r="E209" s="69">
        <v>1</v>
      </c>
      <c r="F209" s="205" t="s">
        <v>845</v>
      </c>
      <c r="G209" s="206"/>
      <c r="H209" s="83"/>
      <c r="I209" s="90" t="s">
        <v>186</v>
      </c>
      <c r="J209" s="106"/>
      <c r="K209" s="45"/>
      <c r="L209" s="47">
        <v>8</v>
      </c>
      <c r="M209" s="50"/>
    </row>
    <row r="210" spans="2:13" ht="15.6" customHeight="1">
      <c r="B210" s="53"/>
      <c r="C210" s="53" t="s">
        <v>866</v>
      </c>
      <c r="D210" s="61" t="s">
        <v>230</v>
      </c>
      <c r="E210" s="68"/>
      <c r="F210" s="73"/>
      <c r="G210" s="76"/>
      <c r="H210" s="80"/>
      <c r="I210" s="93" t="s">
        <v>844</v>
      </c>
      <c r="J210" s="105" t="s">
        <v>176</v>
      </c>
      <c r="L210" s="47">
        <v>9</v>
      </c>
      <c r="M210" s="50"/>
    </row>
    <row r="211" spans="2:13" s="50" customFormat="1" ht="15.6" customHeight="1">
      <c r="B211" s="278"/>
      <c r="C211" s="54"/>
      <c r="D211" s="170" t="s">
        <v>571</v>
      </c>
      <c r="E211" s="69">
        <v>1</v>
      </c>
      <c r="F211" s="205" t="s">
        <v>115</v>
      </c>
      <c r="G211" s="206"/>
      <c r="H211" s="83"/>
      <c r="I211" s="90" t="s">
        <v>181</v>
      </c>
      <c r="J211" s="106"/>
      <c r="K211" s="45"/>
      <c r="L211" s="47">
        <v>10</v>
      </c>
      <c r="M211" s="50"/>
    </row>
    <row r="212" spans="2:13" s="50" customFormat="1" ht="15.6" customHeight="1">
      <c r="B212" s="53"/>
      <c r="C212" s="177" t="s">
        <v>499</v>
      </c>
      <c r="D212" s="61" t="s">
        <v>230</v>
      </c>
      <c r="E212" s="68"/>
      <c r="F212" s="73"/>
      <c r="G212" s="76"/>
      <c r="H212" s="80"/>
      <c r="I212" s="93" t="s">
        <v>844</v>
      </c>
      <c r="J212" s="105" t="s">
        <v>368</v>
      </c>
      <c r="K212" s="45"/>
      <c r="L212" s="47">
        <v>11</v>
      </c>
      <c r="M212" s="50"/>
    </row>
    <row r="213" spans="2:13" s="50" customFormat="1" ht="15.6" customHeight="1">
      <c r="B213" s="278"/>
      <c r="C213" s="62"/>
      <c r="D213" s="170" t="s">
        <v>573</v>
      </c>
      <c r="E213" s="69">
        <v>1</v>
      </c>
      <c r="F213" s="205" t="s">
        <v>115</v>
      </c>
      <c r="G213" s="206"/>
      <c r="H213" s="83"/>
      <c r="I213" s="90" t="s">
        <v>181</v>
      </c>
      <c r="J213" s="106"/>
      <c r="K213" s="45"/>
      <c r="L213" s="47">
        <v>12</v>
      </c>
      <c r="M213" s="50"/>
    </row>
    <row r="214" spans="2:13" ht="15.6" customHeight="1">
      <c r="B214" s="53"/>
      <c r="C214" s="61" t="s">
        <v>865</v>
      </c>
      <c r="D214" s="61" t="s">
        <v>864</v>
      </c>
      <c r="E214" s="68"/>
      <c r="F214" s="73"/>
      <c r="G214" s="76"/>
      <c r="H214" s="80"/>
      <c r="I214" s="93" t="s">
        <v>844</v>
      </c>
      <c r="J214" s="105" t="s">
        <v>236</v>
      </c>
      <c r="L214" s="47">
        <v>19</v>
      </c>
      <c r="M214" s="50"/>
    </row>
    <row r="215" spans="2:13" ht="15.6" customHeight="1">
      <c r="B215" s="278"/>
      <c r="C215" s="170"/>
      <c r="D215" s="170"/>
      <c r="E215" s="69">
        <v>1</v>
      </c>
      <c r="F215" s="205" t="s">
        <v>845</v>
      </c>
      <c r="G215" s="206"/>
      <c r="H215" s="83"/>
      <c r="I215" s="90" t="s">
        <v>154</v>
      </c>
      <c r="J215" s="106"/>
      <c r="L215" s="47">
        <v>20</v>
      </c>
      <c r="M215" s="50"/>
    </row>
    <row r="216" spans="2:13" ht="15.6" customHeight="1">
      <c r="B216" s="53"/>
      <c r="C216" s="53" t="s">
        <v>13</v>
      </c>
      <c r="D216" s="61" t="s">
        <v>471</v>
      </c>
      <c r="E216" s="68"/>
      <c r="F216" s="73"/>
      <c r="G216" s="76"/>
      <c r="H216" s="80"/>
      <c r="I216" s="93" t="s">
        <v>844</v>
      </c>
      <c r="J216" s="105" t="s">
        <v>576</v>
      </c>
      <c r="L216" s="47">
        <v>21</v>
      </c>
      <c r="M216" s="50"/>
    </row>
    <row r="217" spans="2:13" ht="15.6" customHeight="1">
      <c r="B217" s="278"/>
      <c r="C217" s="54"/>
      <c r="D217" s="170"/>
      <c r="E217" s="69">
        <v>1</v>
      </c>
      <c r="F217" s="205" t="s">
        <v>845</v>
      </c>
      <c r="G217" s="206"/>
      <c r="H217" s="83"/>
      <c r="I217" s="90" t="s">
        <v>108</v>
      </c>
      <c r="J217" s="106"/>
      <c r="L217" s="47">
        <v>22</v>
      </c>
      <c r="M217" s="50"/>
    </row>
    <row r="218" spans="2:13" ht="15.6" customHeight="1">
      <c r="B218" s="53"/>
      <c r="C218" s="53" t="s">
        <v>863</v>
      </c>
      <c r="D218" s="61" t="s">
        <v>577</v>
      </c>
      <c r="E218" s="68"/>
      <c r="F218" s="73"/>
      <c r="G218" s="366"/>
      <c r="H218" s="79"/>
      <c r="I218" s="93" t="s">
        <v>844</v>
      </c>
      <c r="J218" s="105" t="s">
        <v>450</v>
      </c>
      <c r="L218" s="47">
        <v>23</v>
      </c>
      <c r="M218" s="50"/>
    </row>
    <row r="219" spans="2:13" ht="15.6" customHeight="1">
      <c r="B219" s="278"/>
      <c r="C219" s="54"/>
      <c r="D219" s="170"/>
      <c r="E219" s="69">
        <v>1</v>
      </c>
      <c r="F219" s="205" t="s">
        <v>845</v>
      </c>
      <c r="G219" s="206"/>
      <c r="H219" s="83"/>
      <c r="I219" s="90" t="s">
        <v>578</v>
      </c>
      <c r="J219" s="106"/>
      <c r="L219" s="47">
        <v>24</v>
      </c>
      <c r="M219" s="50"/>
    </row>
    <row r="220" spans="2:13" s="50" customFormat="1" ht="15.6" customHeight="1">
      <c r="B220" s="51"/>
      <c r="C220" s="53" t="s">
        <v>862</v>
      </c>
      <c r="D220" s="61" t="s">
        <v>861</v>
      </c>
      <c r="E220" s="363"/>
      <c r="F220" s="73"/>
      <c r="G220" s="207"/>
      <c r="H220" s="80"/>
      <c r="I220" s="93" t="s">
        <v>844</v>
      </c>
      <c r="J220" s="105" t="s">
        <v>579</v>
      </c>
      <c r="K220" s="45"/>
      <c r="L220" s="47">
        <v>13</v>
      </c>
      <c r="M220" s="50"/>
    </row>
    <row r="221" spans="2:13" s="50" customFormat="1" ht="15.6" customHeight="1">
      <c r="B221" s="54"/>
      <c r="C221" s="54"/>
      <c r="D221" s="62" t="s">
        <v>130</v>
      </c>
      <c r="E221" s="69">
        <v>1</v>
      </c>
      <c r="F221" s="205" t="s">
        <v>845</v>
      </c>
      <c r="G221" s="206"/>
      <c r="H221" s="83"/>
      <c r="I221" s="90" t="s">
        <v>581</v>
      </c>
      <c r="J221" s="106"/>
      <c r="K221" s="45"/>
      <c r="L221" s="47">
        <v>14</v>
      </c>
      <c r="M221" s="50"/>
    </row>
    <row r="222" spans="2:13" s="50" customFormat="1" ht="15.6" customHeight="1">
      <c r="B222" s="51"/>
      <c r="C222" s="53" t="s">
        <v>528</v>
      </c>
      <c r="D222" s="61" t="s">
        <v>66</v>
      </c>
      <c r="E222" s="363"/>
      <c r="F222" s="364"/>
      <c r="G222" s="301"/>
      <c r="H222" s="79"/>
      <c r="I222" s="93" t="s">
        <v>844</v>
      </c>
      <c r="J222" s="107"/>
      <c r="K222" s="45"/>
      <c r="L222" s="47">
        <v>15</v>
      </c>
      <c r="M222" s="50"/>
    </row>
    <row r="223" spans="2:13" s="50" customFormat="1" ht="15.6" customHeight="1">
      <c r="B223" s="168"/>
      <c r="C223" s="57"/>
      <c r="D223" s="62"/>
      <c r="E223" s="69">
        <v>1</v>
      </c>
      <c r="F223" s="205" t="s">
        <v>845</v>
      </c>
      <c r="G223" s="206"/>
      <c r="H223" s="83"/>
      <c r="I223" s="90" t="s">
        <v>583</v>
      </c>
      <c r="J223" s="106"/>
      <c r="K223" s="45"/>
      <c r="L223" s="47">
        <v>16</v>
      </c>
      <c r="M223" s="50"/>
    </row>
    <row r="224" spans="2:13" s="50" customFormat="1" ht="15.6" customHeight="1">
      <c r="B224" s="159"/>
      <c r="C224" s="53" t="s">
        <v>410</v>
      </c>
      <c r="D224" s="274" t="s">
        <v>860</v>
      </c>
      <c r="E224" s="68"/>
      <c r="F224" s="73"/>
      <c r="G224" s="301"/>
      <c r="H224" s="79"/>
      <c r="I224" s="93" t="s">
        <v>844</v>
      </c>
      <c r="J224" s="107" t="s">
        <v>239</v>
      </c>
      <c r="K224" s="45"/>
      <c r="L224" s="47">
        <v>17</v>
      </c>
      <c r="M224" s="50"/>
    </row>
    <row r="225" spans="2:13" s="50" customFormat="1" ht="15.6" customHeight="1">
      <c r="B225" s="168"/>
      <c r="C225" s="54"/>
      <c r="D225" s="54"/>
      <c r="E225" s="69">
        <v>2</v>
      </c>
      <c r="F225" s="205" t="s">
        <v>115</v>
      </c>
      <c r="G225" s="206"/>
      <c r="H225" s="83"/>
      <c r="I225" s="90" t="s">
        <v>570</v>
      </c>
      <c r="J225" s="106"/>
      <c r="K225" s="45"/>
      <c r="L225" s="47">
        <v>18</v>
      </c>
      <c r="M225" s="50"/>
    </row>
    <row r="226" spans="2:13" ht="15.6" customHeight="1">
      <c r="B226" s="53"/>
      <c r="C226" s="53" t="s">
        <v>858</v>
      </c>
      <c r="D226" s="274" t="s">
        <v>857</v>
      </c>
      <c r="E226" s="68"/>
      <c r="F226" s="73"/>
      <c r="G226" s="302"/>
      <c r="H226" s="79"/>
      <c r="I226" s="93" t="s">
        <v>844</v>
      </c>
      <c r="J226" s="107" t="s">
        <v>585</v>
      </c>
      <c r="L226" s="47">
        <v>25</v>
      </c>
      <c r="M226" s="50"/>
    </row>
    <row r="227" spans="2:13" s="50" customFormat="1" ht="15.6" customHeight="1">
      <c r="B227" s="278"/>
      <c r="C227" s="54"/>
      <c r="D227" s="54"/>
      <c r="E227" s="69">
        <v>1</v>
      </c>
      <c r="F227" s="205" t="s">
        <v>845</v>
      </c>
      <c r="G227" s="206"/>
      <c r="H227" s="83"/>
      <c r="I227" s="90" t="s">
        <v>587</v>
      </c>
      <c r="J227" s="107"/>
      <c r="K227" s="45"/>
      <c r="L227" s="47">
        <v>26</v>
      </c>
      <c r="M227" s="50"/>
    </row>
    <row r="228" spans="2:13" s="50" customFormat="1" ht="15.6" customHeight="1">
      <c r="B228" s="159"/>
      <c r="C228" s="53" t="s">
        <v>856</v>
      </c>
      <c r="D228" s="274" t="s">
        <v>128</v>
      </c>
      <c r="E228" s="68"/>
      <c r="F228" s="73"/>
      <c r="G228" s="76"/>
      <c r="H228" s="80"/>
      <c r="I228" s="93" t="s">
        <v>844</v>
      </c>
      <c r="J228" s="105"/>
      <c r="K228" s="45"/>
      <c r="L228" s="47">
        <v>27</v>
      </c>
      <c r="M228" s="50"/>
    </row>
    <row r="229" spans="2:13" s="50" customFormat="1" ht="15.6" customHeight="1">
      <c r="B229" s="54"/>
      <c r="C229" s="54"/>
      <c r="D229" s="54" t="s">
        <v>245</v>
      </c>
      <c r="E229" s="69">
        <v>1</v>
      </c>
      <c r="F229" s="205" t="s">
        <v>115</v>
      </c>
      <c r="G229" s="206"/>
      <c r="H229" s="83"/>
      <c r="I229" s="90" t="s">
        <v>378</v>
      </c>
      <c r="J229" s="106"/>
      <c r="K229" s="45"/>
      <c r="L229" s="47">
        <v>28</v>
      </c>
      <c r="M229" s="50"/>
    </row>
    <row r="230" spans="2:13" s="50" customFormat="1" ht="15.6" customHeight="1">
      <c r="B230" s="53"/>
      <c r="C230" s="53" t="s">
        <v>544</v>
      </c>
      <c r="D230" s="61" t="s">
        <v>545</v>
      </c>
      <c r="E230" s="68"/>
      <c r="F230" s="73"/>
      <c r="G230" s="302"/>
      <c r="H230" s="79"/>
      <c r="I230" s="93" t="s">
        <v>844</v>
      </c>
      <c r="J230" s="107"/>
      <c r="K230" s="45"/>
      <c r="L230" s="47">
        <v>29</v>
      </c>
      <c r="M230" s="50"/>
    </row>
    <row r="231" spans="2:13" s="50" customFormat="1" ht="15.6" customHeight="1">
      <c r="B231" s="278"/>
      <c r="C231" s="54"/>
      <c r="D231" s="183"/>
      <c r="E231" s="69">
        <v>1</v>
      </c>
      <c r="F231" s="205" t="s">
        <v>115</v>
      </c>
      <c r="G231" s="206"/>
      <c r="H231" s="83"/>
      <c r="I231" s="90" t="s">
        <v>389</v>
      </c>
      <c r="J231" s="245"/>
      <c r="K231" s="45"/>
      <c r="L231" s="47">
        <v>30</v>
      </c>
      <c r="M231" s="50"/>
    </row>
    <row r="232" spans="2:13" s="47" customFormat="1" ht="24" customHeight="1">
      <c r="B232" s="45" t="s">
        <v>288</v>
      </c>
      <c r="C232" s="45"/>
      <c r="D232" s="45"/>
      <c r="E232" s="46"/>
      <c r="H232" s="48"/>
      <c r="I232" s="48"/>
      <c r="J232" s="45"/>
      <c r="L232" s="49"/>
      <c r="M232" s="49"/>
    </row>
    <row r="233" spans="2:13" ht="24.75" customHeight="1">
      <c r="B233" s="270" t="s">
        <v>407</v>
      </c>
      <c r="C233" s="59"/>
      <c r="D233" s="59"/>
      <c r="E233" s="66"/>
      <c r="F233" s="71"/>
      <c r="G233" s="59"/>
      <c r="H233" s="81"/>
      <c r="I233" s="84"/>
      <c r="J233" s="97"/>
      <c r="L233" s="47"/>
      <c r="M233" s="50"/>
    </row>
    <row r="234" spans="2:13" s="47" customFormat="1" ht="24" customHeight="1">
      <c r="B234" s="52" t="s">
        <v>7</v>
      </c>
      <c r="C234" s="52" t="s">
        <v>136</v>
      </c>
      <c r="D234" s="98"/>
      <c r="E234" s="67" t="s">
        <v>125</v>
      </c>
      <c r="F234" s="72" t="s">
        <v>35</v>
      </c>
      <c r="G234" s="72" t="s">
        <v>19</v>
      </c>
      <c r="H234" s="82" t="s">
        <v>2</v>
      </c>
      <c r="I234" s="52" t="s">
        <v>26</v>
      </c>
      <c r="J234" s="98"/>
      <c r="L234" s="49"/>
      <c r="M234" s="49"/>
    </row>
    <row r="235" spans="2:13" ht="15.6" customHeight="1">
      <c r="B235" s="53"/>
      <c r="C235" s="53" t="s">
        <v>855</v>
      </c>
      <c r="D235" s="61" t="s">
        <v>603</v>
      </c>
      <c r="E235" s="68"/>
      <c r="F235" s="73"/>
      <c r="G235" s="76"/>
      <c r="H235" s="80"/>
      <c r="I235" s="93" t="s">
        <v>844</v>
      </c>
      <c r="J235" s="105"/>
      <c r="L235" s="47">
        <v>1</v>
      </c>
      <c r="M235" s="50"/>
    </row>
    <row r="236" spans="2:13" ht="15.6" customHeight="1">
      <c r="B236" s="278"/>
      <c r="C236" s="54"/>
      <c r="D236" s="183"/>
      <c r="E236" s="69">
        <v>1</v>
      </c>
      <c r="F236" s="205" t="s">
        <v>115</v>
      </c>
      <c r="G236" s="206"/>
      <c r="H236" s="83"/>
      <c r="I236" s="90" t="s">
        <v>590</v>
      </c>
      <c r="J236" s="106"/>
      <c r="L236" s="47">
        <v>2</v>
      </c>
      <c r="M236" s="50"/>
    </row>
    <row r="237" spans="2:13" ht="15.6" customHeight="1">
      <c r="B237" s="53"/>
      <c r="C237" s="53" t="s">
        <v>786</v>
      </c>
      <c r="D237" s="61" t="s">
        <v>848</v>
      </c>
      <c r="E237" s="68"/>
      <c r="F237" s="73"/>
      <c r="G237" s="76"/>
      <c r="H237" s="80"/>
      <c r="I237" s="93" t="s">
        <v>844</v>
      </c>
      <c r="J237" s="107"/>
      <c r="L237" s="47">
        <v>3</v>
      </c>
      <c r="M237" s="50"/>
    </row>
    <row r="238" spans="2:13" ht="15.6" customHeight="1">
      <c r="B238" s="278"/>
      <c r="C238" s="54"/>
      <c r="D238" s="183"/>
      <c r="E238" s="69">
        <v>1</v>
      </c>
      <c r="F238" s="205" t="s">
        <v>115</v>
      </c>
      <c r="G238" s="206"/>
      <c r="H238" s="83"/>
      <c r="I238" s="238" t="s">
        <v>592</v>
      </c>
      <c r="J238" s="106"/>
      <c r="L238" s="47">
        <v>4</v>
      </c>
      <c r="M238" s="50"/>
    </row>
    <row r="239" spans="2:13" ht="15.6" customHeight="1">
      <c r="B239" s="53" t="s">
        <v>917</v>
      </c>
      <c r="C239" s="61" t="s">
        <v>117</v>
      </c>
      <c r="D239" s="61" t="s">
        <v>854</v>
      </c>
      <c r="E239" s="68"/>
      <c r="F239" s="73"/>
      <c r="G239" s="76"/>
      <c r="H239" s="80"/>
      <c r="I239" s="93" t="s">
        <v>844</v>
      </c>
      <c r="J239" s="105" t="s">
        <v>596</v>
      </c>
      <c r="L239" s="47">
        <v>5</v>
      </c>
      <c r="M239" s="50"/>
    </row>
    <row r="240" spans="2:13" s="50" customFormat="1" ht="15.6" customHeight="1">
      <c r="B240" s="278"/>
      <c r="C240" s="170"/>
      <c r="D240" s="170"/>
      <c r="E240" s="69">
        <v>1</v>
      </c>
      <c r="F240" s="205" t="s">
        <v>115</v>
      </c>
      <c r="G240" s="206"/>
      <c r="H240" s="83"/>
      <c r="I240" s="90" t="s">
        <v>495</v>
      </c>
      <c r="J240" s="106"/>
      <c r="K240" s="45"/>
      <c r="L240" s="47">
        <v>6</v>
      </c>
      <c r="M240" s="50"/>
    </row>
    <row r="241" spans="2:13" ht="15.6" customHeight="1">
      <c r="B241" s="51"/>
      <c r="C241" s="61" t="s">
        <v>597</v>
      </c>
      <c r="D241" s="61" t="s">
        <v>853</v>
      </c>
      <c r="E241" s="68"/>
      <c r="F241" s="73"/>
      <c r="G241" s="76"/>
      <c r="H241" s="80"/>
      <c r="I241" s="93" t="s">
        <v>844</v>
      </c>
      <c r="J241" s="105" t="s">
        <v>215</v>
      </c>
      <c r="L241" s="47">
        <v>7</v>
      </c>
      <c r="M241" s="50"/>
    </row>
    <row r="242" spans="2:13" s="50" customFormat="1" ht="15.6" customHeight="1">
      <c r="B242" s="54"/>
      <c r="C242" s="170"/>
      <c r="D242" s="170"/>
      <c r="E242" s="69">
        <v>2</v>
      </c>
      <c r="F242" s="205" t="s">
        <v>115</v>
      </c>
      <c r="G242" s="206"/>
      <c r="H242" s="83"/>
      <c r="I242" s="90" t="s">
        <v>492</v>
      </c>
      <c r="J242" s="106"/>
      <c r="K242" s="45"/>
      <c r="L242" s="47">
        <v>8</v>
      </c>
      <c r="M242" s="50"/>
    </row>
    <row r="243" spans="2:13" ht="15.6" customHeight="1">
      <c r="B243" s="51"/>
      <c r="C243" s="53" t="s">
        <v>764</v>
      </c>
      <c r="D243" s="61" t="s">
        <v>370</v>
      </c>
      <c r="E243" s="68"/>
      <c r="F243" s="73"/>
      <c r="G243" s="76"/>
      <c r="H243" s="80"/>
      <c r="I243" s="93" t="s">
        <v>844</v>
      </c>
      <c r="J243" s="105" t="s">
        <v>457</v>
      </c>
      <c r="L243" s="47">
        <v>9</v>
      </c>
      <c r="M243" s="50"/>
    </row>
    <row r="244" spans="2:13" s="50" customFormat="1" ht="15.6" customHeight="1">
      <c r="B244" s="168"/>
      <c r="C244" s="54"/>
      <c r="D244" s="170"/>
      <c r="E244" s="69">
        <v>1</v>
      </c>
      <c r="F244" s="205" t="s">
        <v>115</v>
      </c>
      <c r="G244" s="206"/>
      <c r="H244" s="83"/>
      <c r="I244" s="90" t="s">
        <v>174</v>
      </c>
      <c r="J244" s="106"/>
      <c r="K244" s="45"/>
      <c r="L244" s="47">
        <v>10</v>
      </c>
      <c r="M244" s="50"/>
    </row>
    <row r="245" spans="2:13" s="50" customFormat="1" ht="15.6" customHeight="1">
      <c r="B245" s="159"/>
      <c r="C245" s="177" t="s">
        <v>240</v>
      </c>
      <c r="D245" s="61" t="s">
        <v>814</v>
      </c>
      <c r="E245" s="68"/>
      <c r="F245" s="73"/>
      <c r="G245" s="76"/>
      <c r="H245" s="80"/>
      <c r="I245" s="93"/>
      <c r="J245" s="105"/>
      <c r="K245" s="45"/>
      <c r="L245" s="47">
        <v>11</v>
      </c>
      <c r="M245" s="50"/>
    </row>
    <row r="246" spans="2:13" s="50" customFormat="1" ht="15.6" customHeight="1">
      <c r="B246" s="168"/>
      <c r="C246" s="62"/>
      <c r="D246" s="170"/>
      <c r="E246" s="69">
        <v>2</v>
      </c>
      <c r="F246" s="205" t="s">
        <v>115</v>
      </c>
      <c r="G246" s="206"/>
      <c r="H246" s="83"/>
      <c r="I246" s="90"/>
      <c r="J246" s="106"/>
      <c r="K246" s="45"/>
      <c r="L246" s="47">
        <v>12</v>
      </c>
      <c r="M246" s="50"/>
    </row>
    <row r="247" spans="2:13" ht="15.6" customHeight="1">
      <c r="B247" s="53"/>
      <c r="C247" s="61"/>
      <c r="D247" s="61" t="s">
        <v>934</v>
      </c>
      <c r="E247" s="68"/>
      <c r="F247" s="73"/>
      <c r="G247" s="76"/>
      <c r="H247" s="80"/>
      <c r="I247" s="93"/>
      <c r="J247" s="105"/>
      <c r="L247" s="47">
        <v>19</v>
      </c>
      <c r="M247" s="50"/>
    </row>
    <row r="248" spans="2:13" ht="15.6" customHeight="1">
      <c r="B248" s="278"/>
      <c r="C248" s="170"/>
      <c r="D248" s="170"/>
      <c r="E248" s="69">
        <v>3</v>
      </c>
      <c r="F248" s="205" t="s">
        <v>115</v>
      </c>
      <c r="G248" s="206"/>
      <c r="H248" s="83"/>
      <c r="I248" s="90"/>
      <c r="J248" s="106"/>
      <c r="L248" s="47">
        <v>20</v>
      </c>
      <c r="M248" s="50"/>
    </row>
    <row r="249" spans="2:13" ht="15.6" customHeight="1">
      <c r="B249" s="159"/>
      <c r="C249" s="61" t="s">
        <v>852</v>
      </c>
      <c r="D249" s="61"/>
      <c r="E249" s="68"/>
      <c r="F249" s="73"/>
      <c r="G249" s="76"/>
      <c r="H249" s="80"/>
      <c r="I249" s="92"/>
      <c r="J249" s="105"/>
      <c r="L249" s="47">
        <v>21</v>
      </c>
      <c r="M249" s="50"/>
    </row>
    <row r="250" spans="2:13" ht="15.6" customHeight="1">
      <c r="B250" s="54"/>
      <c r="C250" s="170"/>
      <c r="D250" s="170"/>
      <c r="E250" s="69">
        <v>1</v>
      </c>
      <c r="F250" s="205" t="s">
        <v>606</v>
      </c>
      <c r="G250" s="206"/>
      <c r="H250" s="83"/>
      <c r="I250" s="90"/>
      <c r="J250" s="106"/>
      <c r="L250" s="47">
        <v>22</v>
      </c>
      <c r="M250" s="50"/>
    </row>
    <row r="251" spans="2:13" ht="15.6" customHeight="1">
      <c r="B251" s="53"/>
      <c r="C251" s="53" t="s">
        <v>851</v>
      </c>
      <c r="D251" s="61"/>
      <c r="E251" s="68"/>
      <c r="F251" s="73"/>
      <c r="G251" s="366"/>
      <c r="H251" s="79"/>
      <c r="I251" s="93"/>
      <c r="J251" s="105"/>
      <c r="L251" s="47">
        <v>23</v>
      </c>
      <c r="M251" s="50"/>
    </row>
    <row r="252" spans="2:13" ht="15.6" customHeight="1">
      <c r="B252" s="278"/>
      <c r="C252" s="54"/>
      <c r="D252" s="170"/>
      <c r="E252" s="69">
        <v>1</v>
      </c>
      <c r="F252" s="205" t="s">
        <v>115</v>
      </c>
      <c r="G252" s="206"/>
      <c r="H252" s="83"/>
      <c r="I252" s="90"/>
      <c r="J252" s="106"/>
      <c r="L252" s="47">
        <v>24</v>
      </c>
      <c r="M252" s="50"/>
    </row>
    <row r="253" spans="2:13" s="50" customFormat="1" ht="15.6" customHeight="1">
      <c r="B253" s="165" t="s">
        <v>676</v>
      </c>
      <c r="C253" s="53" t="s">
        <v>118</v>
      </c>
      <c r="D253" s="61" t="s">
        <v>300</v>
      </c>
      <c r="E253" s="68"/>
      <c r="F253" s="73"/>
      <c r="G253" s="366"/>
      <c r="H253" s="79"/>
      <c r="I253" s="93" t="s">
        <v>844</v>
      </c>
      <c r="J253" s="105" t="s">
        <v>849</v>
      </c>
      <c r="K253" s="45"/>
      <c r="L253" s="47">
        <v>13</v>
      </c>
      <c r="M253" s="50"/>
    </row>
    <row r="254" spans="2:13" s="50" customFormat="1" ht="15.6" customHeight="1">
      <c r="B254" s="184"/>
      <c r="C254" s="54"/>
      <c r="D254" s="170"/>
      <c r="E254" s="69">
        <v>3</v>
      </c>
      <c r="F254" s="205" t="s">
        <v>845</v>
      </c>
      <c r="G254" s="206"/>
      <c r="H254" s="83"/>
      <c r="I254" s="90" t="s">
        <v>552</v>
      </c>
      <c r="J254" s="106"/>
      <c r="K254" s="45"/>
      <c r="L254" s="47">
        <v>14</v>
      </c>
      <c r="M254" s="50"/>
    </row>
    <row r="255" spans="2:13" s="50" customFormat="1" ht="15.6" customHeight="1">
      <c r="B255" s="61"/>
      <c r="C255" s="53" t="s">
        <v>793</v>
      </c>
      <c r="D255" s="61"/>
      <c r="E255" s="363"/>
      <c r="F255" s="73"/>
      <c r="G255" s="207"/>
      <c r="H255" s="80"/>
      <c r="I255" s="93" t="s">
        <v>844</v>
      </c>
      <c r="J255" s="105" t="s">
        <v>271</v>
      </c>
      <c r="K255" s="45"/>
      <c r="L255" s="47">
        <v>15</v>
      </c>
      <c r="M255" s="50"/>
    </row>
    <row r="256" spans="2:13" s="50" customFormat="1" ht="15.6" customHeight="1">
      <c r="B256" s="62"/>
      <c r="C256" s="54"/>
      <c r="D256" s="62"/>
      <c r="E256" s="69">
        <v>1</v>
      </c>
      <c r="F256" s="205" t="s">
        <v>845</v>
      </c>
      <c r="G256" s="206"/>
      <c r="H256" s="83"/>
      <c r="I256" s="90" t="s">
        <v>464</v>
      </c>
      <c r="J256" s="106"/>
      <c r="K256" s="45"/>
      <c r="L256" s="47">
        <v>16</v>
      </c>
      <c r="M256" s="50"/>
    </row>
    <row r="257" spans="2:13" s="50" customFormat="1" ht="15.6" customHeight="1">
      <c r="B257" s="361"/>
      <c r="C257" s="53" t="s">
        <v>847</v>
      </c>
      <c r="D257" s="61" t="s">
        <v>598</v>
      </c>
      <c r="E257" s="363"/>
      <c r="F257" s="364"/>
      <c r="G257" s="301"/>
      <c r="H257" s="79"/>
      <c r="I257" s="93" t="s">
        <v>844</v>
      </c>
      <c r="J257" s="107" t="s">
        <v>601</v>
      </c>
      <c r="K257" s="45"/>
      <c r="L257" s="47">
        <v>17</v>
      </c>
      <c r="M257" s="50"/>
    </row>
    <row r="258" spans="2:13" s="50" customFormat="1" ht="15.6" customHeight="1">
      <c r="B258" s="362"/>
      <c r="C258" s="57"/>
      <c r="D258" s="62"/>
      <c r="E258" s="69">
        <v>1</v>
      </c>
      <c r="F258" s="205" t="s">
        <v>845</v>
      </c>
      <c r="G258" s="206"/>
      <c r="H258" s="83"/>
      <c r="I258" s="90" t="s">
        <v>493</v>
      </c>
      <c r="J258" s="106"/>
      <c r="K258" s="45"/>
      <c r="L258" s="47">
        <v>18</v>
      </c>
      <c r="M258" s="50"/>
    </row>
    <row r="259" spans="2:13" ht="15.6" customHeight="1">
      <c r="B259" s="58"/>
      <c r="C259" s="210"/>
      <c r="D259" s="274"/>
      <c r="E259" s="68"/>
      <c r="F259" s="73"/>
      <c r="G259" s="301"/>
      <c r="H259" s="79"/>
      <c r="I259" s="92"/>
      <c r="J259" s="107"/>
      <c r="L259" s="47">
        <v>25</v>
      </c>
      <c r="M259" s="50"/>
    </row>
    <row r="260" spans="2:13" s="50" customFormat="1" ht="15.6" customHeight="1">
      <c r="B260" s="55"/>
      <c r="C260" s="57" t="s">
        <v>157</v>
      </c>
      <c r="D260" s="54"/>
      <c r="E260" s="69"/>
      <c r="F260" s="205"/>
      <c r="G260" s="206"/>
      <c r="H260" s="83"/>
      <c r="I260" s="90"/>
      <c r="J260" s="106"/>
      <c r="K260" s="45"/>
      <c r="L260" s="47">
        <v>26</v>
      </c>
      <c r="M260" s="50"/>
    </row>
    <row r="261" spans="2:13" s="50" customFormat="1" ht="15.6" customHeight="1">
      <c r="B261" s="51"/>
      <c r="C261" s="51"/>
      <c r="D261" s="171"/>
      <c r="E261" s="68"/>
      <c r="F261" s="296"/>
      <c r="G261" s="207"/>
      <c r="H261" s="80"/>
      <c r="I261" s="91"/>
      <c r="J261" s="244"/>
      <c r="K261" s="45"/>
      <c r="L261" s="47">
        <v>27</v>
      </c>
      <c r="M261" s="50"/>
    </row>
    <row r="262" spans="2:13" s="50" customFormat="1" ht="15.6" customHeight="1">
      <c r="B262" s="54"/>
      <c r="C262" s="54"/>
      <c r="D262" s="183"/>
      <c r="E262" s="69"/>
      <c r="F262" s="205"/>
      <c r="G262" s="206"/>
      <c r="H262" s="83"/>
      <c r="I262" s="90"/>
      <c r="J262" s="245"/>
      <c r="K262" s="45"/>
      <c r="L262" s="47">
        <v>28</v>
      </c>
      <c r="M262" s="50"/>
    </row>
    <row r="263" spans="2:13" s="50" customFormat="1" ht="15.6" customHeight="1">
      <c r="B263" s="58"/>
      <c r="C263" s="58"/>
      <c r="D263" s="286"/>
      <c r="E263" s="70"/>
      <c r="F263" s="297"/>
      <c r="G263" s="301"/>
      <c r="H263" s="79"/>
      <c r="I263" s="92"/>
      <c r="J263" s="252"/>
      <c r="K263" s="45"/>
      <c r="L263" s="47">
        <v>29</v>
      </c>
      <c r="M263" s="50"/>
    </row>
    <row r="264" spans="2:13" s="50" customFormat="1" ht="15.6" customHeight="1">
      <c r="B264" s="54"/>
      <c r="C264" s="54"/>
      <c r="D264" s="183"/>
      <c r="E264" s="69"/>
      <c r="F264" s="205"/>
      <c r="G264" s="206"/>
      <c r="H264" s="83"/>
      <c r="I264" s="90"/>
      <c r="J264" s="245"/>
      <c r="K264" s="45"/>
      <c r="L264" s="47">
        <v>30</v>
      </c>
      <c r="M264" s="50"/>
    </row>
    <row r="265" spans="2:13" s="47" customFormat="1" ht="24" customHeight="1">
      <c r="B265" s="45" t="s">
        <v>288</v>
      </c>
      <c r="C265" s="45"/>
      <c r="D265" s="45"/>
      <c r="E265" s="46"/>
      <c r="H265" s="48"/>
      <c r="I265" s="48"/>
      <c r="J265" s="45"/>
      <c r="L265" s="49"/>
      <c r="M265" s="49"/>
    </row>
    <row r="266" spans="2:13" ht="24.75" customHeight="1">
      <c r="B266" s="270" t="s">
        <v>916</v>
      </c>
      <c r="C266" s="59"/>
      <c r="D266" s="59"/>
      <c r="E266" s="66"/>
      <c r="F266" s="71"/>
      <c r="G266" s="59"/>
      <c r="H266" s="81"/>
      <c r="I266" s="84"/>
      <c r="J266" s="97"/>
      <c r="L266" s="47"/>
      <c r="M266" s="50"/>
    </row>
    <row r="267" spans="2:13" s="47" customFormat="1" ht="24" customHeight="1">
      <c r="B267" s="52" t="s">
        <v>7</v>
      </c>
      <c r="C267" s="52" t="s">
        <v>136</v>
      </c>
      <c r="D267" s="98"/>
      <c r="E267" s="67" t="s">
        <v>125</v>
      </c>
      <c r="F267" s="72" t="s">
        <v>35</v>
      </c>
      <c r="G267" s="72" t="s">
        <v>19</v>
      </c>
      <c r="H267" s="82" t="s">
        <v>2</v>
      </c>
      <c r="I267" s="52" t="s">
        <v>26</v>
      </c>
      <c r="J267" s="98"/>
      <c r="L267" s="49"/>
      <c r="M267" s="49"/>
    </row>
    <row r="268" spans="2:13" ht="15.6" customHeight="1">
      <c r="B268" s="53" t="s">
        <v>57</v>
      </c>
      <c r="C268" s="53"/>
      <c r="D268" s="274"/>
      <c r="E268" s="68"/>
      <c r="F268" s="73"/>
      <c r="G268" s="302"/>
      <c r="H268" s="79"/>
      <c r="I268" s="93" t="s">
        <v>844</v>
      </c>
      <c r="J268" s="107"/>
      <c r="L268" s="47">
        <v>1</v>
      </c>
      <c r="M268" s="50"/>
    </row>
    <row r="269" spans="2:13" ht="15.6" customHeight="1">
      <c r="B269" s="54"/>
      <c r="C269" s="54"/>
      <c r="D269" s="54"/>
      <c r="E269" s="69"/>
      <c r="F269" s="205"/>
      <c r="G269" s="206"/>
      <c r="H269" s="83"/>
      <c r="I269" s="90" t="s">
        <v>312</v>
      </c>
      <c r="J269" s="107"/>
      <c r="L269" s="47">
        <v>2</v>
      </c>
      <c r="M269" s="50"/>
    </row>
    <row r="270" spans="2:13" ht="15.6" customHeight="1">
      <c r="B270" s="53"/>
      <c r="C270" s="53" t="s">
        <v>843</v>
      </c>
      <c r="D270" s="274"/>
      <c r="E270" s="68"/>
      <c r="F270" s="73"/>
      <c r="G270" s="76"/>
      <c r="H270" s="80"/>
      <c r="I270" s="92"/>
      <c r="J270" s="105"/>
      <c r="L270" s="47">
        <v>3</v>
      </c>
      <c r="M270" s="50"/>
    </row>
    <row r="271" spans="2:13" ht="15.6" customHeight="1">
      <c r="B271" s="54"/>
      <c r="C271" s="54"/>
      <c r="D271" s="54"/>
      <c r="E271" s="69">
        <v>1</v>
      </c>
      <c r="F271" s="205" t="s">
        <v>115</v>
      </c>
      <c r="G271" s="206"/>
      <c r="H271" s="83"/>
      <c r="I271" s="90"/>
      <c r="J271" s="106"/>
      <c r="L271" s="47">
        <v>4</v>
      </c>
      <c r="M271" s="50"/>
    </row>
    <row r="272" spans="2:13" ht="15.6" customHeight="1">
      <c r="B272" s="53"/>
      <c r="C272" s="53" t="s">
        <v>524</v>
      </c>
      <c r="D272" s="61"/>
      <c r="E272" s="68"/>
      <c r="F272" s="73"/>
      <c r="G272" s="302"/>
      <c r="H272" s="79"/>
      <c r="I272" s="92"/>
      <c r="J272" s="107"/>
      <c r="L272" s="47">
        <v>5</v>
      </c>
      <c r="M272" s="50"/>
    </row>
    <row r="273" spans="2:13" s="50" customFormat="1" ht="15.6" customHeight="1">
      <c r="B273" s="54"/>
      <c r="C273" s="54"/>
      <c r="D273" s="183"/>
      <c r="E273" s="69">
        <v>2</v>
      </c>
      <c r="F273" s="205" t="s">
        <v>115</v>
      </c>
      <c r="G273" s="206"/>
      <c r="H273" s="83"/>
      <c r="I273" s="90"/>
      <c r="J273" s="245"/>
      <c r="K273" s="45"/>
      <c r="L273" s="47">
        <v>6</v>
      </c>
      <c r="M273" s="50"/>
    </row>
    <row r="274" spans="2:13" ht="15.6" customHeight="1">
      <c r="B274" s="56"/>
      <c r="C274" s="53" t="s">
        <v>376</v>
      </c>
      <c r="D274" s="61"/>
      <c r="E274" s="68"/>
      <c r="F274" s="73"/>
      <c r="G274" s="76"/>
      <c r="H274" s="80"/>
      <c r="I274" s="91"/>
      <c r="J274" s="105"/>
      <c r="L274" s="47">
        <v>7</v>
      </c>
      <c r="M274" s="50"/>
    </row>
    <row r="275" spans="2:13" s="50" customFormat="1" ht="15.6" customHeight="1">
      <c r="B275" s="54"/>
      <c r="C275" s="54"/>
      <c r="D275" s="183"/>
      <c r="E275" s="69">
        <v>1</v>
      </c>
      <c r="F275" s="205" t="s">
        <v>115</v>
      </c>
      <c r="G275" s="206"/>
      <c r="H275" s="83"/>
      <c r="I275" s="90"/>
      <c r="J275" s="106"/>
      <c r="K275" s="45"/>
      <c r="L275" s="47">
        <v>8</v>
      </c>
      <c r="M275" s="50"/>
    </row>
    <row r="276" spans="2:13" ht="15.6" customHeight="1">
      <c r="B276" s="53"/>
      <c r="C276" s="53" t="s">
        <v>194</v>
      </c>
      <c r="D276" s="61"/>
      <c r="E276" s="68"/>
      <c r="F276" s="73"/>
      <c r="G276" s="76"/>
      <c r="H276" s="80"/>
      <c r="I276" s="92"/>
      <c r="J276" s="107"/>
      <c r="L276" s="47">
        <v>9</v>
      </c>
      <c r="M276" s="50"/>
    </row>
    <row r="277" spans="2:13" s="50" customFormat="1" ht="15.6" customHeight="1">
      <c r="B277" s="57"/>
      <c r="C277" s="54"/>
      <c r="D277" s="183"/>
      <c r="E277" s="69">
        <v>1</v>
      </c>
      <c r="F277" s="205" t="s">
        <v>64</v>
      </c>
      <c r="G277" s="206"/>
      <c r="H277" s="83"/>
      <c r="I277" s="238"/>
      <c r="J277" s="106"/>
      <c r="K277" s="45"/>
      <c r="L277" s="47">
        <v>10</v>
      </c>
      <c r="M277" s="50"/>
    </row>
    <row r="278" spans="2:13" s="50" customFormat="1" ht="15.6" customHeight="1">
      <c r="B278" s="51"/>
      <c r="C278" s="61" t="s">
        <v>347</v>
      </c>
      <c r="D278" s="61"/>
      <c r="E278" s="68"/>
      <c r="F278" s="73"/>
      <c r="G278" s="76"/>
      <c r="H278" s="80"/>
      <c r="I278" s="92"/>
      <c r="J278" s="107"/>
      <c r="K278" s="45"/>
      <c r="L278" s="47">
        <v>11</v>
      </c>
      <c r="M278" s="50"/>
    </row>
    <row r="279" spans="2:13" s="50" customFormat="1" ht="15.6" customHeight="1">
      <c r="B279" s="54"/>
      <c r="C279" s="176"/>
      <c r="D279" s="170"/>
      <c r="E279" s="69">
        <v>1</v>
      </c>
      <c r="F279" s="205" t="s">
        <v>115</v>
      </c>
      <c r="G279" s="206"/>
      <c r="H279" s="83"/>
      <c r="I279" s="90"/>
      <c r="J279" s="106"/>
      <c r="K279" s="45"/>
      <c r="L279" s="47">
        <v>12</v>
      </c>
      <c r="M279" s="50"/>
    </row>
    <row r="280" spans="2:13" ht="15.6" customHeight="1">
      <c r="B280" s="58"/>
      <c r="C280" s="210"/>
      <c r="D280" s="274"/>
      <c r="E280" s="68"/>
      <c r="F280" s="73"/>
      <c r="G280" s="301"/>
      <c r="H280" s="79"/>
      <c r="I280" s="92"/>
      <c r="J280" s="107"/>
      <c r="L280" s="47">
        <v>19</v>
      </c>
      <c r="M280" s="50"/>
    </row>
    <row r="281" spans="2:13" ht="15.6" customHeight="1">
      <c r="B281" s="55"/>
      <c r="C281" s="57" t="s">
        <v>157</v>
      </c>
      <c r="D281" s="54"/>
      <c r="E281" s="69"/>
      <c r="F281" s="205"/>
      <c r="G281" s="206"/>
      <c r="H281" s="83"/>
      <c r="I281" s="90"/>
      <c r="J281" s="106"/>
      <c r="L281" s="47">
        <v>20</v>
      </c>
      <c r="M281" s="50"/>
    </row>
    <row r="282" spans="2:13" ht="15.6" customHeight="1">
      <c r="B282" s="53"/>
      <c r="C282" s="53"/>
      <c r="D282" s="61"/>
      <c r="E282" s="68"/>
      <c r="F282" s="73"/>
      <c r="G282" s="76"/>
      <c r="H282" s="80"/>
      <c r="I282" s="92"/>
      <c r="J282" s="107"/>
      <c r="L282" s="47">
        <v>21</v>
      </c>
      <c r="M282" s="50"/>
    </row>
    <row r="283" spans="2:13" ht="15.6" customHeight="1">
      <c r="B283" s="57"/>
      <c r="C283" s="54"/>
      <c r="D283" s="183"/>
      <c r="E283" s="69"/>
      <c r="F283" s="205"/>
      <c r="G283" s="206"/>
      <c r="H283" s="83"/>
      <c r="I283" s="238"/>
      <c r="J283" s="106"/>
      <c r="L283" s="47">
        <v>22</v>
      </c>
      <c r="M283" s="50"/>
    </row>
    <row r="284" spans="2:13" ht="15.6" customHeight="1">
      <c r="B284" s="51"/>
      <c r="C284" s="61"/>
      <c r="D284" s="61"/>
      <c r="E284" s="68"/>
      <c r="F284" s="73"/>
      <c r="G284" s="76"/>
      <c r="H284" s="80"/>
      <c r="I284" s="92"/>
      <c r="J284" s="107"/>
      <c r="L284" s="47">
        <v>23</v>
      </c>
      <c r="M284" s="50"/>
    </row>
    <row r="285" spans="2:13" ht="15.6" customHeight="1">
      <c r="B285" s="54"/>
      <c r="C285" s="176"/>
      <c r="D285" s="170"/>
      <c r="E285" s="69"/>
      <c r="F285" s="205"/>
      <c r="G285" s="206"/>
      <c r="H285" s="83"/>
      <c r="I285" s="90"/>
      <c r="J285" s="106"/>
      <c r="L285" s="47">
        <v>24</v>
      </c>
      <c r="M285" s="50"/>
    </row>
    <row r="286" spans="2:13" s="50" customFormat="1" ht="15.6" customHeight="1">
      <c r="B286" s="58"/>
      <c r="C286" s="210"/>
      <c r="D286" s="274"/>
      <c r="E286" s="68"/>
      <c r="F286" s="73"/>
      <c r="G286" s="301"/>
      <c r="H286" s="79"/>
      <c r="I286" s="92"/>
      <c r="J286" s="107"/>
      <c r="K286" s="45"/>
      <c r="L286" s="47">
        <v>13</v>
      </c>
      <c r="M286" s="50"/>
    </row>
    <row r="287" spans="2:13" s="50" customFormat="1" ht="15.6" customHeight="1">
      <c r="B287" s="55"/>
      <c r="C287" s="57"/>
      <c r="D287" s="54"/>
      <c r="E287" s="69"/>
      <c r="F287" s="205"/>
      <c r="G287" s="206"/>
      <c r="H287" s="83"/>
      <c r="I287" s="90"/>
      <c r="J287" s="106"/>
      <c r="K287" s="45"/>
      <c r="L287" s="47">
        <v>14</v>
      </c>
      <c r="M287" s="50"/>
    </row>
    <row r="288" spans="2:13" s="50" customFormat="1" ht="15.6" customHeight="1">
      <c r="B288" s="53"/>
      <c r="C288" s="53"/>
      <c r="D288" s="274"/>
      <c r="E288" s="68"/>
      <c r="F288" s="73"/>
      <c r="G288" s="302"/>
      <c r="H288" s="79"/>
      <c r="I288" s="93"/>
      <c r="J288" s="107"/>
      <c r="K288" s="45"/>
      <c r="L288" s="47">
        <v>15</v>
      </c>
      <c r="M288" s="50"/>
    </row>
    <row r="289" spans="2:13" s="50" customFormat="1" ht="15.6" customHeight="1">
      <c r="B289" s="54"/>
      <c r="C289" s="54"/>
      <c r="D289" s="54"/>
      <c r="E289" s="69"/>
      <c r="F289" s="205"/>
      <c r="G289" s="206"/>
      <c r="H289" s="83"/>
      <c r="I289" s="90"/>
      <c r="J289" s="107"/>
      <c r="K289" s="45"/>
      <c r="L289" s="47">
        <v>16</v>
      </c>
      <c r="M289" s="50"/>
    </row>
    <row r="290" spans="2:13" s="50" customFormat="1" ht="15.6" customHeight="1">
      <c r="B290" s="53"/>
      <c r="C290" s="53"/>
      <c r="D290" s="274"/>
      <c r="E290" s="68"/>
      <c r="F290" s="73"/>
      <c r="G290" s="76"/>
      <c r="H290" s="80"/>
      <c r="I290" s="92"/>
      <c r="J290" s="105"/>
      <c r="K290" s="45"/>
      <c r="L290" s="47">
        <v>17</v>
      </c>
      <c r="M290" s="50"/>
    </row>
    <row r="291" spans="2:13" s="50" customFormat="1" ht="15.6" customHeight="1">
      <c r="B291" s="54"/>
      <c r="C291" s="54"/>
      <c r="D291" s="54"/>
      <c r="E291" s="69"/>
      <c r="F291" s="205"/>
      <c r="G291" s="206"/>
      <c r="H291" s="83"/>
      <c r="I291" s="90"/>
      <c r="J291" s="106"/>
      <c r="K291" s="45"/>
      <c r="L291" s="47">
        <v>18</v>
      </c>
      <c r="M291" s="50"/>
    </row>
    <row r="292" spans="2:13" ht="15.6" customHeight="1">
      <c r="B292" s="53"/>
      <c r="C292" s="53"/>
      <c r="D292" s="61"/>
      <c r="E292" s="68"/>
      <c r="F292" s="73"/>
      <c r="G292" s="302"/>
      <c r="H292" s="79"/>
      <c r="I292" s="92"/>
      <c r="J292" s="107"/>
      <c r="L292" s="47">
        <v>25</v>
      </c>
      <c r="M292" s="50"/>
    </row>
    <row r="293" spans="2:13" s="50" customFormat="1" ht="15.6" customHeight="1">
      <c r="B293" s="54"/>
      <c r="C293" s="54"/>
      <c r="D293" s="183"/>
      <c r="E293" s="69"/>
      <c r="F293" s="205"/>
      <c r="G293" s="206"/>
      <c r="H293" s="83"/>
      <c r="I293" s="90"/>
      <c r="J293" s="245"/>
      <c r="K293" s="45"/>
      <c r="L293" s="47">
        <v>26</v>
      </c>
      <c r="M293" s="50"/>
    </row>
    <row r="294" spans="2:13" s="50" customFormat="1" ht="15.6" customHeight="1">
      <c r="B294" s="56"/>
      <c r="C294" s="53"/>
      <c r="D294" s="61"/>
      <c r="E294" s="68"/>
      <c r="F294" s="73"/>
      <c r="G294" s="76"/>
      <c r="H294" s="80"/>
      <c r="I294" s="91"/>
      <c r="J294" s="105"/>
      <c r="K294" s="45"/>
      <c r="L294" s="47">
        <v>27</v>
      </c>
      <c r="M294" s="50"/>
    </row>
    <row r="295" spans="2:13" s="50" customFormat="1" ht="15.6" customHeight="1">
      <c r="B295" s="54"/>
      <c r="C295" s="54"/>
      <c r="D295" s="183"/>
      <c r="E295" s="69"/>
      <c r="F295" s="205"/>
      <c r="G295" s="206"/>
      <c r="H295" s="83"/>
      <c r="I295" s="90"/>
      <c r="J295" s="106"/>
      <c r="K295" s="45"/>
      <c r="L295" s="47">
        <v>28</v>
      </c>
      <c r="M295" s="50"/>
    </row>
    <row r="296" spans="2:13" s="50" customFormat="1" ht="15.6" customHeight="1">
      <c r="B296" s="53"/>
      <c r="C296" s="53"/>
      <c r="D296" s="61"/>
      <c r="E296" s="68"/>
      <c r="F296" s="73"/>
      <c r="G296" s="76"/>
      <c r="H296" s="80"/>
      <c r="I296" s="92"/>
      <c r="J296" s="107"/>
      <c r="K296" s="45"/>
      <c r="L296" s="47">
        <v>29</v>
      </c>
      <c r="M296" s="50"/>
    </row>
    <row r="297" spans="2:13" s="50" customFormat="1" ht="15.6" customHeight="1">
      <c r="B297" s="57"/>
      <c r="C297" s="54"/>
      <c r="D297" s="183"/>
      <c r="E297" s="69"/>
      <c r="F297" s="205"/>
      <c r="G297" s="206"/>
      <c r="H297" s="83"/>
      <c r="I297" s="238"/>
      <c r="J297" s="106"/>
      <c r="K297" s="45"/>
      <c r="L297" s="47">
        <v>30</v>
      </c>
      <c r="M297" s="50"/>
    </row>
  </sheetData>
  <mergeCells count="18">
    <mergeCell ref="C3:D3"/>
    <mergeCell ref="I3:J3"/>
    <mergeCell ref="C36:D36"/>
    <mergeCell ref="I36:J36"/>
    <mergeCell ref="C69:D69"/>
    <mergeCell ref="I69:J69"/>
    <mergeCell ref="C102:D102"/>
    <mergeCell ref="I102:J102"/>
    <mergeCell ref="C135:D135"/>
    <mergeCell ref="I135:J135"/>
    <mergeCell ref="C168:D168"/>
    <mergeCell ref="I168:J168"/>
    <mergeCell ref="C201:D201"/>
    <mergeCell ref="I201:J201"/>
    <mergeCell ref="C234:D234"/>
    <mergeCell ref="I234:J234"/>
    <mergeCell ref="C267:D267"/>
    <mergeCell ref="I267:J267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fitToHeight="0" orientation="landscape" usePrinterDefaults="1" horizontalDpi="300" verticalDpi="300" r:id="rId1"/>
  <headerFooter>
    <oddFooter>&amp;C&amp;P&amp;R北後志衛生施設組合</oddFooter>
  </headerFooter>
  <rowBreaks count="8" manualBreakCount="8">
    <brk id="33" min="1" max="9" man="1"/>
    <brk id="66" min="1" max="9" man="1"/>
    <brk id="99" min="1" max="9" man="1"/>
    <brk id="132" min="1" max="9" man="1"/>
    <brk id="165" min="1" max="9" man="1"/>
    <brk id="198" min="1" max="9" man="1"/>
    <brk id="231" min="1" max="9" man="1"/>
    <brk id="264" min="1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  <pageSetUpPr autoPageBreaks="0" fitToPage="1"/>
  </sheetPr>
  <dimension ref="A1:R33"/>
  <sheetViews>
    <sheetView view="pageBreakPreview" zoomScale="90" zoomScaleNormal="90" zoomScaleSheetLayoutView="90" workbookViewId="0"/>
  </sheetViews>
  <sheetFormatPr defaultColWidth="10" defaultRowHeight="31.5" customHeight="1"/>
  <cols>
    <col min="1" max="2" width="23.625" style="45" customWidth="1"/>
    <col min="3" max="3" width="11.25" style="46" customWidth="1"/>
    <col min="4" max="4" width="8.25" style="47" customWidth="1"/>
    <col min="5" max="5" width="12.25" style="45" customWidth="1"/>
    <col min="6" max="6" width="25.625" style="48" customWidth="1"/>
    <col min="7" max="7" width="14.625" style="48" customWidth="1"/>
    <col min="8" max="8" width="14" style="45" customWidth="1"/>
    <col min="9" max="9" width="2.125" style="45" customWidth="1"/>
    <col min="10" max="10" width="3.5" style="49" customWidth="1"/>
    <col min="11" max="11" width="10" style="50"/>
    <col min="12" max="12" width="11.5" style="50" customWidth="1"/>
    <col min="13" max="16384" width="10" style="45"/>
  </cols>
  <sheetData>
    <row r="1" spans="1:12" ht="21" customHeight="1">
      <c r="E1" s="47"/>
    </row>
    <row r="2" spans="1:12" ht="25.5" customHeight="1">
      <c r="A2" s="51" t="s">
        <v>9</v>
      </c>
      <c r="B2" s="59" t="s">
        <v>933</v>
      </c>
      <c r="C2" s="66"/>
      <c r="D2" s="71"/>
      <c r="E2" s="59"/>
      <c r="F2" s="81"/>
      <c r="G2" s="84"/>
      <c r="H2" s="97"/>
    </row>
    <row r="3" spans="1:12" s="47" customFormat="1" ht="24" customHeight="1">
      <c r="A3" s="52" t="s">
        <v>6</v>
      </c>
      <c r="B3" s="60" t="s">
        <v>11</v>
      </c>
      <c r="C3" s="67" t="s">
        <v>30</v>
      </c>
      <c r="D3" s="72" t="s">
        <v>35</v>
      </c>
      <c r="E3" s="72" t="s">
        <v>19</v>
      </c>
      <c r="F3" s="82" t="s">
        <v>2</v>
      </c>
      <c r="G3" s="52" t="s">
        <v>26</v>
      </c>
      <c r="H3" s="98"/>
      <c r="J3" s="49"/>
      <c r="K3" s="49"/>
      <c r="L3" s="49"/>
    </row>
    <row r="4" spans="1:12" ht="16.149999999999999" customHeight="1">
      <c r="A4" s="53"/>
      <c r="B4" s="58"/>
      <c r="C4" s="68"/>
      <c r="D4" s="73"/>
      <c r="E4" s="76"/>
      <c r="F4" s="80"/>
      <c r="G4" s="85"/>
      <c r="H4" s="99"/>
      <c r="J4" s="47">
        <v>1</v>
      </c>
      <c r="K4" s="50"/>
    </row>
    <row r="5" spans="1:12" ht="16.149999999999999" customHeight="1">
      <c r="A5" s="54" t="s">
        <v>40</v>
      </c>
      <c r="B5" s="54"/>
      <c r="C5" s="69">
        <v>1</v>
      </c>
      <c r="D5" s="74" t="s">
        <v>42</v>
      </c>
      <c r="E5" s="77"/>
      <c r="F5" s="83"/>
      <c r="G5" s="86"/>
      <c r="H5" s="100"/>
      <c r="J5" s="47">
        <v>2</v>
      </c>
      <c r="K5" s="50"/>
    </row>
    <row r="6" spans="1:12" ht="16.149999999999999" customHeight="1">
      <c r="A6" s="53"/>
      <c r="B6" s="58"/>
      <c r="C6" s="68"/>
      <c r="D6" s="73"/>
      <c r="E6" s="78"/>
      <c r="F6" s="79"/>
      <c r="G6" s="87"/>
      <c r="H6" s="101"/>
      <c r="J6" s="47">
        <v>3</v>
      </c>
      <c r="K6" s="50"/>
    </row>
    <row r="7" spans="1:12" ht="16.149999999999999" customHeight="1">
      <c r="A7" s="54"/>
      <c r="B7" s="58"/>
      <c r="C7" s="69"/>
      <c r="D7" s="74"/>
      <c r="E7" s="77"/>
      <c r="F7" s="79"/>
      <c r="G7" s="87"/>
      <c r="H7" s="100"/>
      <c r="J7" s="47">
        <v>4</v>
      </c>
      <c r="K7" s="50"/>
    </row>
    <row r="8" spans="1:12" ht="16.149999999999999" customHeight="1">
      <c r="A8" s="53"/>
      <c r="B8" s="53"/>
      <c r="C8" s="68"/>
      <c r="D8" s="73"/>
      <c r="E8" s="73"/>
      <c r="F8" s="80"/>
      <c r="G8" s="88"/>
      <c r="H8" s="99"/>
      <c r="J8" s="47">
        <v>5</v>
      </c>
      <c r="K8" s="50"/>
    </row>
    <row r="9" spans="1:12" ht="16.149999999999999" customHeight="1">
      <c r="A9" s="54" t="s">
        <v>44</v>
      </c>
      <c r="B9" s="54"/>
      <c r="C9" s="69">
        <v>1</v>
      </c>
      <c r="D9" s="74" t="s">
        <v>42</v>
      </c>
      <c r="E9" s="74"/>
      <c r="F9" s="83"/>
      <c r="G9" s="86"/>
      <c r="H9" s="100"/>
      <c r="J9" s="47">
        <v>6</v>
      </c>
      <c r="K9" s="50"/>
    </row>
    <row r="10" spans="1:12" ht="16.149999999999999" customHeight="1">
      <c r="A10" s="53"/>
      <c r="B10" s="53"/>
      <c r="C10" s="68"/>
      <c r="D10" s="73"/>
      <c r="E10" s="73"/>
      <c r="F10" s="80"/>
      <c r="G10" s="87"/>
      <c r="H10" s="101"/>
      <c r="J10" s="47">
        <v>7</v>
      </c>
      <c r="K10" s="50"/>
    </row>
    <row r="11" spans="1:12" ht="16.149999999999999" customHeight="1">
      <c r="A11" s="54" t="s">
        <v>48</v>
      </c>
      <c r="B11" s="54"/>
      <c r="C11" s="69">
        <v>1</v>
      </c>
      <c r="D11" s="74" t="s">
        <v>42</v>
      </c>
      <c r="E11" s="74"/>
      <c r="F11" s="83"/>
      <c r="G11" s="86"/>
      <c r="H11" s="100"/>
      <c r="J11" s="47">
        <v>8</v>
      </c>
      <c r="K11" s="50"/>
    </row>
    <row r="12" spans="1:12" ht="15.6" customHeight="1">
      <c r="A12" s="53"/>
      <c r="B12" s="61"/>
      <c r="C12" s="70"/>
      <c r="D12" s="75"/>
      <c r="E12" s="79"/>
      <c r="F12" s="79"/>
      <c r="G12" s="89"/>
      <c r="H12" s="102"/>
      <c r="J12" s="47">
        <v>9</v>
      </c>
      <c r="K12" s="50"/>
    </row>
    <row r="13" spans="1:12" ht="16.149999999999999" customHeight="1">
      <c r="A13" s="54" t="s">
        <v>50</v>
      </c>
      <c r="B13" s="62"/>
      <c r="C13" s="69">
        <v>1</v>
      </c>
      <c r="D13" s="74" t="s">
        <v>42</v>
      </c>
      <c r="E13" s="74"/>
      <c r="F13" s="83"/>
      <c r="G13" s="90"/>
      <c r="H13" s="103"/>
      <c r="J13" s="47">
        <v>10</v>
      </c>
      <c r="K13" s="50"/>
    </row>
    <row r="14" spans="1:12" ht="16.149999999999999" customHeight="1">
      <c r="A14" s="55"/>
      <c r="B14" s="58"/>
      <c r="C14" s="70"/>
      <c r="D14" s="75"/>
      <c r="E14" s="73"/>
      <c r="F14" s="80"/>
      <c r="G14" s="91"/>
      <c r="H14" s="104"/>
      <c r="J14" s="47">
        <v>11</v>
      </c>
      <c r="K14" s="50"/>
    </row>
    <row r="15" spans="1:12" ht="16.149999999999999" customHeight="1">
      <c r="A15" s="55" t="s">
        <v>53</v>
      </c>
      <c r="B15" s="58"/>
      <c r="C15" s="70"/>
      <c r="D15" s="75"/>
      <c r="E15" s="74"/>
      <c r="F15" s="83"/>
      <c r="G15" s="90"/>
      <c r="H15" s="103"/>
      <c r="J15" s="47">
        <v>12</v>
      </c>
      <c r="K15" s="50"/>
    </row>
    <row r="16" spans="1:12" ht="16.149999999999999" customHeight="1">
      <c r="A16" s="53"/>
      <c r="B16" s="53"/>
      <c r="C16" s="68"/>
      <c r="D16" s="73"/>
      <c r="E16" s="75"/>
      <c r="F16" s="79"/>
      <c r="G16" s="92"/>
      <c r="H16" s="102"/>
      <c r="J16" s="47">
        <v>13</v>
      </c>
      <c r="K16" s="50"/>
    </row>
    <row r="17" spans="1:18" ht="16.149999999999999" customHeight="1">
      <c r="A17" s="54" t="s">
        <v>56</v>
      </c>
      <c r="B17" s="54"/>
      <c r="C17" s="69">
        <v>1</v>
      </c>
      <c r="D17" s="74" t="s">
        <v>42</v>
      </c>
      <c r="E17" s="74"/>
      <c r="F17" s="83"/>
      <c r="G17" s="92"/>
      <c r="H17" s="102"/>
      <c r="J17" s="47">
        <v>14</v>
      </c>
      <c r="K17" s="50"/>
    </row>
    <row r="18" spans="1:18" ht="16.149999999999999" customHeight="1">
      <c r="A18" s="56"/>
      <c r="B18" s="53"/>
      <c r="C18" s="68"/>
      <c r="D18" s="73"/>
      <c r="E18" s="75"/>
      <c r="F18" s="79"/>
      <c r="G18" s="88"/>
      <c r="H18" s="104"/>
      <c r="J18" s="47">
        <v>15</v>
      </c>
      <c r="K18" s="50"/>
    </row>
    <row r="19" spans="1:18" ht="16.149999999999999" customHeight="1">
      <c r="A19" s="57" t="s">
        <v>62</v>
      </c>
      <c r="B19" s="54"/>
      <c r="C19" s="69"/>
      <c r="D19" s="74"/>
      <c r="E19" s="74"/>
      <c r="F19" s="83"/>
      <c r="G19" s="90"/>
      <c r="H19" s="103"/>
      <c r="J19" s="47">
        <v>16</v>
      </c>
      <c r="K19" s="50"/>
    </row>
    <row r="20" spans="1:18" ht="16.149999999999999" customHeight="1">
      <c r="A20" s="56"/>
      <c r="B20" s="53"/>
      <c r="C20" s="68"/>
      <c r="D20" s="73"/>
      <c r="E20" s="75"/>
      <c r="F20" s="79"/>
      <c r="G20" s="93"/>
      <c r="H20" s="104"/>
      <c r="J20" s="47">
        <v>17</v>
      </c>
      <c r="K20" s="50"/>
    </row>
    <row r="21" spans="1:18" ht="16.149999999999999" customHeight="1">
      <c r="A21" s="57"/>
      <c r="B21" s="54"/>
      <c r="C21" s="69"/>
      <c r="D21" s="74"/>
      <c r="E21" s="75"/>
      <c r="F21" s="79"/>
      <c r="G21" s="94"/>
      <c r="H21" s="103"/>
      <c r="J21" s="47">
        <v>18</v>
      </c>
      <c r="K21" s="50"/>
    </row>
    <row r="22" spans="1:18" ht="16.149999999999999" customHeight="1">
      <c r="A22" s="56"/>
      <c r="B22" s="53"/>
      <c r="C22" s="70"/>
      <c r="D22" s="75"/>
      <c r="E22" s="80"/>
      <c r="F22" s="80"/>
      <c r="G22" s="95"/>
      <c r="H22" s="102"/>
      <c r="J22" s="47">
        <v>19</v>
      </c>
      <c r="K22" s="50"/>
    </row>
    <row r="23" spans="1:18" ht="16.149999999999999" customHeight="1">
      <c r="A23" s="54"/>
      <c r="B23" s="63"/>
      <c r="C23" s="70"/>
      <c r="D23" s="75"/>
      <c r="E23" s="74"/>
      <c r="F23" s="83"/>
      <c r="G23" s="94"/>
      <c r="H23" s="103"/>
      <c r="J23" s="47">
        <v>20</v>
      </c>
      <c r="K23" s="50"/>
    </row>
    <row r="24" spans="1:18" ht="16.149999999999999" customHeight="1">
      <c r="A24" s="56"/>
      <c r="B24" s="64"/>
      <c r="C24" s="68"/>
      <c r="D24" s="73"/>
      <c r="E24" s="75"/>
      <c r="F24" s="79"/>
      <c r="G24" s="96"/>
      <c r="H24" s="102"/>
      <c r="J24" s="47">
        <v>21</v>
      </c>
      <c r="K24" s="50"/>
    </row>
    <row r="25" spans="1:18" ht="16.149999999999999" customHeight="1">
      <c r="A25" s="54"/>
      <c r="B25" s="65"/>
      <c r="C25" s="69"/>
      <c r="D25" s="74"/>
      <c r="E25" s="74"/>
      <c r="F25" s="83"/>
      <c r="G25" s="96"/>
      <c r="H25" s="102"/>
      <c r="J25" s="47">
        <v>22</v>
      </c>
      <c r="K25" s="50"/>
    </row>
    <row r="26" spans="1:18" s="50" customFormat="1" ht="16.149999999999999" customHeight="1">
      <c r="A26" s="56"/>
      <c r="B26" s="53"/>
      <c r="C26" s="68"/>
      <c r="D26" s="73"/>
      <c r="E26" s="80"/>
      <c r="F26" s="80"/>
      <c r="G26" s="91"/>
      <c r="H26" s="105"/>
      <c r="I26" s="45"/>
      <c r="J26" s="47">
        <v>23</v>
      </c>
      <c r="K26" s="50"/>
      <c r="M26" s="45"/>
      <c r="N26" s="45"/>
      <c r="O26" s="45"/>
      <c r="P26" s="45"/>
      <c r="Q26" s="45"/>
      <c r="R26" s="45"/>
    </row>
    <row r="27" spans="1:18" s="50" customFormat="1" ht="16.149999999999999" customHeight="1">
      <c r="A27" s="54"/>
      <c r="B27" s="54"/>
      <c r="C27" s="69"/>
      <c r="D27" s="74"/>
      <c r="E27" s="74"/>
      <c r="F27" s="83"/>
      <c r="G27" s="90"/>
      <c r="H27" s="106"/>
      <c r="I27" s="45"/>
      <c r="J27" s="47">
        <v>24</v>
      </c>
      <c r="K27" s="50"/>
      <c r="M27" s="45"/>
      <c r="N27" s="45"/>
      <c r="O27" s="45"/>
      <c r="P27" s="45"/>
      <c r="Q27" s="45"/>
      <c r="R27" s="45"/>
    </row>
    <row r="28" spans="1:18" s="50" customFormat="1" ht="16.149999999999999" customHeight="1">
      <c r="A28" s="51"/>
      <c r="B28" s="51"/>
      <c r="C28" s="68"/>
      <c r="D28" s="73"/>
      <c r="E28" s="73"/>
      <c r="F28" s="80"/>
      <c r="G28" s="91"/>
      <c r="H28" s="105"/>
      <c r="I28" s="45"/>
      <c r="J28" s="47">
        <v>25</v>
      </c>
      <c r="K28" s="50"/>
      <c r="M28" s="45"/>
      <c r="N28" s="45"/>
      <c r="O28" s="45"/>
      <c r="P28" s="45"/>
      <c r="Q28" s="45"/>
      <c r="R28" s="45"/>
    </row>
    <row r="29" spans="1:18" s="50" customFormat="1" ht="16.149999999999999" customHeight="1">
      <c r="A29" s="54"/>
      <c r="B29" s="54"/>
      <c r="C29" s="69"/>
      <c r="D29" s="74"/>
      <c r="E29" s="74"/>
      <c r="F29" s="83"/>
      <c r="G29" s="90"/>
      <c r="H29" s="106"/>
      <c r="I29" s="45"/>
      <c r="J29" s="47">
        <v>26</v>
      </c>
      <c r="K29" s="50"/>
      <c r="M29" s="45"/>
      <c r="N29" s="45"/>
      <c r="O29" s="45"/>
      <c r="P29" s="45"/>
      <c r="Q29" s="45"/>
      <c r="R29" s="45"/>
    </row>
    <row r="30" spans="1:18" s="50" customFormat="1" ht="16.149999999999999" customHeight="1">
      <c r="A30" s="58"/>
      <c r="B30" s="58"/>
      <c r="C30" s="70"/>
      <c r="D30" s="75"/>
      <c r="E30" s="75"/>
      <c r="F30" s="79"/>
      <c r="G30" s="92"/>
      <c r="H30" s="107"/>
      <c r="I30" s="45"/>
      <c r="J30" s="47">
        <v>27</v>
      </c>
      <c r="K30" s="50"/>
      <c r="M30" s="45"/>
      <c r="N30" s="45"/>
      <c r="O30" s="45"/>
      <c r="P30" s="45"/>
      <c r="Q30" s="45"/>
      <c r="R30" s="45"/>
    </row>
    <row r="31" spans="1:18" s="50" customFormat="1" ht="16.149999999999999" customHeight="1">
      <c r="A31" s="58"/>
      <c r="B31" s="58"/>
      <c r="C31" s="70"/>
      <c r="D31" s="75"/>
      <c r="E31" s="75"/>
      <c r="F31" s="79"/>
      <c r="G31" s="92"/>
      <c r="H31" s="107"/>
      <c r="I31" s="45"/>
      <c r="J31" s="47">
        <v>28</v>
      </c>
      <c r="K31" s="50"/>
      <c r="M31" s="45"/>
      <c r="N31" s="45"/>
      <c r="O31" s="45"/>
      <c r="P31" s="45"/>
      <c r="Q31" s="45"/>
      <c r="R31" s="45"/>
    </row>
    <row r="32" spans="1:18" s="50" customFormat="1" ht="16.149999999999999" customHeight="1">
      <c r="A32" s="56"/>
      <c r="B32" s="53"/>
      <c r="C32" s="68"/>
      <c r="D32" s="73"/>
      <c r="E32" s="73"/>
      <c r="F32" s="80"/>
      <c r="G32" s="91"/>
      <c r="H32" s="105"/>
      <c r="I32" s="45"/>
      <c r="J32" s="47">
        <v>29</v>
      </c>
      <c r="K32" s="50"/>
      <c r="M32" s="45"/>
      <c r="N32" s="45"/>
      <c r="O32" s="45"/>
      <c r="P32" s="45"/>
      <c r="Q32" s="45"/>
      <c r="R32" s="45"/>
    </row>
    <row r="33" spans="1:18" s="50" customFormat="1" ht="16.149999999999999" customHeight="1">
      <c r="A33" s="54"/>
      <c r="B33" s="54"/>
      <c r="C33" s="69"/>
      <c r="D33" s="74"/>
      <c r="E33" s="74"/>
      <c r="F33" s="83"/>
      <c r="G33" s="90"/>
      <c r="H33" s="106"/>
      <c r="I33" s="45"/>
      <c r="J33" s="47">
        <v>30</v>
      </c>
      <c r="K33" s="50"/>
      <c r="M33" s="45"/>
      <c r="N33" s="45"/>
      <c r="O33" s="45"/>
      <c r="P33" s="45"/>
      <c r="Q33" s="45"/>
      <c r="R33" s="45"/>
    </row>
  </sheetData>
  <mergeCells count="1">
    <mergeCell ref="G3:H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8" max="1048575" man="1"/>
    <brk id="22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4.7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10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602</v>
      </c>
      <c r="C5" s="256"/>
      <c r="D5" s="69">
        <v>1</v>
      </c>
      <c r="E5" s="74" t="s">
        <v>164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/>
      <c r="B7" s="256"/>
      <c r="C7" s="62"/>
      <c r="D7" s="69"/>
      <c r="E7" s="74"/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/>
      <c r="B9" s="256"/>
      <c r="C9" s="256"/>
      <c r="D9" s="69"/>
      <c r="E9" s="74"/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256"/>
      <c r="C11" s="54"/>
      <c r="D11" s="69"/>
      <c r="E11" s="74"/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s="50" customFormat="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J33" s="45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171"/>
  <sheetViews>
    <sheetView view="pageBreakPreview" zoomScale="85" zoomScaleNormal="85" zoomScaleSheetLayoutView="85" workbookViewId="0">
      <selection activeCell="B1" sqref="B1"/>
    </sheetView>
  </sheetViews>
  <sheetFormatPr defaultColWidth="10" defaultRowHeight="31.5" customHeight="1"/>
  <cols>
    <col min="1" max="1" width="4.75" style="45" customWidth="1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1.25" style="45" customWidth="1"/>
    <col min="12" max="12" width="4.75" style="49" customWidth="1"/>
    <col min="13" max="13" width="6.25" style="50" customWidth="1"/>
    <col min="14" max="17" width="6.25" style="45" customWidth="1"/>
    <col min="18" max="19" width="5.25" style="45" customWidth="1"/>
    <col min="20" max="16384" width="10" style="45"/>
  </cols>
  <sheetData>
    <row r="1" spans="2:13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919</v>
      </c>
      <c r="C2" s="59"/>
      <c r="D2" s="59"/>
      <c r="E2" s="66"/>
      <c r="F2" s="71"/>
      <c r="G2" s="71"/>
      <c r="H2" s="71"/>
      <c r="I2" s="84"/>
      <c r="J2" s="97"/>
      <c r="L2" s="47"/>
      <c r="M2" s="50"/>
    </row>
    <row r="3" spans="2:13" s="47" customFormat="1" ht="24" customHeight="1">
      <c r="B3" s="60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165" t="s">
        <v>345</v>
      </c>
      <c r="C4" s="61"/>
      <c r="D4" s="61"/>
      <c r="E4" s="68"/>
      <c r="F4" s="73"/>
      <c r="G4" s="61"/>
      <c r="H4" s="80"/>
      <c r="I4" s="91"/>
      <c r="J4" s="105"/>
      <c r="L4" s="47">
        <v>1</v>
      </c>
      <c r="M4" s="50"/>
    </row>
    <row r="5" spans="2:13" ht="15.6" customHeight="1">
      <c r="B5" s="62" t="s">
        <v>604</v>
      </c>
      <c r="C5" s="170"/>
      <c r="D5" s="170"/>
      <c r="E5" s="69"/>
      <c r="F5" s="205"/>
      <c r="G5" s="74"/>
      <c r="H5" s="83"/>
      <c r="I5" s="90"/>
      <c r="J5" s="106"/>
      <c r="L5" s="47">
        <v>2</v>
      </c>
      <c r="M5" s="50"/>
    </row>
    <row r="6" spans="2:13" ht="15.6" customHeight="1">
      <c r="B6" s="165"/>
      <c r="C6" s="53"/>
      <c r="D6" s="53" t="s">
        <v>605</v>
      </c>
      <c r="E6" s="68"/>
      <c r="F6" s="73"/>
      <c r="G6" s="76"/>
      <c r="H6" s="80"/>
      <c r="I6" s="93"/>
      <c r="J6" s="105"/>
      <c r="L6" s="47">
        <v>3</v>
      </c>
      <c r="M6" s="50"/>
    </row>
    <row r="7" spans="2:13" ht="15.6" customHeight="1">
      <c r="B7" s="62">
        <v>1</v>
      </c>
      <c r="C7" s="54" t="s">
        <v>607</v>
      </c>
      <c r="D7" s="54" t="s">
        <v>608</v>
      </c>
      <c r="E7" s="69">
        <v>1</v>
      </c>
      <c r="F7" s="205" t="s">
        <v>164</v>
      </c>
      <c r="G7" s="206"/>
      <c r="H7" s="83"/>
      <c r="I7" s="90"/>
      <c r="J7" s="106"/>
      <c r="L7" s="47">
        <v>4</v>
      </c>
      <c r="M7" s="50"/>
    </row>
    <row r="8" spans="2:13" ht="15.6" customHeight="1">
      <c r="B8" s="159"/>
      <c r="C8" s="53"/>
      <c r="D8" s="61" t="s">
        <v>609</v>
      </c>
      <c r="E8" s="68"/>
      <c r="F8" s="73"/>
      <c r="G8" s="76"/>
      <c r="H8" s="80"/>
      <c r="I8" s="93"/>
      <c r="J8" s="321"/>
      <c r="L8" s="47">
        <v>5</v>
      </c>
      <c r="M8" s="50"/>
    </row>
    <row r="9" spans="2:13" s="50" customFormat="1" ht="15.6" customHeight="1">
      <c r="B9" s="168"/>
      <c r="C9" s="54"/>
      <c r="D9" s="170" t="s">
        <v>511</v>
      </c>
      <c r="E9" s="69">
        <v>1</v>
      </c>
      <c r="F9" s="205" t="s">
        <v>164</v>
      </c>
      <c r="G9" s="206"/>
      <c r="H9" s="83"/>
      <c r="I9" s="233"/>
      <c r="J9" s="249"/>
      <c r="K9" s="45"/>
      <c r="L9" s="47">
        <v>6</v>
      </c>
      <c r="M9" s="50"/>
    </row>
    <row r="10" spans="2:13" ht="15.6" customHeight="1">
      <c r="B10" s="159"/>
      <c r="C10" s="177"/>
      <c r="D10" s="61" t="s">
        <v>611</v>
      </c>
      <c r="E10" s="68"/>
      <c r="F10" s="73"/>
      <c r="G10" s="76"/>
      <c r="H10" s="80"/>
      <c r="I10" s="93"/>
      <c r="J10" s="321"/>
      <c r="L10" s="47">
        <v>7</v>
      </c>
      <c r="M10" s="50"/>
    </row>
    <row r="11" spans="2:13" s="50" customFormat="1" ht="15.6" customHeight="1">
      <c r="B11" s="168"/>
      <c r="C11" s="62"/>
      <c r="D11" s="170" t="s">
        <v>613</v>
      </c>
      <c r="E11" s="69">
        <v>1</v>
      </c>
      <c r="F11" s="205" t="s">
        <v>164</v>
      </c>
      <c r="G11" s="206"/>
      <c r="H11" s="83"/>
      <c r="I11" s="90"/>
      <c r="J11" s="322"/>
      <c r="K11" s="45"/>
      <c r="L11" s="47">
        <v>8</v>
      </c>
      <c r="M11" s="50"/>
    </row>
    <row r="12" spans="2:13" s="50" customFormat="1" ht="15.6" customHeight="1">
      <c r="B12" s="331"/>
      <c r="C12" s="177"/>
      <c r="D12" s="61" t="s">
        <v>614</v>
      </c>
      <c r="E12" s="68"/>
      <c r="F12" s="73"/>
      <c r="G12" s="301"/>
      <c r="H12" s="79"/>
      <c r="I12" s="92"/>
      <c r="J12" s="323"/>
      <c r="K12" s="45"/>
      <c r="L12" s="47">
        <v>9</v>
      </c>
      <c r="M12" s="50"/>
    </row>
    <row r="13" spans="2:13" s="50" customFormat="1" ht="15.6" customHeight="1">
      <c r="B13" s="331"/>
      <c r="C13" s="62"/>
      <c r="D13" s="170" t="s">
        <v>273</v>
      </c>
      <c r="E13" s="69">
        <v>1</v>
      </c>
      <c r="F13" s="205" t="s">
        <v>164</v>
      </c>
      <c r="G13" s="301"/>
      <c r="H13" s="79"/>
      <c r="I13" s="92"/>
      <c r="J13" s="323"/>
      <c r="K13" s="45"/>
      <c r="L13" s="47">
        <v>10</v>
      </c>
      <c r="M13" s="50"/>
    </row>
    <row r="14" spans="2:13" ht="15.6" customHeight="1">
      <c r="B14" s="159">
        <v>2</v>
      </c>
      <c r="C14" s="177" t="s">
        <v>612</v>
      </c>
      <c r="D14" s="53" t="s">
        <v>605</v>
      </c>
      <c r="E14" s="68"/>
      <c r="F14" s="73"/>
      <c r="G14" s="76"/>
      <c r="H14" s="80"/>
      <c r="I14" s="93"/>
      <c r="J14" s="321"/>
      <c r="L14" s="47">
        <v>11</v>
      </c>
      <c r="M14" s="50"/>
    </row>
    <row r="15" spans="2:13" s="50" customFormat="1" ht="15.6" customHeight="1">
      <c r="B15" s="168"/>
      <c r="C15" s="62"/>
      <c r="D15" s="62" t="s">
        <v>608</v>
      </c>
      <c r="E15" s="69">
        <v>1</v>
      </c>
      <c r="F15" s="205" t="s">
        <v>164</v>
      </c>
      <c r="G15" s="206"/>
      <c r="H15" s="83"/>
      <c r="I15" s="90"/>
      <c r="J15" s="322"/>
      <c r="K15" s="45"/>
      <c r="L15" s="47">
        <v>12</v>
      </c>
      <c r="M15" s="50"/>
    </row>
    <row r="16" spans="2:13" s="50" customFormat="1" ht="15.6" customHeight="1">
      <c r="B16" s="159">
        <v>3</v>
      </c>
      <c r="C16" s="177" t="s">
        <v>615</v>
      </c>
      <c r="D16" s="61"/>
      <c r="E16" s="68"/>
      <c r="F16" s="73"/>
      <c r="G16" s="76"/>
      <c r="H16" s="80"/>
      <c r="I16" s="237"/>
      <c r="J16" s="321"/>
      <c r="K16" s="45"/>
      <c r="L16" s="47">
        <v>13</v>
      </c>
      <c r="M16" s="50"/>
    </row>
    <row r="17" spans="2:13" s="50" customFormat="1" ht="15.6" customHeight="1">
      <c r="B17" s="168"/>
      <c r="C17" s="62"/>
      <c r="D17" s="62" t="s">
        <v>608</v>
      </c>
      <c r="E17" s="69">
        <v>1</v>
      </c>
      <c r="F17" s="205" t="s">
        <v>164</v>
      </c>
      <c r="G17" s="206"/>
      <c r="H17" s="83"/>
      <c r="I17" s="90"/>
      <c r="J17" s="322"/>
      <c r="K17" s="45"/>
      <c r="L17" s="47">
        <v>14</v>
      </c>
      <c r="M17" s="50"/>
    </row>
    <row r="18" spans="2:13" ht="15.6" customHeight="1">
      <c r="B18" s="159"/>
      <c r="C18" s="53"/>
      <c r="D18" s="61"/>
      <c r="E18" s="68"/>
      <c r="F18" s="73"/>
      <c r="G18" s="366"/>
      <c r="H18" s="79"/>
      <c r="I18" s="92"/>
      <c r="J18" s="321"/>
      <c r="L18" s="47">
        <v>15</v>
      </c>
      <c r="M18" s="50"/>
    </row>
    <row r="19" spans="2:13" ht="15.6" customHeight="1">
      <c r="B19" s="54"/>
      <c r="C19" s="54"/>
      <c r="D19" s="170" t="s">
        <v>511</v>
      </c>
      <c r="E19" s="69">
        <v>1</v>
      </c>
      <c r="F19" s="205" t="s">
        <v>164</v>
      </c>
      <c r="G19" s="206"/>
      <c r="H19" s="83"/>
      <c r="I19" s="90"/>
      <c r="J19" s="322"/>
      <c r="L19" s="47">
        <v>16</v>
      </c>
      <c r="M19" s="50"/>
    </row>
    <row r="20" spans="2:13" ht="15.6" customHeight="1">
      <c r="B20" s="53"/>
      <c r="C20" s="53"/>
      <c r="D20" s="61"/>
      <c r="E20" s="68"/>
      <c r="F20" s="73"/>
      <c r="G20" s="207"/>
      <c r="H20" s="80"/>
      <c r="I20" s="232"/>
      <c r="J20" s="246"/>
      <c r="L20" s="47">
        <v>17</v>
      </c>
      <c r="M20" s="50"/>
    </row>
    <row r="21" spans="2:13" ht="15.6" customHeight="1">
      <c r="B21" s="54"/>
      <c r="C21" s="54"/>
      <c r="D21" s="170" t="s">
        <v>613</v>
      </c>
      <c r="E21" s="69">
        <v>1</v>
      </c>
      <c r="F21" s="205" t="s">
        <v>164</v>
      </c>
      <c r="G21" s="206"/>
      <c r="H21" s="83"/>
      <c r="I21" s="233"/>
      <c r="J21" s="249"/>
      <c r="L21" s="47">
        <v>18</v>
      </c>
      <c r="M21" s="50"/>
    </row>
    <row r="22" spans="2:13" ht="15.6" customHeight="1">
      <c r="B22" s="51"/>
      <c r="C22" s="53"/>
      <c r="D22" s="61"/>
      <c r="E22" s="363"/>
      <c r="F22" s="73"/>
      <c r="G22" s="301"/>
      <c r="H22" s="79"/>
      <c r="I22" s="317"/>
      <c r="J22" s="324"/>
      <c r="L22" s="47">
        <v>19</v>
      </c>
      <c r="M22" s="50"/>
    </row>
    <row r="23" spans="2:13" ht="15.6" customHeight="1">
      <c r="B23" s="54"/>
      <c r="C23" s="57"/>
      <c r="D23" s="62"/>
      <c r="E23" s="69"/>
      <c r="F23" s="205"/>
      <c r="G23" s="206"/>
      <c r="H23" s="83"/>
      <c r="I23" s="233"/>
      <c r="J23" s="249"/>
      <c r="L23" s="47">
        <v>20</v>
      </c>
      <c r="M23" s="50"/>
    </row>
    <row r="24" spans="2:13" s="50" customFormat="1" ht="15.6" customHeight="1">
      <c r="B24" s="51"/>
      <c r="C24" s="53"/>
      <c r="D24" s="61"/>
      <c r="E24" s="68"/>
      <c r="F24" s="73"/>
      <c r="G24" s="301"/>
      <c r="H24" s="79"/>
      <c r="I24" s="92"/>
      <c r="J24" s="323"/>
      <c r="K24" s="45"/>
      <c r="L24" s="47">
        <v>21</v>
      </c>
      <c r="M24" s="50"/>
    </row>
    <row r="25" spans="2:13" s="50" customFormat="1" ht="15.6" customHeight="1">
      <c r="B25" s="54"/>
      <c r="C25" s="278"/>
      <c r="D25" s="62"/>
      <c r="E25" s="69"/>
      <c r="F25" s="205"/>
      <c r="G25" s="206"/>
      <c r="H25" s="83"/>
      <c r="I25" s="90"/>
      <c r="J25" s="322"/>
      <c r="K25" s="45"/>
      <c r="L25" s="47">
        <v>22</v>
      </c>
      <c r="M25" s="50"/>
    </row>
    <row r="26" spans="2:13" s="50" customFormat="1" ht="15.6" customHeight="1">
      <c r="B26" s="56"/>
      <c r="C26" s="53"/>
      <c r="D26" s="274"/>
      <c r="E26" s="68"/>
      <c r="F26" s="73"/>
      <c r="G26" s="76"/>
      <c r="H26" s="80"/>
      <c r="I26" s="92"/>
      <c r="J26" s="321"/>
      <c r="K26" s="45"/>
      <c r="L26" s="47">
        <v>23</v>
      </c>
      <c r="M26" s="50"/>
    </row>
    <row r="27" spans="2:13" s="50" customFormat="1" ht="15.6" customHeight="1">
      <c r="B27" s="54"/>
      <c r="C27" s="54"/>
      <c r="D27" s="54"/>
      <c r="E27" s="69"/>
      <c r="F27" s="205"/>
      <c r="G27" s="206"/>
      <c r="H27" s="83"/>
      <c r="I27" s="90"/>
      <c r="J27" s="106"/>
      <c r="K27" s="45"/>
      <c r="L27" s="47">
        <v>24</v>
      </c>
      <c r="M27" s="50"/>
    </row>
    <row r="28" spans="2:13" ht="15.6" customHeight="1">
      <c r="B28" s="53"/>
      <c r="C28" s="53"/>
      <c r="D28" s="61"/>
      <c r="E28" s="68"/>
      <c r="F28" s="73"/>
      <c r="G28" s="302"/>
      <c r="H28" s="79"/>
      <c r="I28" s="92"/>
      <c r="J28" s="107"/>
      <c r="L28" s="47">
        <v>25</v>
      </c>
      <c r="M28" s="50"/>
    </row>
    <row r="29" spans="2:13" s="50" customFormat="1" ht="15.6" customHeight="1">
      <c r="B29" s="54"/>
      <c r="C29" s="54"/>
      <c r="D29" s="183"/>
      <c r="E29" s="69"/>
      <c r="F29" s="205"/>
      <c r="G29" s="206"/>
      <c r="H29" s="83"/>
      <c r="I29" s="90"/>
      <c r="J29" s="245"/>
      <c r="K29" s="45"/>
      <c r="L29" s="47">
        <v>26</v>
      </c>
      <c r="M29" s="50"/>
    </row>
    <row r="30" spans="2:13" s="50" customFormat="1" ht="15.6" customHeight="1">
      <c r="B30" s="56"/>
      <c r="C30" s="53"/>
      <c r="D30" s="61"/>
      <c r="E30" s="68"/>
      <c r="F30" s="73"/>
      <c r="G30" s="76"/>
      <c r="H30" s="80"/>
      <c r="I30" s="231"/>
      <c r="J30" s="321"/>
      <c r="K30" s="45"/>
      <c r="L30" s="47">
        <v>27</v>
      </c>
      <c r="M30" s="50"/>
    </row>
    <row r="31" spans="2:13" s="50" customFormat="1" ht="15.6" customHeight="1">
      <c r="B31" s="54"/>
      <c r="C31" s="54"/>
      <c r="D31" s="183"/>
      <c r="E31" s="69"/>
      <c r="F31" s="205"/>
      <c r="G31" s="206"/>
      <c r="H31" s="83"/>
      <c r="I31" s="241"/>
      <c r="J31" s="322"/>
      <c r="K31" s="45"/>
      <c r="L31" s="47">
        <v>28</v>
      </c>
      <c r="M31" s="50"/>
    </row>
    <row r="32" spans="2:13" s="50" customFormat="1" ht="15.6" customHeight="1">
      <c r="B32" s="53"/>
      <c r="C32" s="53"/>
      <c r="D32" s="61"/>
      <c r="E32" s="68"/>
      <c r="F32" s="73"/>
      <c r="G32" s="76"/>
      <c r="H32" s="80"/>
      <c r="I32" s="237"/>
      <c r="J32" s="323"/>
      <c r="K32" s="45"/>
      <c r="L32" s="47">
        <v>29</v>
      </c>
      <c r="M32" s="50"/>
    </row>
    <row r="33" spans="2:13" s="50" customFormat="1" ht="15.6" customHeight="1">
      <c r="B33" s="57" t="s">
        <v>24</v>
      </c>
      <c r="C33" s="54"/>
      <c r="D33" s="183"/>
      <c r="E33" s="69"/>
      <c r="F33" s="205"/>
      <c r="G33" s="206"/>
      <c r="H33" s="83"/>
      <c r="I33" s="318"/>
      <c r="J33" s="322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919</v>
      </c>
      <c r="C35" s="59"/>
      <c r="D35" s="59"/>
      <c r="E35" s="66"/>
      <c r="F35" s="71"/>
      <c r="G35" s="71"/>
      <c r="H35" s="71"/>
      <c r="I35" s="71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165"/>
      <c r="C37" s="53" t="s">
        <v>605</v>
      </c>
      <c r="D37" s="61"/>
      <c r="E37" s="68"/>
      <c r="F37" s="73"/>
      <c r="G37" s="76"/>
      <c r="H37" s="80"/>
      <c r="I37" s="93"/>
      <c r="J37" s="105"/>
      <c r="L37" s="47">
        <v>1</v>
      </c>
      <c r="M37" s="50"/>
    </row>
    <row r="38" spans="2:13" ht="15.6" customHeight="1">
      <c r="B38" s="62" t="s">
        <v>616</v>
      </c>
      <c r="C38" s="54" t="s">
        <v>608</v>
      </c>
      <c r="D38" s="170" t="s">
        <v>620</v>
      </c>
      <c r="E38" s="69">
        <v>4.0999999999999996</v>
      </c>
      <c r="F38" s="205" t="s">
        <v>187</v>
      </c>
      <c r="G38" s="206"/>
      <c r="H38" s="83"/>
      <c r="I38" s="314"/>
      <c r="J38" s="106"/>
      <c r="L38" s="47">
        <v>2</v>
      </c>
      <c r="M38" s="50"/>
    </row>
    <row r="39" spans="2:13" ht="15.6" customHeight="1">
      <c r="B39" s="159"/>
      <c r="C39" s="53"/>
      <c r="D39" s="61"/>
      <c r="E39" s="68"/>
      <c r="F39" s="73"/>
      <c r="G39" s="76"/>
      <c r="H39" s="80"/>
      <c r="I39" s="93"/>
      <c r="J39" s="321"/>
      <c r="L39" s="47">
        <v>3</v>
      </c>
      <c r="M39" s="50"/>
    </row>
    <row r="40" spans="2:13" s="50" customFormat="1" ht="15.6" customHeight="1">
      <c r="B40" s="168"/>
      <c r="C40" s="54"/>
      <c r="D40" s="170" t="s">
        <v>553</v>
      </c>
      <c r="E40" s="69">
        <v>124</v>
      </c>
      <c r="F40" s="205" t="s">
        <v>187</v>
      </c>
      <c r="G40" s="206"/>
      <c r="H40" s="83"/>
      <c r="I40" s="349"/>
      <c r="J40" s="249"/>
      <c r="K40" s="45"/>
      <c r="L40" s="47">
        <v>4</v>
      </c>
      <c r="M40" s="50"/>
    </row>
    <row r="41" spans="2:13" ht="15.6" customHeight="1">
      <c r="B41" s="159"/>
      <c r="C41" s="177"/>
      <c r="D41" s="61"/>
      <c r="E41" s="68"/>
      <c r="F41" s="73"/>
      <c r="G41" s="76"/>
      <c r="H41" s="80"/>
      <c r="I41" s="93"/>
      <c r="J41" s="321"/>
      <c r="L41" s="47">
        <v>5</v>
      </c>
      <c r="M41" s="50"/>
    </row>
    <row r="42" spans="2:13" s="50" customFormat="1" ht="15.6" customHeight="1">
      <c r="B42" s="168"/>
      <c r="C42" s="62"/>
      <c r="D42" s="170" t="s">
        <v>622</v>
      </c>
      <c r="E42" s="69">
        <v>19.5</v>
      </c>
      <c r="F42" s="205" t="s">
        <v>187</v>
      </c>
      <c r="G42" s="206"/>
      <c r="H42" s="83"/>
      <c r="I42" s="314"/>
      <c r="J42" s="322"/>
      <c r="K42" s="45"/>
      <c r="L42" s="47">
        <v>6</v>
      </c>
      <c r="M42" s="50"/>
    </row>
    <row r="43" spans="2:13" s="50" customFormat="1" ht="15.6" customHeight="1">
      <c r="B43" s="331"/>
      <c r="C43" s="177"/>
      <c r="D43" s="61"/>
      <c r="E43" s="68"/>
      <c r="F43" s="73"/>
      <c r="G43" s="76"/>
      <c r="H43" s="80"/>
      <c r="I43" s="315"/>
      <c r="J43" s="323"/>
      <c r="K43" s="45"/>
      <c r="L43" s="47">
        <v>7</v>
      </c>
      <c r="M43" s="50"/>
    </row>
    <row r="44" spans="2:13" s="50" customFormat="1" ht="15.6" customHeight="1">
      <c r="B44" s="331"/>
      <c r="C44" s="62"/>
      <c r="D44" s="170" t="s">
        <v>623</v>
      </c>
      <c r="E44" s="69">
        <v>45.9</v>
      </c>
      <c r="F44" s="205" t="s">
        <v>187</v>
      </c>
      <c r="G44" s="206"/>
      <c r="H44" s="83"/>
      <c r="I44" s="315"/>
      <c r="J44" s="323"/>
      <c r="K44" s="45"/>
      <c r="L44" s="47">
        <v>8</v>
      </c>
      <c r="M44" s="50"/>
    </row>
    <row r="45" spans="2:13" ht="15.6" customHeight="1">
      <c r="B45" s="159"/>
      <c r="C45" s="177"/>
      <c r="D45" s="61"/>
      <c r="E45" s="68"/>
      <c r="F45" s="73"/>
      <c r="G45" s="76"/>
      <c r="H45" s="80"/>
      <c r="I45" s="93"/>
      <c r="J45" s="321"/>
      <c r="L45" s="47">
        <v>9</v>
      </c>
      <c r="M45" s="50"/>
    </row>
    <row r="46" spans="2:13" s="50" customFormat="1" ht="15.6" customHeight="1">
      <c r="B46" s="168"/>
      <c r="C46" s="62"/>
      <c r="D46" s="170" t="s">
        <v>229</v>
      </c>
      <c r="E46" s="69">
        <v>28</v>
      </c>
      <c r="F46" s="205" t="s">
        <v>187</v>
      </c>
      <c r="G46" s="206"/>
      <c r="H46" s="83"/>
      <c r="I46" s="314"/>
      <c r="J46" s="322"/>
      <c r="K46" s="45"/>
      <c r="L46" s="47">
        <v>10</v>
      </c>
      <c r="M46" s="50"/>
    </row>
    <row r="47" spans="2:13" s="50" customFormat="1" ht="15.6" customHeight="1">
      <c r="B47" s="159"/>
      <c r="C47" s="53"/>
      <c r="D47" s="61"/>
      <c r="E47" s="68"/>
      <c r="F47" s="73"/>
      <c r="G47" s="76"/>
      <c r="H47" s="80"/>
      <c r="I47" s="313"/>
      <c r="J47" s="321"/>
      <c r="K47" s="45"/>
      <c r="L47" s="47">
        <v>11</v>
      </c>
      <c r="M47" s="50"/>
    </row>
    <row r="48" spans="2:13" s="50" customFormat="1" ht="15.6" customHeight="1">
      <c r="B48" s="54"/>
      <c r="C48" s="54"/>
      <c r="D48" s="170" t="s">
        <v>624</v>
      </c>
      <c r="E48" s="69">
        <v>217</v>
      </c>
      <c r="F48" s="205" t="s">
        <v>187</v>
      </c>
      <c r="G48" s="206"/>
      <c r="H48" s="83"/>
      <c r="I48" s="314"/>
      <c r="J48" s="322"/>
      <c r="K48" s="45"/>
      <c r="L48" s="47">
        <v>12</v>
      </c>
      <c r="M48" s="50"/>
    </row>
    <row r="49" spans="2:13" ht="15.6" customHeight="1">
      <c r="B49" s="53"/>
      <c r="C49" s="53"/>
      <c r="D49" s="61"/>
      <c r="E49" s="68"/>
      <c r="F49" s="73"/>
      <c r="G49" s="76"/>
      <c r="H49" s="80"/>
      <c r="I49" s="315"/>
      <c r="J49" s="321"/>
      <c r="L49" s="47">
        <v>13</v>
      </c>
      <c r="M49" s="50"/>
    </row>
    <row r="50" spans="2:13" ht="15.6" customHeight="1">
      <c r="B50" s="54"/>
      <c r="C50" s="54"/>
      <c r="D50" s="170" t="s">
        <v>625</v>
      </c>
      <c r="E50" s="69">
        <v>51</v>
      </c>
      <c r="F50" s="205" t="s">
        <v>187</v>
      </c>
      <c r="G50" s="206"/>
      <c r="H50" s="83"/>
      <c r="I50" s="314"/>
      <c r="J50" s="322"/>
      <c r="L50" s="47">
        <v>14</v>
      </c>
      <c r="M50" s="50"/>
    </row>
    <row r="51" spans="2:13" ht="15.6" customHeight="1">
      <c r="B51" s="51"/>
      <c r="C51" s="53"/>
      <c r="D51" s="61"/>
      <c r="E51" s="363"/>
      <c r="F51" s="73"/>
      <c r="G51" s="76"/>
      <c r="H51" s="80"/>
      <c r="I51" s="310"/>
      <c r="J51" s="246"/>
      <c r="L51" s="47">
        <v>15</v>
      </c>
      <c r="M51" s="50"/>
    </row>
    <row r="52" spans="2:13" ht="15.6" customHeight="1">
      <c r="B52" s="54"/>
      <c r="C52" s="54"/>
      <c r="D52" s="62" t="s">
        <v>586</v>
      </c>
      <c r="E52" s="69">
        <v>126</v>
      </c>
      <c r="F52" s="205" t="s">
        <v>187</v>
      </c>
      <c r="G52" s="206"/>
      <c r="H52" s="83"/>
      <c r="I52" s="349"/>
      <c r="J52" s="249"/>
      <c r="L52" s="47">
        <v>16</v>
      </c>
      <c r="M52" s="50"/>
    </row>
    <row r="53" spans="2:13" ht="15.6" customHeight="1">
      <c r="B53" s="51"/>
      <c r="C53" s="53"/>
      <c r="D53" s="61"/>
      <c r="E53" s="363"/>
      <c r="F53" s="73"/>
      <c r="G53" s="76"/>
      <c r="H53" s="80"/>
      <c r="I53" s="316"/>
      <c r="J53" s="324"/>
      <c r="L53" s="47">
        <v>17</v>
      </c>
      <c r="M53" s="50"/>
    </row>
    <row r="54" spans="2:13" ht="15.6" customHeight="1">
      <c r="B54" s="54"/>
      <c r="C54" s="57"/>
      <c r="D54" s="62" t="s">
        <v>179</v>
      </c>
      <c r="E54" s="69">
        <v>208</v>
      </c>
      <c r="F54" s="205" t="s">
        <v>187</v>
      </c>
      <c r="G54" s="206"/>
      <c r="H54" s="83"/>
      <c r="I54" s="349"/>
      <c r="J54" s="249"/>
      <c r="L54" s="47">
        <v>18</v>
      </c>
      <c r="M54" s="50"/>
    </row>
    <row r="55" spans="2:13" s="50" customFormat="1" ht="15.6" customHeight="1">
      <c r="B55" s="58"/>
      <c r="C55" s="53"/>
      <c r="D55" s="274"/>
      <c r="E55" s="68"/>
      <c r="F55" s="73"/>
      <c r="G55" s="76"/>
      <c r="H55" s="80"/>
      <c r="I55" s="315"/>
      <c r="J55" s="323"/>
      <c r="K55" s="45"/>
      <c r="L55" s="47">
        <v>19</v>
      </c>
      <c r="M55" s="50"/>
    </row>
    <row r="56" spans="2:13" s="50" customFormat="1" ht="15.6" customHeight="1">
      <c r="B56" s="58"/>
      <c r="C56" s="54"/>
      <c r="D56" s="54" t="s">
        <v>628</v>
      </c>
      <c r="E56" s="69">
        <v>145</v>
      </c>
      <c r="F56" s="205" t="s">
        <v>187</v>
      </c>
      <c r="G56" s="206"/>
      <c r="H56" s="83"/>
      <c r="I56" s="314"/>
      <c r="J56" s="322"/>
      <c r="K56" s="45"/>
      <c r="L56" s="47">
        <v>20</v>
      </c>
      <c r="M56" s="50"/>
    </row>
    <row r="57" spans="2:13" s="50" customFormat="1" ht="15.6" customHeight="1">
      <c r="B57" s="159"/>
      <c r="C57" s="53"/>
      <c r="D57" s="274"/>
      <c r="E57" s="68"/>
      <c r="F57" s="73"/>
      <c r="G57" s="76"/>
      <c r="H57" s="80"/>
      <c r="I57" s="305"/>
      <c r="J57" s="323"/>
      <c r="K57" s="45"/>
      <c r="L57" s="47">
        <v>21</v>
      </c>
      <c r="M57" s="50"/>
    </row>
    <row r="58" spans="2:13" s="50" customFormat="1" ht="15.6" customHeight="1">
      <c r="B58" s="54"/>
      <c r="C58" s="54"/>
      <c r="D58" s="54" t="s">
        <v>337</v>
      </c>
      <c r="E58" s="69">
        <v>18.700000000000003</v>
      </c>
      <c r="F58" s="205" t="s">
        <v>187</v>
      </c>
      <c r="G58" s="206"/>
      <c r="H58" s="83"/>
      <c r="I58" s="314"/>
      <c r="J58" s="323"/>
      <c r="K58" s="45"/>
      <c r="L58" s="47">
        <v>22</v>
      </c>
      <c r="M58" s="50"/>
    </row>
    <row r="59" spans="2:13" s="50" customFormat="1" ht="15.6" customHeight="1">
      <c r="B59" s="56"/>
      <c r="C59" s="53"/>
      <c r="D59" s="274"/>
      <c r="E59" s="68"/>
      <c r="F59" s="73"/>
      <c r="G59" s="76"/>
      <c r="H59" s="80"/>
      <c r="I59" s="315"/>
      <c r="J59" s="321"/>
      <c r="K59" s="45"/>
      <c r="L59" s="47">
        <v>23</v>
      </c>
      <c r="M59" s="50"/>
    </row>
    <row r="60" spans="2:13" s="50" customFormat="1" ht="15.6" customHeight="1">
      <c r="B60" s="54"/>
      <c r="C60" s="54"/>
      <c r="D60" s="54" t="s">
        <v>629</v>
      </c>
      <c r="E60" s="69">
        <v>58.3</v>
      </c>
      <c r="F60" s="205" t="s">
        <v>187</v>
      </c>
      <c r="G60" s="206"/>
      <c r="H60" s="83"/>
      <c r="I60" s="314"/>
      <c r="J60" s="106"/>
      <c r="K60" s="45"/>
      <c r="L60" s="47">
        <v>24</v>
      </c>
      <c r="M60" s="50"/>
    </row>
    <row r="61" spans="2:13" ht="15.6" customHeight="1">
      <c r="B61" s="53"/>
      <c r="C61" s="53"/>
      <c r="D61" s="61"/>
      <c r="E61" s="68"/>
      <c r="F61" s="73"/>
      <c r="G61" s="76"/>
      <c r="H61" s="80"/>
      <c r="I61" s="315"/>
      <c r="J61" s="107"/>
      <c r="L61" s="47">
        <v>25</v>
      </c>
      <c r="M61" s="50"/>
    </row>
    <row r="62" spans="2:13" s="50" customFormat="1" ht="15.6" customHeight="1">
      <c r="B62" s="54"/>
      <c r="C62" s="54"/>
      <c r="D62" s="183" t="s">
        <v>543</v>
      </c>
      <c r="E62" s="69">
        <v>51.2</v>
      </c>
      <c r="F62" s="205" t="s">
        <v>187</v>
      </c>
      <c r="G62" s="206"/>
      <c r="H62" s="83"/>
      <c r="I62" s="314"/>
      <c r="J62" s="245"/>
      <c r="K62" s="45"/>
      <c r="L62" s="47">
        <v>26</v>
      </c>
      <c r="M62" s="50"/>
    </row>
    <row r="63" spans="2:13" s="50" customFormat="1" ht="15.6" customHeight="1">
      <c r="B63" s="56"/>
      <c r="C63" s="53"/>
      <c r="D63" s="61"/>
      <c r="E63" s="68"/>
      <c r="F63" s="73"/>
      <c r="G63" s="76"/>
      <c r="H63" s="80"/>
      <c r="I63" s="346"/>
      <c r="J63" s="321"/>
      <c r="K63" s="45"/>
      <c r="L63" s="47">
        <v>27</v>
      </c>
      <c r="M63" s="50"/>
    </row>
    <row r="64" spans="2:13" s="50" customFormat="1" ht="15.6" customHeight="1">
      <c r="B64" s="54"/>
      <c r="C64" s="54"/>
      <c r="D64" s="183" t="s">
        <v>630</v>
      </c>
      <c r="E64" s="69">
        <v>75.599999999999994</v>
      </c>
      <c r="F64" s="205" t="s">
        <v>187</v>
      </c>
      <c r="G64" s="206"/>
      <c r="H64" s="83"/>
      <c r="I64" s="347"/>
      <c r="J64" s="322"/>
      <c r="K64" s="45"/>
      <c r="L64" s="47">
        <v>28</v>
      </c>
      <c r="M64" s="50"/>
    </row>
    <row r="65" spans="2:13" s="50" customFormat="1" ht="15.6" customHeight="1">
      <c r="B65" s="53"/>
      <c r="C65" s="53"/>
      <c r="D65" s="61"/>
      <c r="E65" s="68"/>
      <c r="F65" s="73"/>
      <c r="G65" s="76"/>
      <c r="H65" s="80"/>
      <c r="I65" s="237"/>
      <c r="J65" s="323"/>
      <c r="K65" s="45"/>
      <c r="L65" s="47">
        <v>29</v>
      </c>
      <c r="M65" s="50"/>
    </row>
    <row r="66" spans="2:13" s="50" customFormat="1" ht="15.6" customHeight="1">
      <c r="B66" s="57"/>
      <c r="C66" s="57" t="s">
        <v>157</v>
      </c>
      <c r="D66" s="183"/>
      <c r="E66" s="69"/>
      <c r="F66" s="205"/>
      <c r="G66" s="206"/>
      <c r="H66" s="83"/>
      <c r="I66" s="318"/>
      <c r="J66" s="322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270" t="s">
        <v>919</v>
      </c>
      <c r="C68" s="59"/>
      <c r="D68" s="59"/>
      <c r="E68" s="66"/>
      <c r="F68" s="71"/>
      <c r="G68" s="71"/>
      <c r="H68" s="71"/>
      <c r="I68" s="71"/>
      <c r="J68" s="97"/>
      <c r="L68" s="47"/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5.6" customHeight="1">
      <c r="B70" s="53"/>
      <c r="C70" s="61" t="s">
        <v>465</v>
      </c>
      <c r="D70" s="165"/>
      <c r="E70" s="68"/>
      <c r="F70" s="73"/>
      <c r="G70" s="76"/>
      <c r="H70" s="80"/>
      <c r="I70" s="81"/>
      <c r="J70" s="105"/>
      <c r="L70" s="47">
        <v>1</v>
      </c>
      <c r="M70" s="50"/>
    </row>
    <row r="71" spans="2:13" ht="15.6" customHeight="1">
      <c r="B71" s="54"/>
      <c r="C71" s="170"/>
      <c r="D71" s="271">
        <v>25</v>
      </c>
      <c r="E71" s="69">
        <v>27.3</v>
      </c>
      <c r="F71" s="205" t="s">
        <v>187</v>
      </c>
      <c r="G71" s="206"/>
      <c r="H71" s="83"/>
      <c r="I71" s="314"/>
      <c r="J71" s="106"/>
      <c r="L71" s="47">
        <v>2</v>
      </c>
      <c r="M71" s="50"/>
    </row>
    <row r="72" spans="2:13" ht="15.6" customHeight="1">
      <c r="B72" s="53"/>
      <c r="C72" s="53"/>
      <c r="D72" s="165"/>
      <c r="E72" s="68"/>
      <c r="F72" s="73"/>
      <c r="G72" s="76"/>
      <c r="H72" s="80"/>
      <c r="I72" s="93"/>
      <c r="J72" s="105"/>
      <c r="L72" s="47">
        <v>3</v>
      </c>
      <c r="M72" s="50"/>
    </row>
    <row r="73" spans="2:13" ht="15.6" customHeight="1">
      <c r="B73" s="54"/>
      <c r="C73" s="54"/>
      <c r="D73" s="271">
        <v>40</v>
      </c>
      <c r="E73" s="69">
        <v>47.7</v>
      </c>
      <c r="F73" s="205" t="s">
        <v>187</v>
      </c>
      <c r="G73" s="206"/>
      <c r="H73" s="83"/>
      <c r="I73" s="314"/>
      <c r="J73" s="106"/>
      <c r="L73" s="47">
        <v>4</v>
      </c>
      <c r="M73" s="50"/>
    </row>
    <row r="74" spans="2:13" ht="15.6" customHeight="1">
      <c r="B74" s="159"/>
      <c r="C74" s="53"/>
      <c r="D74" s="165"/>
      <c r="E74" s="68"/>
      <c r="F74" s="73"/>
      <c r="G74" s="76"/>
      <c r="H74" s="80"/>
      <c r="I74" s="93"/>
      <c r="J74" s="321"/>
      <c r="L74" s="47">
        <v>5</v>
      </c>
      <c r="M74" s="50"/>
    </row>
    <row r="75" spans="2:13" s="50" customFormat="1" ht="15.6" customHeight="1">
      <c r="B75" s="168"/>
      <c r="C75" s="54"/>
      <c r="D75" s="271">
        <v>50</v>
      </c>
      <c r="E75" s="69">
        <v>1.8</v>
      </c>
      <c r="F75" s="205" t="s">
        <v>187</v>
      </c>
      <c r="G75" s="206"/>
      <c r="H75" s="83"/>
      <c r="I75" s="349"/>
      <c r="J75" s="249"/>
      <c r="K75" s="45"/>
      <c r="L75" s="47">
        <v>6</v>
      </c>
      <c r="M75" s="50"/>
    </row>
    <row r="76" spans="2:13" ht="15.6" customHeight="1">
      <c r="B76" s="159"/>
      <c r="C76" s="53"/>
      <c r="D76" s="61"/>
      <c r="E76" s="68"/>
      <c r="F76" s="73"/>
      <c r="G76" s="76"/>
      <c r="H76" s="80"/>
      <c r="I76" s="93"/>
      <c r="J76" s="321"/>
      <c r="L76" s="47">
        <v>7</v>
      </c>
      <c r="M76" s="50"/>
    </row>
    <row r="77" spans="2:13" s="50" customFormat="1" ht="15.6" customHeight="1">
      <c r="B77" s="168"/>
      <c r="C77" s="57"/>
      <c r="D77" s="271">
        <v>65</v>
      </c>
      <c r="E77" s="69">
        <v>11.1</v>
      </c>
      <c r="F77" s="205" t="s">
        <v>187</v>
      </c>
      <c r="G77" s="206"/>
      <c r="H77" s="83"/>
      <c r="I77" s="314"/>
      <c r="J77" s="322"/>
      <c r="K77" s="45"/>
      <c r="L77" s="47">
        <v>8</v>
      </c>
      <c r="M77" s="50"/>
    </row>
    <row r="78" spans="2:13" s="50" customFormat="1" ht="15.6" customHeight="1">
      <c r="B78" s="331"/>
      <c r="C78" s="177"/>
      <c r="D78" s="165"/>
      <c r="E78" s="68"/>
      <c r="F78" s="73"/>
      <c r="G78" s="76"/>
      <c r="H78" s="80"/>
      <c r="I78" s="315"/>
      <c r="J78" s="323"/>
      <c r="K78" s="45"/>
      <c r="L78" s="47">
        <v>9</v>
      </c>
      <c r="M78" s="50"/>
    </row>
    <row r="79" spans="2:13" s="50" customFormat="1" ht="15.6" customHeight="1">
      <c r="B79" s="331"/>
      <c r="C79" s="62"/>
      <c r="D79" s="271">
        <v>80</v>
      </c>
      <c r="E79" s="69">
        <v>2</v>
      </c>
      <c r="F79" s="205" t="s">
        <v>187</v>
      </c>
      <c r="G79" s="206"/>
      <c r="H79" s="83"/>
      <c r="I79" s="315"/>
      <c r="J79" s="323"/>
      <c r="K79" s="45"/>
      <c r="L79" s="47">
        <v>10</v>
      </c>
      <c r="M79" s="50"/>
    </row>
    <row r="80" spans="2:13" ht="15.6" customHeight="1">
      <c r="B80" s="159"/>
      <c r="C80" s="177"/>
      <c r="D80" s="165"/>
      <c r="E80" s="68"/>
      <c r="F80" s="73"/>
      <c r="G80" s="76"/>
      <c r="H80" s="80"/>
      <c r="I80" s="93"/>
      <c r="J80" s="321"/>
      <c r="L80" s="47">
        <v>11</v>
      </c>
      <c r="M80" s="50"/>
    </row>
    <row r="81" spans="2:13" s="50" customFormat="1" ht="15.6" customHeight="1">
      <c r="B81" s="168"/>
      <c r="C81" s="62"/>
      <c r="D81" s="271">
        <v>100</v>
      </c>
      <c r="E81" s="69">
        <v>9.5</v>
      </c>
      <c r="F81" s="205" t="s">
        <v>187</v>
      </c>
      <c r="G81" s="206"/>
      <c r="H81" s="83"/>
      <c r="I81" s="314"/>
      <c r="J81" s="322"/>
      <c r="K81" s="45"/>
      <c r="L81" s="47">
        <v>12</v>
      </c>
      <c r="M81" s="50"/>
    </row>
    <row r="82" spans="2:13" s="50" customFormat="1" ht="15.6" customHeight="1">
      <c r="B82" s="159"/>
      <c r="C82" s="53"/>
      <c r="D82" s="165"/>
      <c r="E82" s="68"/>
      <c r="F82" s="73"/>
      <c r="G82" s="76"/>
      <c r="H82" s="80"/>
      <c r="I82" s="313"/>
      <c r="J82" s="321"/>
      <c r="K82" s="45"/>
      <c r="L82" s="47">
        <v>13</v>
      </c>
      <c r="M82" s="50"/>
    </row>
    <row r="83" spans="2:13" s="50" customFormat="1" ht="15.6" customHeight="1">
      <c r="B83" s="54"/>
      <c r="C83" s="57" t="s">
        <v>157</v>
      </c>
      <c r="D83" s="271"/>
      <c r="E83" s="69"/>
      <c r="F83" s="205"/>
      <c r="G83" s="206"/>
      <c r="H83" s="83"/>
      <c r="I83" s="314"/>
      <c r="J83" s="322"/>
      <c r="K83" s="45"/>
      <c r="L83" s="47">
        <v>14</v>
      </c>
      <c r="M83" s="50"/>
    </row>
    <row r="84" spans="2:13" ht="15.6" customHeight="1">
      <c r="B84" s="53"/>
      <c r="C84" s="53"/>
      <c r="D84" s="165"/>
      <c r="E84" s="68"/>
      <c r="F84" s="73"/>
      <c r="G84" s="76"/>
      <c r="H84" s="80"/>
      <c r="I84" s="315"/>
      <c r="J84" s="321"/>
      <c r="L84" s="47">
        <v>15</v>
      </c>
      <c r="M84" s="50"/>
    </row>
    <row r="85" spans="2:13" ht="15.6" customHeight="1">
      <c r="B85" s="54"/>
      <c r="C85" s="54"/>
      <c r="D85" s="271"/>
      <c r="E85" s="69"/>
      <c r="F85" s="205"/>
      <c r="G85" s="206"/>
      <c r="H85" s="83"/>
      <c r="I85" s="314"/>
      <c r="J85" s="322"/>
      <c r="L85" s="47">
        <v>16</v>
      </c>
      <c r="M85" s="50"/>
    </row>
    <row r="86" spans="2:13" ht="15.6" customHeight="1">
      <c r="B86" s="51"/>
      <c r="C86" s="53" t="s">
        <v>611</v>
      </c>
      <c r="D86" s="61"/>
      <c r="E86" s="363"/>
      <c r="F86" s="73"/>
      <c r="G86" s="207"/>
      <c r="H86" s="80"/>
      <c r="I86" s="310"/>
      <c r="J86" s="246"/>
      <c r="L86" s="47">
        <v>17</v>
      </c>
      <c r="M86" s="50"/>
    </row>
    <row r="87" spans="2:13" ht="15.6" customHeight="1">
      <c r="B87" s="54"/>
      <c r="C87" s="278" t="s">
        <v>613</v>
      </c>
      <c r="D87" s="184">
        <v>75</v>
      </c>
      <c r="E87" s="69">
        <v>4.8</v>
      </c>
      <c r="F87" s="205" t="s">
        <v>187</v>
      </c>
      <c r="G87" s="206"/>
      <c r="H87" s="83"/>
      <c r="I87" s="349"/>
      <c r="J87" s="249"/>
      <c r="L87" s="47">
        <v>18</v>
      </c>
      <c r="M87" s="50"/>
    </row>
    <row r="88" spans="2:13" ht="15.6" customHeight="1">
      <c r="B88" s="51"/>
      <c r="C88" s="53"/>
      <c r="D88" s="165"/>
      <c r="E88" s="363"/>
      <c r="F88" s="73"/>
      <c r="G88" s="76"/>
      <c r="H88" s="80"/>
      <c r="I88" s="316"/>
      <c r="J88" s="324"/>
      <c r="L88" s="47">
        <v>19</v>
      </c>
      <c r="M88" s="50"/>
    </row>
    <row r="89" spans="2:13" ht="15.6" customHeight="1">
      <c r="B89" s="54"/>
      <c r="C89" s="278"/>
      <c r="D89" s="184">
        <v>100</v>
      </c>
      <c r="E89" s="69">
        <v>26.4</v>
      </c>
      <c r="F89" s="205" t="s">
        <v>187</v>
      </c>
      <c r="G89" s="206"/>
      <c r="H89" s="83"/>
      <c r="I89" s="349"/>
      <c r="J89" s="249"/>
      <c r="L89" s="47">
        <v>20</v>
      </c>
      <c r="M89" s="50"/>
    </row>
    <row r="90" spans="2:13" s="50" customFormat="1" ht="15.6" customHeight="1">
      <c r="B90" s="58"/>
      <c r="C90" s="53"/>
      <c r="D90" s="370"/>
      <c r="E90" s="68"/>
      <c r="F90" s="73"/>
      <c r="G90" s="76"/>
      <c r="H90" s="80"/>
      <c r="I90" s="315"/>
      <c r="J90" s="323"/>
      <c r="K90" s="45"/>
      <c r="L90" s="47">
        <v>21</v>
      </c>
      <c r="M90" s="50"/>
    </row>
    <row r="91" spans="2:13" s="50" customFormat="1" ht="15.6" customHeight="1">
      <c r="B91" s="58"/>
      <c r="C91" s="54"/>
      <c r="D91" s="278">
        <v>150</v>
      </c>
      <c r="E91" s="69">
        <v>83.4</v>
      </c>
      <c r="F91" s="205" t="s">
        <v>187</v>
      </c>
      <c r="G91" s="206"/>
      <c r="H91" s="83"/>
      <c r="I91" s="314"/>
      <c r="J91" s="322"/>
      <c r="K91" s="45"/>
      <c r="L91" s="47">
        <v>22</v>
      </c>
      <c r="M91" s="50"/>
    </row>
    <row r="92" spans="2:13" s="50" customFormat="1" ht="15.6" customHeight="1">
      <c r="B92" s="159"/>
      <c r="C92" s="53"/>
      <c r="D92" s="370"/>
      <c r="E92" s="68"/>
      <c r="F92" s="73"/>
      <c r="G92" s="76"/>
      <c r="H92" s="80"/>
      <c r="I92" s="305"/>
      <c r="J92" s="323"/>
      <c r="K92" s="45"/>
      <c r="L92" s="47">
        <v>23</v>
      </c>
      <c r="M92" s="50"/>
    </row>
    <row r="93" spans="2:13" s="50" customFormat="1" ht="15.6" customHeight="1">
      <c r="B93" s="54"/>
      <c r="C93" s="54"/>
      <c r="D93" s="278">
        <v>200</v>
      </c>
      <c r="E93" s="69">
        <v>291</v>
      </c>
      <c r="F93" s="205" t="s">
        <v>187</v>
      </c>
      <c r="G93" s="206"/>
      <c r="H93" s="83"/>
      <c r="I93" s="314"/>
      <c r="J93" s="323"/>
      <c r="K93" s="45"/>
      <c r="L93" s="47">
        <v>24</v>
      </c>
      <c r="M93" s="50"/>
    </row>
    <row r="94" spans="2:13" s="50" customFormat="1" ht="15.6" customHeight="1">
      <c r="B94" s="56"/>
      <c r="C94" s="53"/>
      <c r="D94" s="370"/>
      <c r="E94" s="68"/>
      <c r="F94" s="73"/>
      <c r="G94" s="76"/>
      <c r="H94" s="80"/>
      <c r="I94" s="315"/>
      <c r="J94" s="321"/>
      <c r="K94" s="45"/>
      <c r="L94" s="47">
        <v>25</v>
      </c>
      <c r="M94" s="50"/>
    </row>
    <row r="95" spans="2:13" s="50" customFormat="1" ht="15.6" customHeight="1">
      <c r="B95" s="54"/>
      <c r="C95" s="54"/>
      <c r="D95" s="278">
        <v>250</v>
      </c>
      <c r="E95" s="69">
        <v>5</v>
      </c>
      <c r="F95" s="205" t="s">
        <v>187</v>
      </c>
      <c r="G95" s="206"/>
      <c r="H95" s="83"/>
      <c r="I95" s="314"/>
      <c r="J95" s="106"/>
      <c r="K95" s="45"/>
      <c r="L95" s="47">
        <v>26</v>
      </c>
      <c r="M95" s="50"/>
    </row>
    <row r="96" spans="2:13" ht="15.6" customHeight="1">
      <c r="B96" s="53"/>
      <c r="C96" s="53"/>
      <c r="D96" s="165"/>
      <c r="E96" s="68"/>
      <c r="F96" s="73"/>
      <c r="G96" s="76"/>
      <c r="H96" s="80"/>
      <c r="I96" s="315"/>
      <c r="J96" s="107"/>
      <c r="L96" s="47">
        <v>27</v>
      </c>
      <c r="M96" s="50"/>
    </row>
    <row r="97" spans="2:13" s="50" customFormat="1" ht="15.6" customHeight="1">
      <c r="B97" s="54"/>
      <c r="C97" s="57" t="s">
        <v>157</v>
      </c>
      <c r="D97" s="355"/>
      <c r="E97" s="69"/>
      <c r="F97" s="205"/>
      <c r="G97" s="206"/>
      <c r="H97" s="83"/>
      <c r="I97" s="314"/>
      <c r="J97" s="245"/>
      <c r="K97" s="45"/>
      <c r="L97" s="47">
        <v>28</v>
      </c>
      <c r="M97" s="50"/>
    </row>
    <row r="98" spans="2:13" s="50" customFormat="1" ht="15.6" customHeight="1">
      <c r="B98" s="56"/>
      <c r="C98" s="53"/>
      <c r="D98" s="61"/>
      <c r="E98" s="68"/>
      <c r="F98" s="73"/>
      <c r="G98" s="76"/>
      <c r="H98" s="80"/>
      <c r="I98" s="346"/>
      <c r="J98" s="321"/>
      <c r="K98" s="45"/>
      <c r="L98" s="47">
        <v>29</v>
      </c>
      <c r="M98" s="50"/>
    </row>
    <row r="99" spans="2:13" s="50" customFormat="1" ht="15.6" customHeight="1">
      <c r="B99" s="54"/>
      <c r="C99" s="54"/>
      <c r="D99" s="355"/>
      <c r="E99" s="69"/>
      <c r="F99" s="205"/>
      <c r="G99" s="206"/>
      <c r="H99" s="83"/>
      <c r="I99" s="347"/>
      <c r="J99" s="322"/>
      <c r="K99" s="45"/>
      <c r="L99" s="47">
        <v>30</v>
      </c>
      <c r="M99" s="50"/>
    </row>
    <row r="100" spans="2:13" s="50" customFormat="1" ht="15" customHeight="1">
      <c r="B100" s="53"/>
      <c r="C100" s="53"/>
      <c r="D100" s="61"/>
      <c r="E100" s="68"/>
      <c r="F100" s="73"/>
      <c r="G100" s="76"/>
      <c r="H100" s="80"/>
      <c r="I100" s="237"/>
      <c r="J100" s="323"/>
      <c r="K100" s="45"/>
      <c r="L100" s="47">
        <v>29</v>
      </c>
      <c r="M100" s="50"/>
    </row>
    <row r="101" spans="2:13" s="50" customFormat="1" ht="15.75" customHeight="1">
      <c r="B101" s="57"/>
      <c r="C101" s="57"/>
      <c r="D101" s="183"/>
      <c r="E101" s="69"/>
      <c r="F101" s="205"/>
      <c r="G101" s="206"/>
      <c r="H101" s="83"/>
      <c r="I101" s="318"/>
      <c r="J101" s="322"/>
      <c r="K101" s="45"/>
      <c r="L101" s="47">
        <v>30</v>
      </c>
      <c r="M101" s="50"/>
    </row>
    <row r="102" spans="2:13" s="47" customFormat="1" ht="24" customHeight="1">
      <c r="B102" s="45" t="s">
        <v>288</v>
      </c>
      <c r="C102" s="45"/>
      <c r="D102" s="45"/>
      <c r="E102" s="46"/>
      <c r="H102" s="48"/>
      <c r="I102" s="48"/>
      <c r="J102" s="45"/>
      <c r="L102" s="49"/>
      <c r="M102" s="49"/>
    </row>
    <row r="103" spans="2:13" ht="24.75" customHeight="1">
      <c r="B103" s="270" t="s">
        <v>919</v>
      </c>
      <c r="C103" s="59"/>
      <c r="D103" s="59"/>
      <c r="E103" s="66"/>
      <c r="F103" s="71"/>
      <c r="G103" s="71"/>
      <c r="H103" s="71"/>
      <c r="I103" s="71"/>
      <c r="J103" s="97"/>
      <c r="L103" s="47"/>
      <c r="M103" s="50"/>
    </row>
    <row r="104" spans="2:13" s="47" customFormat="1" ht="24" customHeight="1">
      <c r="B104" s="52" t="s">
        <v>7</v>
      </c>
      <c r="C104" s="52" t="s">
        <v>136</v>
      </c>
      <c r="D104" s="98"/>
      <c r="E104" s="67" t="s">
        <v>125</v>
      </c>
      <c r="F104" s="72" t="s">
        <v>35</v>
      </c>
      <c r="G104" s="72" t="s">
        <v>19</v>
      </c>
      <c r="H104" s="82" t="s">
        <v>2</v>
      </c>
      <c r="I104" s="52" t="s">
        <v>26</v>
      </c>
      <c r="J104" s="98"/>
      <c r="L104" s="49"/>
      <c r="M104" s="49"/>
    </row>
    <row r="105" spans="2:13" ht="15.6" customHeight="1">
      <c r="B105" s="53"/>
      <c r="C105" s="61" t="s">
        <v>614</v>
      </c>
      <c r="D105" s="165"/>
      <c r="E105" s="68"/>
      <c r="F105" s="73"/>
      <c r="G105" s="76"/>
      <c r="H105" s="80"/>
      <c r="I105" s="81"/>
      <c r="J105" s="105"/>
      <c r="L105" s="47">
        <v>1</v>
      </c>
      <c r="M105" s="50"/>
    </row>
    <row r="106" spans="2:13" ht="15.6" customHeight="1">
      <c r="B106" s="54"/>
      <c r="C106" s="170" t="s">
        <v>273</v>
      </c>
      <c r="D106" s="271">
        <v>20</v>
      </c>
      <c r="E106" s="69">
        <v>2</v>
      </c>
      <c r="F106" s="205" t="s">
        <v>187</v>
      </c>
      <c r="G106" s="206"/>
      <c r="H106" s="83"/>
      <c r="I106" s="314"/>
      <c r="J106" s="106"/>
      <c r="L106" s="47">
        <v>2</v>
      </c>
      <c r="M106" s="50"/>
    </row>
    <row r="107" spans="2:13" ht="15.6" customHeight="1">
      <c r="B107" s="53"/>
      <c r="C107" s="53"/>
      <c r="D107" s="165"/>
      <c r="E107" s="68"/>
      <c r="F107" s="73"/>
      <c r="G107" s="76"/>
      <c r="H107" s="80"/>
      <c r="I107" s="93"/>
      <c r="J107" s="105"/>
      <c r="L107" s="47">
        <v>3</v>
      </c>
      <c r="M107" s="50"/>
    </row>
    <row r="108" spans="2:13" ht="15.6" customHeight="1">
      <c r="B108" s="54"/>
      <c r="C108" s="54"/>
      <c r="D108" s="271">
        <v>25</v>
      </c>
      <c r="E108" s="69">
        <v>10.5</v>
      </c>
      <c r="F108" s="205" t="s">
        <v>187</v>
      </c>
      <c r="G108" s="206"/>
      <c r="H108" s="83"/>
      <c r="I108" s="314"/>
      <c r="J108" s="106"/>
      <c r="L108" s="47">
        <v>4</v>
      </c>
      <c r="M108" s="50"/>
    </row>
    <row r="109" spans="2:13" ht="15.6" customHeight="1">
      <c r="B109" s="159"/>
      <c r="C109" s="53"/>
      <c r="D109" s="165"/>
      <c r="E109" s="68"/>
      <c r="F109" s="73"/>
      <c r="G109" s="76"/>
      <c r="H109" s="80"/>
      <c r="I109" s="93"/>
      <c r="J109" s="321"/>
      <c r="L109" s="47">
        <v>5</v>
      </c>
      <c r="M109" s="50"/>
    </row>
    <row r="110" spans="2:13" s="50" customFormat="1" ht="15.6" customHeight="1">
      <c r="B110" s="168"/>
      <c r="C110" s="57"/>
      <c r="D110" s="271">
        <v>40</v>
      </c>
      <c r="E110" s="69">
        <v>14.2</v>
      </c>
      <c r="F110" s="205" t="s">
        <v>187</v>
      </c>
      <c r="G110" s="206"/>
      <c r="H110" s="83"/>
      <c r="I110" s="349"/>
      <c r="J110" s="249"/>
      <c r="K110" s="45"/>
      <c r="L110" s="47">
        <v>6</v>
      </c>
      <c r="M110" s="50"/>
    </row>
    <row r="111" spans="2:13" ht="15.6" customHeight="1">
      <c r="B111" s="159"/>
      <c r="C111" s="61"/>
      <c r="D111" s="61"/>
      <c r="E111" s="68"/>
      <c r="F111" s="73"/>
      <c r="G111" s="76"/>
      <c r="H111" s="80"/>
      <c r="I111" s="93"/>
      <c r="J111" s="321"/>
      <c r="L111" s="47">
        <v>7</v>
      </c>
      <c r="M111" s="50"/>
    </row>
    <row r="112" spans="2:13" s="50" customFormat="1" ht="15.6" customHeight="1">
      <c r="B112" s="168"/>
      <c r="C112" s="170"/>
      <c r="D112" s="271">
        <v>50</v>
      </c>
      <c r="E112" s="69">
        <v>2.1</v>
      </c>
      <c r="F112" s="205" t="s">
        <v>187</v>
      </c>
      <c r="G112" s="206"/>
      <c r="H112" s="83"/>
      <c r="I112" s="314"/>
      <c r="J112" s="322"/>
      <c r="K112" s="45"/>
      <c r="L112" s="47">
        <v>8</v>
      </c>
      <c r="M112" s="50"/>
    </row>
    <row r="113" spans="2:13" s="50" customFormat="1" ht="15.6" customHeight="1">
      <c r="B113" s="331"/>
      <c r="C113" s="53"/>
      <c r="D113" s="165"/>
      <c r="E113" s="68"/>
      <c r="F113" s="73"/>
      <c r="G113" s="301"/>
      <c r="H113" s="79"/>
      <c r="I113" s="315"/>
      <c r="J113" s="323"/>
      <c r="K113" s="45"/>
      <c r="L113" s="47">
        <v>9</v>
      </c>
      <c r="M113" s="50"/>
    </row>
    <row r="114" spans="2:13" s="50" customFormat="1" ht="15.6" customHeight="1">
      <c r="B114" s="331"/>
      <c r="C114" s="57"/>
      <c r="D114" s="271">
        <v>75</v>
      </c>
      <c r="E114" s="69">
        <v>2.5</v>
      </c>
      <c r="F114" s="205" t="s">
        <v>187</v>
      </c>
      <c r="G114" s="301"/>
      <c r="H114" s="79"/>
      <c r="I114" s="315"/>
      <c r="J114" s="323"/>
      <c r="K114" s="45"/>
      <c r="L114" s="47">
        <v>10</v>
      </c>
      <c r="M114" s="50"/>
    </row>
    <row r="115" spans="2:13" ht="15.6" customHeight="1">
      <c r="B115" s="159"/>
      <c r="C115" s="61"/>
      <c r="D115" s="165"/>
      <c r="E115" s="68"/>
      <c r="F115" s="73"/>
      <c r="G115" s="76"/>
      <c r="H115" s="80"/>
      <c r="I115" s="93"/>
      <c r="J115" s="321"/>
      <c r="L115" s="47">
        <v>11</v>
      </c>
      <c r="M115" s="50"/>
    </row>
    <row r="116" spans="2:13" s="50" customFormat="1" ht="15.6" customHeight="1">
      <c r="B116" s="168"/>
      <c r="C116" s="62"/>
      <c r="D116" s="271">
        <v>150</v>
      </c>
      <c r="E116" s="69">
        <v>25.4</v>
      </c>
      <c r="F116" s="205" t="s">
        <v>187</v>
      </c>
      <c r="G116" s="206"/>
      <c r="H116" s="83"/>
      <c r="I116" s="314"/>
      <c r="J116" s="322"/>
      <c r="K116" s="45"/>
      <c r="L116" s="47">
        <v>12</v>
      </c>
      <c r="M116" s="50"/>
    </row>
    <row r="117" spans="2:13" s="50" customFormat="1" ht="15.6" customHeight="1">
      <c r="B117" s="159"/>
      <c r="C117" s="53"/>
      <c r="D117" s="165"/>
      <c r="E117" s="68"/>
      <c r="F117" s="73"/>
      <c r="G117" s="76"/>
      <c r="H117" s="80"/>
      <c r="I117" s="313"/>
      <c r="J117" s="321"/>
      <c r="K117" s="45"/>
      <c r="L117" s="47">
        <v>13</v>
      </c>
      <c r="M117" s="50"/>
    </row>
    <row r="118" spans="2:13" s="50" customFormat="1" ht="15.6" customHeight="1">
      <c r="B118" s="54"/>
      <c r="C118" s="54"/>
      <c r="D118" s="271">
        <v>300</v>
      </c>
      <c r="E118" s="69">
        <v>5.0999999999999996</v>
      </c>
      <c r="F118" s="205" t="s">
        <v>187</v>
      </c>
      <c r="G118" s="206"/>
      <c r="H118" s="83"/>
      <c r="I118" s="314"/>
      <c r="J118" s="322"/>
      <c r="K118" s="45"/>
      <c r="L118" s="47">
        <v>14</v>
      </c>
      <c r="M118" s="50"/>
    </row>
    <row r="119" spans="2:13" ht="15.6" customHeight="1">
      <c r="B119" s="53"/>
      <c r="C119" s="53"/>
      <c r="D119" s="165" t="s">
        <v>533</v>
      </c>
      <c r="E119" s="68"/>
      <c r="F119" s="73"/>
      <c r="G119" s="366"/>
      <c r="H119" s="80"/>
      <c r="I119" s="315"/>
      <c r="J119" s="321"/>
      <c r="L119" s="47">
        <v>15</v>
      </c>
      <c r="M119" s="50"/>
    </row>
    <row r="120" spans="2:13" ht="15.6" customHeight="1">
      <c r="B120" s="54"/>
      <c r="C120" s="57"/>
      <c r="D120" s="271">
        <v>150</v>
      </c>
      <c r="E120" s="69">
        <v>187</v>
      </c>
      <c r="F120" s="205" t="s">
        <v>187</v>
      </c>
      <c r="G120" s="206"/>
      <c r="H120" s="83"/>
      <c r="I120" s="314"/>
      <c r="J120" s="322"/>
      <c r="L120" s="47">
        <v>16</v>
      </c>
      <c r="M120" s="50"/>
    </row>
    <row r="121" spans="2:13" ht="15.6" customHeight="1">
      <c r="B121" s="51"/>
      <c r="C121" s="210" t="s">
        <v>614</v>
      </c>
      <c r="D121" s="61"/>
      <c r="E121" s="363"/>
      <c r="F121" s="73"/>
      <c r="G121" s="207"/>
      <c r="H121" s="80"/>
      <c r="I121" s="310"/>
      <c r="J121" s="246"/>
      <c r="L121" s="47">
        <v>17</v>
      </c>
      <c r="M121" s="50"/>
    </row>
    <row r="122" spans="2:13" ht="15.6" customHeight="1">
      <c r="B122" s="54"/>
      <c r="C122" s="278" t="s">
        <v>340</v>
      </c>
      <c r="D122" s="184">
        <v>300</v>
      </c>
      <c r="E122" s="69">
        <v>22</v>
      </c>
      <c r="F122" s="205" t="s">
        <v>187</v>
      </c>
      <c r="G122" s="206"/>
      <c r="H122" s="83"/>
      <c r="I122" s="349"/>
      <c r="J122" s="249"/>
      <c r="L122" s="47">
        <v>18</v>
      </c>
      <c r="M122" s="50"/>
    </row>
    <row r="123" spans="2:13" ht="15.6" customHeight="1">
      <c r="B123" s="51"/>
      <c r="C123" s="58"/>
      <c r="D123" s="53"/>
      <c r="E123" s="68"/>
      <c r="F123" s="73"/>
      <c r="G123" s="76"/>
      <c r="H123" s="80"/>
      <c r="I123" s="316"/>
      <c r="J123" s="324"/>
      <c r="L123" s="47">
        <v>19</v>
      </c>
      <c r="M123" s="50"/>
    </row>
    <row r="124" spans="2:13" ht="15.6" customHeight="1">
      <c r="B124" s="54"/>
      <c r="C124" s="55" t="s">
        <v>157</v>
      </c>
      <c r="D124" s="278"/>
      <c r="E124" s="69"/>
      <c r="F124" s="205"/>
      <c r="G124" s="206"/>
      <c r="H124" s="83"/>
      <c r="I124" s="349"/>
      <c r="J124" s="249"/>
      <c r="L124" s="47">
        <v>20</v>
      </c>
      <c r="M124" s="50"/>
    </row>
    <row r="125" spans="2:13" s="50" customFormat="1" ht="15.6" customHeight="1">
      <c r="B125" s="58"/>
      <c r="C125" s="53"/>
      <c r="D125" s="53"/>
      <c r="E125" s="68"/>
      <c r="F125" s="73"/>
      <c r="G125" s="76"/>
      <c r="H125" s="80"/>
      <c r="I125" s="315"/>
      <c r="J125" s="323"/>
      <c r="K125" s="45"/>
      <c r="L125" s="47">
        <v>21</v>
      </c>
      <c r="M125" s="50"/>
    </row>
    <row r="126" spans="2:13" s="50" customFormat="1" ht="15.6" customHeight="1">
      <c r="B126" s="58"/>
      <c r="C126" s="54"/>
      <c r="D126" s="278"/>
      <c r="E126" s="69"/>
      <c r="F126" s="205"/>
      <c r="G126" s="206"/>
      <c r="H126" s="83"/>
      <c r="I126" s="314"/>
      <c r="J126" s="322"/>
      <c r="K126" s="45"/>
      <c r="L126" s="47">
        <v>22</v>
      </c>
      <c r="M126" s="50"/>
    </row>
    <row r="127" spans="2:13" s="50" customFormat="1" ht="15.6" customHeight="1">
      <c r="B127" s="53" t="s">
        <v>836</v>
      </c>
      <c r="C127" s="53" t="s">
        <v>478</v>
      </c>
      <c r="D127" s="370"/>
      <c r="E127" s="68"/>
      <c r="F127" s="73"/>
      <c r="G127" s="76"/>
      <c r="H127" s="80"/>
      <c r="I127" s="93"/>
      <c r="J127" s="323"/>
      <c r="K127" s="45"/>
      <c r="L127" s="47">
        <v>23</v>
      </c>
      <c r="M127" s="50"/>
    </row>
    <row r="128" spans="2:13" s="50" customFormat="1" ht="15.6" customHeight="1">
      <c r="B128" s="54"/>
      <c r="C128" s="54" t="s">
        <v>608</v>
      </c>
      <c r="D128" s="278">
        <v>32</v>
      </c>
      <c r="E128" s="69">
        <v>19.600000000000001</v>
      </c>
      <c r="F128" s="205" t="s">
        <v>187</v>
      </c>
      <c r="G128" s="206"/>
      <c r="H128" s="83"/>
      <c r="I128" s="90"/>
      <c r="J128" s="323"/>
      <c r="K128" s="45"/>
      <c r="L128" s="47">
        <v>24</v>
      </c>
      <c r="M128" s="50"/>
    </row>
    <row r="129" spans="2:13" s="50" customFormat="1" ht="15.6" customHeight="1">
      <c r="B129" s="56"/>
      <c r="C129" s="210"/>
      <c r="D129" s="165"/>
      <c r="E129" s="68"/>
      <c r="F129" s="73"/>
      <c r="G129" s="76"/>
      <c r="H129" s="80"/>
      <c r="I129" s="92"/>
      <c r="J129" s="321"/>
      <c r="K129" s="45"/>
      <c r="L129" s="47">
        <v>25</v>
      </c>
      <c r="M129" s="50"/>
    </row>
    <row r="130" spans="2:13" s="50" customFormat="1" ht="15.6" customHeight="1">
      <c r="B130" s="54"/>
      <c r="C130" s="57"/>
      <c r="D130" s="355">
        <v>65</v>
      </c>
      <c r="E130" s="69">
        <v>3.4</v>
      </c>
      <c r="F130" s="205" t="s">
        <v>187</v>
      </c>
      <c r="G130" s="206"/>
      <c r="H130" s="83"/>
      <c r="I130" s="90"/>
      <c r="J130" s="106"/>
      <c r="K130" s="45"/>
      <c r="L130" s="47">
        <v>26</v>
      </c>
      <c r="M130" s="50"/>
    </row>
    <row r="131" spans="2:13" ht="15.6" customHeight="1">
      <c r="B131" s="53"/>
      <c r="C131" s="210"/>
      <c r="D131" s="165"/>
      <c r="E131" s="68"/>
      <c r="F131" s="73"/>
      <c r="G131" s="302"/>
      <c r="H131" s="79"/>
      <c r="I131" s="92"/>
      <c r="J131" s="107"/>
      <c r="L131" s="47">
        <v>27</v>
      </c>
      <c r="M131" s="50"/>
    </row>
    <row r="132" spans="2:13" s="50" customFormat="1" ht="15.6" customHeight="1">
      <c r="B132" s="54"/>
      <c r="C132" s="57" t="s">
        <v>157</v>
      </c>
      <c r="D132" s="355"/>
      <c r="E132" s="69"/>
      <c r="F132" s="205"/>
      <c r="G132" s="206"/>
      <c r="H132" s="83"/>
      <c r="I132" s="90"/>
      <c r="J132" s="245"/>
      <c r="K132" s="45"/>
      <c r="L132" s="47">
        <v>28</v>
      </c>
      <c r="M132" s="50"/>
    </row>
    <row r="133" spans="2:13" s="50" customFormat="1" ht="15.6" customHeight="1">
      <c r="B133" s="56"/>
      <c r="C133" s="53"/>
      <c r="D133" s="61"/>
      <c r="E133" s="68"/>
      <c r="F133" s="73"/>
      <c r="G133" s="76"/>
      <c r="H133" s="80"/>
      <c r="I133" s="231"/>
      <c r="J133" s="321"/>
      <c r="K133" s="45"/>
      <c r="L133" s="47">
        <v>29</v>
      </c>
      <c r="M133" s="50"/>
    </row>
    <row r="134" spans="2:13" s="50" customFormat="1" ht="15.6" customHeight="1">
      <c r="B134" s="54"/>
      <c r="C134" s="54"/>
      <c r="D134" s="355"/>
      <c r="E134" s="69"/>
      <c r="F134" s="205"/>
      <c r="G134" s="206"/>
      <c r="H134" s="83"/>
      <c r="I134" s="241"/>
      <c r="J134" s="322"/>
      <c r="K134" s="45"/>
      <c r="L134" s="47">
        <v>30</v>
      </c>
      <c r="M134" s="50"/>
    </row>
    <row r="135" spans="2:13" s="50" customFormat="1" ht="15.6" customHeight="1">
      <c r="B135" s="53"/>
      <c r="C135" s="53"/>
      <c r="D135" s="61"/>
      <c r="E135" s="68"/>
      <c r="F135" s="73"/>
      <c r="G135" s="76"/>
      <c r="H135" s="80"/>
      <c r="I135" s="237"/>
      <c r="J135" s="323"/>
      <c r="K135" s="45"/>
      <c r="L135" s="47">
        <v>29</v>
      </c>
      <c r="M135" s="50"/>
    </row>
    <row r="136" spans="2:13" s="50" customFormat="1" ht="15.6" customHeight="1">
      <c r="B136" s="57"/>
      <c r="C136" s="54"/>
      <c r="D136" s="183"/>
      <c r="E136" s="69"/>
      <c r="F136" s="205"/>
      <c r="G136" s="206"/>
      <c r="H136" s="83"/>
      <c r="I136" s="318"/>
      <c r="J136" s="322"/>
      <c r="K136" s="45"/>
      <c r="L136" s="47">
        <v>30</v>
      </c>
      <c r="M136" s="50"/>
    </row>
    <row r="137" spans="2:13" s="47" customFormat="1" ht="24" customHeight="1">
      <c r="B137" s="45" t="s">
        <v>288</v>
      </c>
      <c r="C137" s="45"/>
      <c r="D137" s="45"/>
      <c r="E137" s="46"/>
      <c r="H137" s="48"/>
      <c r="I137" s="48"/>
      <c r="J137" s="45"/>
      <c r="L137" s="49"/>
      <c r="M137" s="49"/>
    </row>
    <row r="138" spans="2:13" ht="24.75" customHeight="1">
      <c r="B138" s="270" t="s">
        <v>919</v>
      </c>
      <c r="C138" s="59"/>
      <c r="D138" s="59"/>
      <c r="E138" s="66"/>
      <c r="F138" s="71"/>
      <c r="G138" s="71"/>
      <c r="H138" s="71"/>
      <c r="I138" s="71"/>
      <c r="J138" s="97"/>
      <c r="L138" s="47"/>
      <c r="M138" s="50"/>
    </row>
    <row r="139" spans="2:13" s="47" customFormat="1" ht="24" customHeight="1">
      <c r="B139" s="52" t="s">
        <v>7</v>
      </c>
      <c r="C139" s="52" t="s">
        <v>136</v>
      </c>
      <c r="D139" s="98"/>
      <c r="E139" s="67" t="s">
        <v>125</v>
      </c>
      <c r="F139" s="72" t="s">
        <v>35</v>
      </c>
      <c r="G139" s="72" t="s">
        <v>19</v>
      </c>
      <c r="H139" s="82" t="s">
        <v>2</v>
      </c>
      <c r="I139" s="52" t="s">
        <v>26</v>
      </c>
      <c r="J139" s="98"/>
      <c r="L139" s="49"/>
      <c r="M139" s="49"/>
    </row>
    <row r="140" spans="2:13" ht="15.6" customHeight="1">
      <c r="B140" s="53" t="s">
        <v>912</v>
      </c>
      <c r="C140" s="61" t="s">
        <v>615</v>
      </c>
      <c r="D140" s="165"/>
      <c r="E140" s="68"/>
      <c r="F140" s="73"/>
      <c r="G140" s="76"/>
      <c r="H140" s="80"/>
      <c r="I140" s="81"/>
      <c r="J140" s="105"/>
      <c r="L140" s="47">
        <v>1</v>
      </c>
      <c r="M140" s="50"/>
    </row>
    <row r="141" spans="2:13" ht="15.6" customHeight="1">
      <c r="B141" s="54"/>
      <c r="C141" s="170" t="s">
        <v>608</v>
      </c>
      <c r="D141" s="271" t="s">
        <v>550</v>
      </c>
      <c r="E141" s="69">
        <v>136</v>
      </c>
      <c r="F141" s="205" t="s">
        <v>211</v>
      </c>
      <c r="G141" s="206"/>
      <c r="H141" s="83"/>
      <c r="I141" s="314"/>
      <c r="J141" s="106"/>
      <c r="L141" s="47">
        <v>2</v>
      </c>
      <c r="M141" s="50"/>
    </row>
    <row r="142" spans="2:13" ht="15.6" customHeight="1">
      <c r="B142" s="53"/>
      <c r="C142" s="53"/>
      <c r="D142" s="165"/>
      <c r="E142" s="68"/>
      <c r="F142" s="73"/>
      <c r="G142" s="76"/>
      <c r="H142" s="80"/>
      <c r="I142" s="93"/>
      <c r="J142" s="105"/>
      <c r="L142" s="47">
        <v>3</v>
      </c>
      <c r="M142" s="50"/>
    </row>
    <row r="143" spans="2:13" ht="15.6" customHeight="1">
      <c r="B143" s="54"/>
      <c r="C143" s="54"/>
      <c r="D143" s="271" t="s">
        <v>234</v>
      </c>
      <c r="E143" s="69">
        <v>55</v>
      </c>
      <c r="F143" s="205" t="s">
        <v>211</v>
      </c>
      <c r="G143" s="206"/>
      <c r="H143" s="83"/>
      <c r="I143" s="314"/>
      <c r="J143" s="106"/>
      <c r="L143" s="47">
        <v>4</v>
      </c>
      <c r="M143" s="50"/>
    </row>
    <row r="144" spans="2:13" ht="15.6" customHeight="1">
      <c r="B144" s="159"/>
      <c r="C144" s="53"/>
      <c r="D144" s="165"/>
      <c r="E144" s="68"/>
      <c r="F144" s="73"/>
      <c r="G144" s="76"/>
      <c r="H144" s="80"/>
      <c r="I144" s="93"/>
      <c r="J144" s="321"/>
      <c r="L144" s="47">
        <v>5</v>
      </c>
      <c r="M144" s="50"/>
    </row>
    <row r="145" spans="2:13" s="50" customFormat="1" ht="15.6" customHeight="1">
      <c r="B145" s="168"/>
      <c r="C145" s="57" t="s">
        <v>157</v>
      </c>
      <c r="D145" s="271"/>
      <c r="E145" s="69"/>
      <c r="F145" s="205"/>
      <c r="G145" s="206"/>
      <c r="H145" s="83"/>
      <c r="I145" s="349"/>
      <c r="J145" s="249"/>
      <c r="K145" s="45"/>
      <c r="L145" s="47">
        <v>6</v>
      </c>
      <c r="M145" s="50"/>
    </row>
    <row r="146" spans="2:13" ht="15.6" customHeight="1">
      <c r="B146" s="159"/>
      <c r="C146" s="61"/>
      <c r="D146" s="61"/>
      <c r="E146" s="68"/>
      <c r="F146" s="73"/>
      <c r="G146" s="76"/>
      <c r="H146" s="80"/>
      <c r="I146" s="93"/>
      <c r="J146" s="321"/>
      <c r="L146" s="47">
        <v>7</v>
      </c>
      <c r="M146" s="50"/>
    </row>
    <row r="147" spans="2:13" s="50" customFormat="1" ht="15.6" customHeight="1">
      <c r="B147" s="168"/>
      <c r="C147" s="170"/>
      <c r="D147" s="170"/>
      <c r="E147" s="69"/>
      <c r="F147" s="205"/>
      <c r="G147" s="206"/>
      <c r="H147" s="83"/>
      <c r="I147" s="314"/>
      <c r="J147" s="322"/>
      <c r="K147" s="45"/>
      <c r="L147" s="47">
        <v>8</v>
      </c>
      <c r="M147" s="50"/>
    </row>
    <row r="148" spans="2:13" s="50" customFormat="1" ht="15.6" customHeight="1">
      <c r="B148" s="331"/>
      <c r="C148" s="53" t="s">
        <v>615</v>
      </c>
      <c r="D148" s="165"/>
      <c r="E148" s="68"/>
      <c r="F148" s="73"/>
      <c r="G148" s="301"/>
      <c r="H148" s="80"/>
      <c r="I148" s="315"/>
      <c r="J148" s="323"/>
      <c r="K148" s="45"/>
      <c r="L148" s="47">
        <v>9</v>
      </c>
      <c r="M148" s="50"/>
    </row>
    <row r="149" spans="2:13" s="50" customFormat="1" ht="15.6" customHeight="1">
      <c r="B149" s="331"/>
      <c r="C149" s="278" t="s">
        <v>81</v>
      </c>
      <c r="D149" s="271" t="s">
        <v>752</v>
      </c>
      <c r="E149" s="69">
        <v>8</v>
      </c>
      <c r="F149" s="205" t="s">
        <v>211</v>
      </c>
      <c r="G149" s="301"/>
      <c r="H149" s="83"/>
      <c r="I149" s="315"/>
      <c r="J149" s="323"/>
      <c r="K149" s="45"/>
      <c r="L149" s="47">
        <v>10</v>
      </c>
      <c r="M149" s="50"/>
    </row>
    <row r="150" spans="2:13" ht="15.6" customHeight="1">
      <c r="B150" s="159"/>
      <c r="C150" s="61"/>
      <c r="D150" s="165"/>
      <c r="E150" s="68"/>
      <c r="F150" s="73"/>
      <c r="G150" s="76"/>
      <c r="H150" s="80"/>
      <c r="I150" s="93"/>
      <c r="J150" s="321"/>
      <c r="L150" s="47">
        <v>11</v>
      </c>
      <c r="M150" s="50"/>
    </row>
    <row r="151" spans="2:13" s="50" customFormat="1" ht="15.6" customHeight="1">
      <c r="B151" s="168"/>
      <c r="C151" s="74" t="s">
        <v>157</v>
      </c>
      <c r="D151" s="271"/>
      <c r="E151" s="69"/>
      <c r="F151" s="205"/>
      <c r="G151" s="206"/>
      <c r="H151" s="83"/>
      <c r="I151" s="314"/>
      <c r="J151" s="322"/>
      <c r="K151" s="45"/>
      <c r="L151" s="47">
        <v>12</v>
      </c>
      <c r="M151" s="50"/>
    </row>
    <row r="152" spans="2:13" s="50" customFormat="1" ht="15.6" customHeight="1">
      <c r="B152" s="159"/>
      <c r="C152" s="53" t="s">
        <v>615</v>
      </c>
      <c r="D152" s="165"/>
      <c r="E152" s="68"/>
      <c r="F152" s="73"/>
      <c r="G152" s="76"/>
      <c r="H152" s="80"/>
      <c r="I152" s="313"/>
      <c r="J152" s="321"/>
      <c r="K152" s="45"/>
      <c r="L152" s="47">
        <v>13</v>
      </c>
      <c r="M152" s="50"/>
    </row>
    <row r="153" spans="2:13" s="50" customFormat="1" ht="15.6" customHeight="1">
      <c r="B153" s="54"/>
      <c r="C153" s="54" t="s">
        <v>613</v>
      </c>
      <c r="D153" s="271">
        <v>75</v>
      </c>
      <c r="E153" s="69">
        <v>12</v>
      </c>
      <c r="F153" s="205" t="s">
        <v>211</v>
      </c>
      <c r="G153" s="206"/>
      <c r="H153" s="83"/>
      <c r="I153" s="314"/>
      <c r="J153" s="322"/>
      <c r="K153" s="45"/>
      <c r="L153" s="47">
        <v>14</v>
      </c>
      <c r="M153" s="50"/>
    </row>
    <row r="154" spans="2:13" ht="15.6" customHeight="1">
      <c r="B154" s="53"/>
      <c r="C154" s="53"/>
      <c r="D154" s="165"/>
      <c r="E154" s="68"/>
      <c r="F154" s="73"/>
      <c r="G154" s="366"/>
      <c r="H154" s="80"/>
      <c r="I154" s="315"/>
      <c r="J154" s="321"/>
      <c r="L154" s="47">
        <v>15</v>
      </c>
      <c r="M154" s="50"/>
    </row>
    <row r="155" spans="2:13" ht="15.6" customHeight="1">
      <c r="B155" s="54"/>
      <c r="C155" s="57"/>
      <c r="D155" s="271" t="s">
        <v>753</v>
      </c>
      <c r="E155" s="69">
        <v>135</v>
      </c>
      <c r="F155" s="205" t="s">
        <v>211</v>
      </c>
      <c r="G155" s="206"/>
      <c r="H155" s="83"/>
      <c r="I155" s="314"/>
      <c r="J155" s="322"/>
      <c r="L155" s="47">
        <v>16</v>
      </c>
      <c r="M155" s="50"/>
    </row>
    <row r="156" spans="2:13" ht="15.6" customHeight="1">
      <c r="B156" s="51"/>
      <c r="C156" s="210"/>
      <c r="D156" s="61"/>
      <c r="E156" s="363"/>
      <c r="F156" s="73"/>
      <c r="G156" s="207"/>
      <c r="H156" s="80"/>
      <c r="I156" s="310"/>
      <c r="J156" s="246"/>
      <c r="L156" s="47">
        <v>17</v>
      </c>
      <c r="M156" s="50"/>
    </row>
    <row r="157" spans="2:13" ht="15.6" customHeight="1">
      <c r="B157" s="54"/>
      <c r="C157" s="57" t="s">
        <v>157</v>
      </c>
      <c r="D157" s="62"/>
      <c r="E157" s="69"/>
      <c r="F157" s="205"/>
      <c r="G157" s="206"/>
      <c r="H157" s="83"/>
      <c r="I157" s="349"/>
      <c r="J157" s="249"/>
      <c r="L157" s="47">
        <v>18</v>
      </c>
      <c r="M157" s="50"/>
    </row>
    <row r="158" spans="2:13" ht="15.6" customHeight="1">
      <c r="B158" s="51"/>
      <c r="C158" s="58"/>
      <c r="D158" s="53"/>
      <c r="E158" s="68"/>
      <c r="F158" s="73"/>
      <c r="G158" s="76"/>
      <c r="H158" s="80"/>
      <c r="I158" s="316"/>
      <c r="J158" s="324"/>
      <c r="L158" s="47">
        <v>19</v>
      </c>
      <c r="M158" s="50"/>
    </row>
    <row r="159" spans="2:13" ht="15.6" customHeight="1">
      <c r="B159" s="54"/>
      <c r="C159" s="58"/>
      <c r="D159" s="278"/>
      <c r="E159" s="69"/>
      <c r="F159" s="205"/>
      <c r="G159" s="206"/>
      <c r="H159" s="83"/>
      <c r="I159" s="349"/>
      <c r="J159" s="249"/>
      <c r="L159" s="47">
        <v>20</v>
      </c>
      <c r="M159" s="50"/>
    </row>
    <row r="160" spans="2:13" s="50" customFormat="1" ht="15.6" customHeight="1">
      <c r="B160" s="58"/>
      <c r="C160" s="53"/>
      <c r="D160" s="53"/>
      <c r="E160" s="68"/>
      <c r="F160" s="73"/>
      <c r="G160" s="76"/>
      <c r="H160" s="80"/>
      <c r="I160" s="315"/>
      <c r="J160" s="323"/>
      <c r="K160" s="45"/>
      <c r="L160" s="47">
        <v>21</v>
      </c>
      <c r="M160" s="50"/>
    </row>
    <row r="161" spans="2:13" s="50" customFormat="1" ht="15.6" customHeight="1">
      <c r="B161" s="58"/>
      <c r="C161" s="54"/>
      <c r="D161" s="278"/>
      <c r="E161" s="69"/>
      <c r="F161" s="205"/>
      <c r="G161" s="206"/>
      <c r="H161" s="83"/>
      <c r="I161" s="314"/>
      <c r="J161" s="322"/>
      <c r="K161" s="45"/>
      <c r="L161" s="47">
        <v>22</v>
      </c>
      <c r="M161" s="50"/>
    </row>
    <row r="162" spans="2:13" s="50" customFormat="1" ht="15.6" customHeight="1">
      <c r="B162" s="159"/>
      <c r="C162" s="53"/>
      <c r="D162" s="370"/>
      <c r="E162" s="68"/>
      <c r="F162" s="73"/>
      <c r="G162" s="76"/>
      <c r="H162" s="80"/>
      <c r="I162" s="93"/>
      <c r="J162" s="323"/>
      <c r="K162" s="45"/>
      <c r="L162" s="47">
        <v>23</v>
      </c>
      <c r="M162" s="50"/>
    </row>
    <row r="163" spans="2:13" s="50" customFormat="1" ht="15.6" customHeight="1">
      <c r="B163" s="54"/>
      <c r="C163" s="54"/>
      <c r="D163" s="278"/>
      <c r="E163" s="69"/>
      <c r="F163" s="205"/>
      <c r="G163" s="206"/>
      <c r="H163" s="83"/>
      <c r="I163" s="90"/>
      <c r="J163" s="323"/>
      <c r="K163" s="45"/>
      <c r="L163" s="47">
        <v>24</v>
      </c>
      <c r="M163" s="50"/>
    </row>
    <row r="164" spans="2:13" s="50" customFormat="1" ht="15.6" customHeight="1">
      <c r="B164" s="56"/>
      <c r="C164" s="210"/>
      <c r="D164" s="165"/>
      <c r="E164" s="68"/>
      <c r="F164" s="73"/>
      <c r="G164" s="76"/>
      <c r="H164" s="80"/>
      <c r="I164" s="92"/>
      <c r="J164" s="321"/>
      <c r="K164" s="45"/>
      <c r="L164" s="47">
        <v>25</v>
      </c>
      <c r="M164" s="50"/>
    </row>
    <row r="165" spans="2:13" s="50" customFormat="1" ht="15.6" customHeight="1">
      <c r="B165" s="54"/>
      <c r="C165" s="57"/>
      <c r="D165" s="355"/>
      <c r="E165" s="69"/>
      <c r="F165" s="205"/>
      <c r="G165" s="206"/>
      <c r="H165" s="83"/>
      <c r="I165" s="90"/>
      <c r="J165" s="106"/>
      <c r="K165" s="45"/>
      <c r="L165" s="47">
        <v>26</v>
      </c>
      <c r="M165" s="50"/>
    </row>
    <row r="166" spans="2:13" ht="15.6" customHeight="1">
      <c r="B166" s="53"/>
      <c r="C166" s="210"/>
      <c r="D166" s="165"/>
      <c r="E166" s="68"/>
      <c r="F166" s="73"/>
      <c r="G166" s="302"/>
      <c r="H166" s="79"/>
      <c r="I166" s="92"/>
      <c r="J166" s="107"/>
      <c r="L166" s="47">
        <v>27</v>
      </c>
      <c r="M166" s="50"/>
    </row>
    <row r="167" spans="2:13" s="50" customFormat="1" ht="15.6" customHeight="1">
      <c r="B167" s="54"/>
      <c r="C167" s="57"/>
      <c r="D167" s="355"/>
      <c r="E167" s="69"/>
      <c r="F167" s="205"/>
      <c r="G167" s="206"/>
      <c r="H167" s="83"/>
      <c r="I167" s="90"/>
      <c r="J167" s="245"/>
      <c r="K167" s="45"/>
      <c r="L167" s="47">
        <v>28</v>
      </c>
      <c r="M167" s="50"/>
    </row>
    <row r="168" spans="2:13" s="50" customFormat="1" ht="15.6" customHeight="1">
      <c r="B168" s="56"/>
      <c r="C168" s="53"/>
      <c r="D168" s="61"/>
      <c r="E168" s="68"/>
      <c r="F168" s="73"/>
      <c r="G168" s="76"/>
      <c r="H168" s="80"/>
      <c r="I168" s="231"/>
      <c r="J168" s="321"/>
      <c r="K168" s="45"/>
      <c r="L168" s="47">
        <v>29</v>
      </c>
      <c r="M168" s="50"/>
    </row>
    <row r="169" spans="2:13" s="50" customFormat="1" ht="15.6" customHeight="1">
      <c r="B169" s="54"/>
      <c r="C169" s="54"/>
      <c r="D169" s="355"/>
      <c r="E169" s="69"/>
      <c r="F169" s="205"/>
      <c r="G169" s="206"/>
      <c r="H169" s="83"/>
      <c r="I169" s="241"/>
      <c r="J169" s="322"/>
      <c r="K169" s="45"/>
      <c r="L169" s="47">
        <v>30</v>
      </c>
      <c r="M169" s="50"/>
    </row>
    <row r="170" spans="2:13" s="50" customFormat="1" ht="15.6" customHeight="1">
      <c r="B170" s="53"/>
      <c r="C170" s="53"/>
      <c r="D170" s="61"/>
      <c r="E170" s="68"/>
      <c r="F170" s="73"/>
      <c r="G170" s="76"/>
      <c r="H170" s="80"/>
      <c r="I170" s="237"/>
      <c r="J170" s="323"/>
      <c r="K170" s="45"/>
      <c r="L170" s="47">
        <v>29</v>
      </c>
      <c r="M170" s="50"/>
    </row>
    <row r="171" spans="2:13" s="50" customFormat="1" ht="15.6" customHeight="1">
      <c r="B171" s="57"/>
      <c r="C171" s="54"/>
      <c r="D171" s="183"/>
      <c r="E171" s="69"/>
      <c r="F171" s="205"/>
      <c r="G171" s="206"/>
      <c r="H171" s="83"/>
      <c r="I171" s="318"/>
      <c r="J171" s="322"/>
      <c r="K171" s="45"/>
      <c r="L171" s="47">
        <v>30</v>
      </c>
      <c r="M171" s="50"/>
    </row>
  </sheetData>
  <mergeCells count="10">
    <mergeCell ref="C3:D3"/>
    <mergeCell ref="I3:J3"/>
    <mergeCell ref="C36:D36"/>
    <mergeCell ref="I36:J36"/>
    <mergeCell ref="C69:D69"/>
    <mergeCell ref="I69:J69"/>
    <mergeCell ref="C104:D104"/>
    <mergeCell ref="I104:J104"/>
    <mergeCell ref="C139:D139"/>
    <mergeCell ref="I139:J139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5" fitToWidth="0" fitToHeight="0" orientation="landscape" usePrinterDefaults="1" horizontalDpi="300" verticalDpi="300" r:id="rId1"/>
  <headerFooter>
    <oddFooter>&amp;C&amp;P&amp;R北後志衛生施設組合</oddFooter>
  </headerFooter>
  <rowBreaks count="4" manualBreakCount="4">
    <brk id="33" min="1" max="9" man="1"/>
    <brk id="66" min="1" max="9" man="1"/>
    <brk id="101" min="1" max="9" man="1"/>
    <brk id="136" min="1" max="9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263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633</v>
      </c>
      <c r="C5" s="54" t="s">
        <v>636</v>
      </c>
      <c r="D5" s="69">
        <v>1</v>
      </c>
      <c r="E5" s="74" t="s">
        <v>164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/>
      <c r="B7" s="256"/>
      <c r="C7" s="54"/>
      <c r="D7" s="69"/>
      <c r="E7" s="74"/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/>
      <c r="B9" s="256"/>
      <c r="C9" s="54"/>
      <c r="D9" s="69"/>
      <c r="E9" s="74"/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256"/>
      <c r="C11" s="54"/>
      <c r="D11" s="69"/>
      <c r="E11" s="74"/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371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N132"/>
  <sheetViews>
    <sheetView view="pageBreakPreview" zoomScale="70" zoomScaleNormal="85" zoomScaleSheetLayoutView="7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263</v>
      </c>
      <c r="C2" s="59"/>
      <c r="D2" s="59"/>
      <c r="E2" s="66"/>
      <c r="F2" s="71"/>
      <c r="G2" s="71"/>
      <c r="H2" s="71"/>
      <c r="I2" s="71"/>
      <c r="J2" s="97"/>
      <c r="L2" s="47"/>
      <c r="M2" s="50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53"/>
      <c r="C4" s="53" t="s">
        <v>292</v>
      </c>
      <c r="D4" s="61"/>
      <c r="E4" s="68"/>
      <c r="F4" s="73"/>
      <c r="G4" s="76"/>
      <c r="H4" s="80"/>
      <c r="I4" s="93"/>
      <c r="J4" s="105"/>
      <c r="L4" s="47">
        <v>1</v>
      </c>
      <c r="M4" s="50"/>
    </row>
    <row r="5" spans="2:13" ht="15.6" customHeight="1">
      <c r="B5" s="54"/>
      <c r="C5" s="54" t="s">
        <v>565</v>
      </c>
      <c r="D5" s="170"/>
      <c r="E5" s="69"/>
      <c r="F5" s="205"/>
      <c r="G5" s="206"/>
      <c r="H5" s="83"/>
      <c r="I5" s="90"/>
      <c r="J5" s="106"/>
      <c r="L5" s="47">
        <v>2</v>
      </c>
      <c r="M5" s="50"/>
    </row>
    <row r="6" spans="2:13" ht="15.6" customHeight="1">
      <c r="B6" s="51"/>
      <c r="C6" s="51" t="s">
        <v>168</v>
      </c>
      <c r="D6" s="177"/>
      <c r="E6" s="68"/>
      <c r="F6" s="262"/>
      <c r="G6" s="76"/>
      <c r="H6" s="80"/>
      <c r="I6" s="93"/>
      <c r="J6" s="105"/>
      <c r="L6" s="47">
        <v>3</v>
      </c>
      <c r="M6" s="50"/>
    </row>
    <row r="7" spans="2:13" s="50" customFormat="1" ht="15.6" customHeight="1">
      <c r="B7" s="271"/>
      <c r="C7" s="271"/>
      <c r="D7" s="170"/>
      <c r="E7" s="69">
        <v>1</v>
      </c>
      <c r="F7" s="74" t="s">
        <v>164</v>
      </c>
      <c r="G7" s="206"/>
      <c r="H7" s="83"/>
      <c r="I7" s="90"/>
      <c r="J7" s="106"/>
      <c r="K7" s="45"/>
      <c r="L7" s="47">
        <v>4</v>
      </c>
      <c r="M7" s="50"/>
    </row>
    <row r="8" spans="2:13" ht="15.6" customHeight="1">
      <c r="B8" s="51"/>
      <c r="C8" s="53" t="s">
        <v>18</v>
      </c>
      <c r="D8" s="177"/>
      <c r="E8" s="68"/>
      <c r="F8" s="262"/>
      <c r="G8" s="76"/>
      <c r="H8" s="80"/>
      <c r="I8" s="93"/>
      <c r="J8" s="105"/>
      <c r="L8" s="47">
        <v>5</v>
      </c>
      <c r="M8" s="50"/>
    </row>
    <row r="9" spans="2:13" s="50" customFormat="1" ht="15.6" customHeight="1">
      <c r="B9" s="271"/>
      <c r="C9" s="54"/>
      <c r="D9" s="170"/>
      <c r="E9" s="69">
        <v>1</v>
      </c>
      <c r="F9" s="74" t="s">
        <v>164</v>
      </c>
      <c r="G9" s="206"/>
      <c r="H9" s="83"/>
      <c r="I9" s="90"/>
      <c r="J9" s="106"/>
      <c r="K9" s="45"/>
      <c r="L9" s="47">
        <v>6</v>
      </c>
      <c r="M9" s="50"/>
    </row>
    <row r="10" spans="2:13" s="50" customFormat="1" ht="15.6" customHeight="1">
      <c r="B10" s="159"/>
      <c r="C10" s="165" t="s">
        <v>238</v>
      </c>
      <c r="D10" s="177"/>
      <c r="E10" s="68"/>
      <c r="F10" s="262"/>
      <c r="G10" s="76"/>
      <c r="H10" s="80"/>
      <c r="I10" s="92"/>
      <c r="J10" s="107"/>
      <c r="K10" s="45"/>
      <c r="L10" s="47">
        <v>7</v>
      </c>
      <c r="M10" s="50"/>
    </row>
    <row r="11" spans="2:13" s="50" customFormat="1" ht="15.6" customHeight="1">
      <c r="B11" s="168"/>
      <c r="C11" s="170"/>
      <c r="D11" s="170"/>
      <c r="E11" s="69">
        <v>1</v>
      </c>
      <c r="F11" s="74" t="s">
        <v>164</v>
      </c>
      <c r="G11" s="206"/>
      <c r="H11" s="83"/>
      <c r="I11" s="92"/>
      <c r="J11" s="107"/>
      <c r="K11" s="45"/>
      <c r="L11" s="47">
        <v>8</v>
      </c>
      <c r="M11" s="50"/>
    </row>
    <row r="12" spans="2:13" ht="15.6" customHeight="1">
      <c r="B12" s="159"/>
      <c r="C12" s="165" t="s">
        <v>147</v>
      </c>
      <c r="D12" s="177"/>
      <c r="E12" s="68"/>
      <c r="F12" s="262"/>
      <c r="G12" s="76"/>
      <c r="H12" s="80"/>
      <c r="I12" s="93"/>
      <c r="J12" s="105"/>
      <c r="L12" s="47">
        <v>9</v>
      </c>
      <c r="M12" s="50"/>
    </row>
    <row r="13" spans="2:13" s="50" customFormat="1" ht="15.6" customHeight="1">
      <c r="B13" s="168"/>
      <c r="C13" s="170"/>
      <c r="D13" s="170"/>
      <c r="E13" s="69">
        <v>1</v>
      </c>
      <c r="F13" s="74" t="s">
        <v>164</v>
      </c>
      <c r="G13" s="206"/>
      <c r="H13" s="83"/>
      <c r="I13" s="90"/>
      <c r="J13" s="106"/>
      <c r="K13" s="45"/>
      <c r="L13" s="47">
        <v>10</v>
      </c>
      <c r="M13" s="50"/>
    </row>
    <row r="14" spans="2:13" s="50" customFormat="1" ht="15.6" customHeight="1">
      <c r="B14" s="159"/>
      <c r="C14" s="51" t="s">
        <v>197</v>
      </c>
      <c r="D14" s="61"/>
      <c r="E14" s="68"/>
      <c r="F14" s="262"/>
      <c r="G14" s="76"/>
      <c r="H14" s="80"/>
      <c r="I14" s="92"/>
      <c r="J14" s="105"/>
      <c r="K14" s="45"/>
      <c r="L14" s="47">
        <v>11</v>
      </c>
      <c r="M14" s="50"/>
    </row>
    <row r="15" spans="2:13" s="50" customFormat="1" ht="15.6" customHeight="1">
      <c r="B15" s="54"/>
      <c r="C15" s="57"/>
      <c r="D15" s="183"/>
      <c r="E15" s="69">
        <v>1</v>
      </c>
      <c r="F15" s="74" t="s">
        <v>164</v>
      </c>
      <c r="G15" s="206"/>
      <c r="H15" s="83"/>
      <c r="I15" s="90"/>
      <c r="J15" s="106"/>
      <c r="K15" s="45"/>
      <c r="L15" s="47">
        <v>12</v>
      </c>
      <c r="M15" s="50"/>
    </row>
    <row r="16" spans="2:13" s="50" customFormat="1" ht="15.6" customHeight="1">
      <c r="B16" s="58"/>
      <c r="C16" s="210"/>
      <c r="D16" s="61"/>
      <c r="E16" s="68"/>
      <c r="F16" s="262"/>
      <c r="G16" s="301"/>
      <c r="H16" s="79"/>
      <c r="I16" s="239"/>
      <c r="J16" s="107"/>
      <c r="K16" s="45"/>
      <c r="L16" s="47">
        <v>13</v>
      </c>
      <c r="M16" s="50"/>
    </row>
    <row r="17" spans="2:13" s="50" customFormat="1" ht="15.6" customHeight="1">
      <c r="B17" s="58"/>
      <c r="C17" s="57" t="s">
        <v>157</v>
      </c>
      <c r="D17" s="183"/>
      <c r="E17" s="69"/>
      <c r="F17" s="74"/>
      <c r="G17" s="301"/>
      <c r="H17" s="79"/>
      <c r="I17" s="238"/>
      <c r="J17" s="107"/>
      <c r="K17" s="45"/>
      <c r="L17" s="47">
        <v>14</v>
      </c>
      <c r="M17" s="50"/>
    </row>
    <row r="18" spans="2:13" ht="15.6" customHeight="1">
      <c r="B18" s="53"/>
      <c r="C18" s="53"/>
      <c r="D18" s="61"/>
      <c r="E18" s="68"/>
      <c r="F18" s="262"/>
      <c r="G18" s="76"/>
      <c r="H18" s="80"/>
      <c r="I18" s="92"/>
      <c r="J18" s="105"/>
      <c r="L18" s="47">
        <v>15</v>
      </c>
      <c r="M18" s="50"/>
    </row>
    <row r="19" spans="2:13" ht="15.6" customHeight="1">
      <c r="B19" s="54"/>
      <c r="C19" s="54"/>
      <c r="D19" s="170"/>
      <c r="E19" s="69"/>
      <c r="F19" s="74"/>
      <c r="G19" s="206"/>
      <c r="H19" s="83"/>
      <c r="I19" s="90"/>
      <c r="J19" s="106"/>
      <c r="L19" s="47">
        <v>16</v>
      </c>
      <c r="M19" s="50"/>
    </row>
    <row r="20" spans="2:13" ht="15.6" customHeight="1">
      <c r="B20" s="51"/>
      <c r="C20" s="53"/>
      <c r="D20" s="274"/>
      <c r="E20" s="68"/>
      <c r="F20" s="262"/>
      <c r="G20" s="76"/>
      <c r="H20" s="80"/>
      <c r="I20" s="91"/>
      <c r="J20" s="105"/>
      <c r="L20" s="47">
        <v>17</v>
      </c>
      <c r="M20" s="50"/>
    </row>
    <row r="21" spans="2:13" ht="15.6" customHeight="1">
      <c r="B21" s="54"/>
      <c r="C21" s="54"/>
      <c r="D21" s="54"/>
      <c r="E21" s="69"/>
      <c r="F21" s="74"/>
      <c r="G21" s="206"/>
      <c r="H21" s="83"/>
      <c r="I21" s="90"/>
      <c r="J21" s="106"/>
      <c r="L21" s="47">
        <v>18</v>
      </c>
      <c r="M21" s="50"/>
    </row>
    <row r="22" spans="2:13" ht="15.6" customHeight="1">
      <c r="B22" s="51"/>
      <c r="C22" s="53"/>
      <c r="D22" s="274"/>
      <c r="E22" s="68"/>
      <c r="F22" s="262"/>
      <c r="G22" s="76"/>
      <c r="H22" s="80"/>
      <c r="I22" s="92"/>
      <c r="J22" s="107"/>
      <c r="L22" s="47">
        <v>19</v>
      </c>
      <c r="M22" s="50"/>
    </row>
    <row r="23" spans="2:13" ht="15.6" customHeight="1">
      <c r="B23" s="54"/>
      <c r="C23" s="54"/>
      <c r="D23" s="54"/>
      <c r="E23" s="69"/>
      <c r="F23" s="74"/>
      <c r="G23" s="206"/>
      <c r="H23" s="83"/>
      <c r="I23" s="90"/>
      <c r="J23" s="106"/>
      <c r="L23" s="47">
        <v>20</v>
      </c>
      <c r="M23" s="50"/>
    </row>
    <row r="24" spans="2:13" s="50" customFormat="1" ht="15.6" customHeight="1">
      <c r="B24" s="58"/>
      <c r="C24" s="53"/>
      <c r="D24" s="61"/>
      <c r="E24" s="68"/>
      <c r="F24" s="262"/>
      <c r="G24" s="76"/>
      <c r="H24" s="80"/>
      <c r="I24" s="92"/>
      <c r="J24" s="107"/>
      <c r="K24" s="45"/>
      <c r="L24" s="47">
        <v>21</v>
      </c>
      <c r="M24" s="50"/>
    </row>
    <row r="25" spans="2:13" s="50" customFormat="1" ht="15.6" customHeight="1">
      <c r="B25" s="58"/>
      <c r="C25" s="54"/>
      <c r="D25" s="183"/>
      <c r="E25" s="69"/>
      <c r="F25" s="74"/>
      <c r="G25" s="206"/>
      <c r="H25" s="83"/>
      <c r="I25" s="90"/>
      <c r="J25" s="106"/>
      <c r="K25" s="45"/>
      <c r="L25" s="47">
        <v>22</v>
      </c>
      <c r="M25" s="50"/>
    </row>
    <row r="26" spans="2:13" s="50" customFormat="1" ht="15.6" customHeight="1">
      <c r="B26" s="159"/>
      <c r="C26" s="53"/>
      <c r="D26" s="61"/>
      <c r="E26" s="68"/>
      <c r="F26" s="262"/>
      <c r="G26" s="76"/>
      <c r="H26" s="80"/>
      <c r="I26" s="305"/>
      <c r="J26" s="107"/>
      <c r="K26" s="45"/>
      <c r="L26" s="47">
        <v>23</v>
      </c>
      <c r="M26" s="50"/>
    </row>
    <row r="27" spans="2:13" s="50" customFormat="1" ht="15.6" customHeight="1">
      <c r="B27" s="54"/>
      <c r="C27" s="54"/>
      <c r="D27" s="183"/>
      <c r="E27" s="69"/>
      <c r="F27" s="74"/>
      <c r="G27" s="206"/>
      <c r="H27" s="83"/>
      <c r="I27" s="90"/>
      <c r="J27" s="107"/>
      <c r="K27" s="45"/>
      <c r="L27" s="47">
        <v>24</v>
      </c>
      <c r="M27" s="50"/>
    </row>
    <row r="28" spans="2:13" s="50" customFormat="1" ht="15.6" customHeight="1">
      <c r="B28" s="159"/>
      <c r="C28" s="53"/>
      <c r="D28" s="61"/>
      <c r="E28" s="68"/>
      <c r="F28" s="262"/>
      <c r="G28" s="76"/>
      <c r="H28" s="80"/>
      <c r="I28" s="92"/>
      <c r="J28" s="105"/>
      <c r="K28" s="45"/>
      <c r="L28" s="47">
        <v>25</v>
      </c>
      <c r="M28" s="50"/>
    </row>
    <row r="29" spans="2:13" s="50" customFormat="1" ht="15.6" customHeight="1">
      <c r="B29" s="168"/>
      <c r="C29" s="54"/>
      <c r="D29" s="183"/>
      <c r="E29" s="69"/>
      <c r="F29" s="74"/>
      <c r="G29" s="206"/>
      <c r="H29" s="83"/>
      <c r="I29" s="90"/>
      <c r="J29" s="106"/>
      <c r="K29" s="45"/>
      <c r="L29" s="47">
        <v>26</v>
      </c>
      <c r="M29" s="50"/>
    </row>
    <row r="30" spans="2:13" ht="15.6" customHeight="1">
      <c r="B30" s="51"/>
      <c r="C30" s="53"/>
      <c r="D30" s="61"/>
      <c r="E30" s="68"/>
      <c r="F30" s="262"/>
      <c r="G30" s="76"/>
      <c r="H30" s="80"/>
      <c r="I30" s="92"/>
      <c r="J30" s="107"/>
      <c r="L30" s="47">
        <v>27</v>
      </c>
      <c r="M30" s="50"/>
    </row>
    <row r="31" spans="2:13" s="50" customFormat="1" ht="15.6" customHeight="1">
      <c r="B31" s="331"/>
      <c r="C31" s="54"/>
      <c r="D31" s="170"/>
      <c r="E31" s="69"/>
      <c r="F31" s="74"/>
      <c r="G31" s="206"/>
      <c r="H31" s="83"/>
      <c r="I31" s="90"/>
      <c r="J31" s="245"/>
      <c r="K31" s="45"/>
      <c r="L31" s="47">
        <v>28</v>
      </c>
      <c r="M31" s="50"/>
    </row>
    <row r="32" spans="2:13" s="50" customFormat="1" ht="15.6" customHeight="1">
      <c r="B32" s="159"/>
      <c r="C32" s="53"/>
      <c r="D32" s="61"/>
      <c r="E32" s="68"/>
      <c r="F32" s="262"/>
      <c r="G32" s="76"/>
      <c r="H32" s="80"/>
      <c r="I32" s="91"/>
      <c r="J32" s="105"/>
      <c r="K32" s="45"/>
      <c r="L32" s="47">
        <v>29</v>
      </c>
      <c r="M32" s="50"/>
    </row>
    <row r="33" spans="2:13" s="50" customFormat="1" ht="15.6" customHeight="1">
      <c r="B33" s="168"/>
      <c r="C33" s="54"/>
      <c r="D33" s="183"/>
      <c r="E33" s="69"/>
      <c r="F33" s="74"/>
      <c r="G33" s="206"/>
      <c r="H33" s="83"/>
      <c r="I33" s="90"/>
      <c r="J33" s="106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263</v>
      </c>
      <c r="C35" s="59"/>
      <c r="D35" s="59"/>
      <c r="E35" s="66"/>
      <c r="F35" s="71"/>
      <c r="G35" s="71"/>
      <c r="H35" s="71"/>
      <c r="I35" s="71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1" t="s">
        <v>168</v>
      </c>
      <c r="C37" s="53"/>
      <c r="D37" s="61"/>
      <c r="E37" s="68"/>
      <c r="F37" s="73"/>
      <c r="G37" s="76"/>
      <c r="H37" s="80"/>
      <c r="I37" s="93"/>
      <c r="J37" s="105"/>
      <c r="L37" s="47">
        <v>1</v>
      </c>
      <c r="M37" s="50"/>
    </row>
    <row r="38" spans="2:13" ht="15.6" customHeight="1">
      <c r="B38" s="271" t="s">
        <v>252</v>
      </c>
      <c r="C38" s="54"/>
      <c r="D38" s="170"/>
      <c r="E38" s="69"/>
      <c r="F38" s="205"/>
      <c r="G38" s="206"/>
      <c r="H38" s="83"/>
      <c r="I38" s="90"/>
      <c r="J38" s="106"/>
      <c r="L38" s="47">
        <v>2</v>
      </c>
      <c r="M38" s="50"/>
    </row>
    <row r="39" spans="2:13" ht="15.6" customHeight="1">
      <c r="B39" s="51"/>
      <c r="C39" s="165" t="s">
        <v>627</v>
      </c>
      <c r="D39" s="177" t="s">
        <v>519</v>
      </c>
      <c r="E39" s="68"/>
      <c r="F39" s="262"/>
      <c r="G39" s="76"/>
      <c r="H39" s="80"/>
      <c r="I39" s="374" t="s">
        <v>920</v>
      </c>
      <c r="J39" s="376"/>
      <c r="L39" s="47">
        <v>3</v>
      </c>
      <c r="M39" s="50"/>
    </row>
    <row r="40" spans="2:13" s="50" customFormat="1" ht="15.6" customHeight="1">
      <c r="B40" s="271"/>
      <c r="C40" s="184"/>
      <c r="D40" s="170"/>
      <c r="E40" s="69">
        <v>1</v>
      </c>
      <c r="F40" s="74" t="s">
        <v>164</v>
      </c>
      <c r="G40" s="206"/>
      <c r="H40" s="83"/>
      <c r="I40" s="375">
        <v>66.400000000000006</v>
      </c>
      <c r="J40" s="249" t="s">
        <v>308</v>
      </c>
      <c r="K40" s="45"/>
      <c r="L40" s="47">
        <v>4</v>
      </c>
      <c r="M40" s="50"/>
    </row>
    <row r="41" spans="2:13" ht="15.6" customHeight="1">
      <c r="B41" s="51"/>
      <c r="C41" s="61" t="s">
        <v>634</v>
      </c>
      <c r="D41" s="177" t="s">
        <v>144</v>
      </c>
      <c r="E41" s="68"/>
      <c r="F41" s="262"/>
      <c r="G41" s="76"/>
      <c r="H41" s="80"/>
      <c r="I41" s="374" t="s">
        <v>920</v>
      </c>
      <c r="J41" s="376"/>
      <c r="L41" s="47">
        <v>5</v>
      </c>
      <c r="M41" s="50"/>
    </row>
    <row r="42" spans="2:13" s="50" customFormat="1" ht="15.6" customHeight="1">
      <c r="B42" s="271"/>
      <c r="C42" s="170"/>
      <c r="D42" s="170"/>
      <c r="E42" s="69">
        <v>1</v>
      </c>
      <c r="F42" s="74" t="s">
        <v>164</v>
      </c>
      <c r="G42" s="206"/>
      <c r="H42" s="83"/>
      <c r="I42" s="233">
        <v>107</v>
      </c>
      <c r="J42" s="249" t="s">
        <v>308</v>
      </c>
      <c r="K42" s="45"/>
      <c r="L42" s="47">
        <v>6</v>
      </c>
      <c r="M42" s="50"/>
    </row>
    <row r="43" spans="2:13" s="50" customFormat="1" ht="15.6" customHeight="1">
      <c r="B43" s="159"/>
      <c r="C43" s="61" t="s">
        <v>671</v>
      </c>
      <c r="D43" s="177" t="s">
        <v>144</v>
      </c>
      <c r="E43" s="68"/>
      <c r="F43" s="262"/>
      <c r="G43" s="76"/>
      <c r="H43" s="80"/>
      <c r="I43" s="374" t="s">
        <v>920</v>
      </c>
      <c r="J43" s="376"/>
      <c r="K43" s="45"/>
      <c r="L43" s="47">
        <v>7</v>
      </c>
      <c r="M43" s="50"/>
    </row>
    <row r="44" spans="2:13" s="50" customFormat="1" ht="15.6" customHeight="1">
      <c r="B44" s="168"/>
      <c r="C44" s="170"/>
      <c r="D44" s="170"/>
      <c r="E44" s="69">
        <v>1</v>
      </c>
      <c r="F44" s="74" t="s">
        <v>164</v>
      </c>
      <c r="G44" s="206"/>
      <c r="H44" s="83"/>
      <c r="I44" s="375">
        <v>66.400000000000006</v>
      </c>
      <c r="J44" s="249" t="s">
        <v>308</v>
      </c>
      <c r="K44" s="45"/>
      <c r="L44" s="47">
        <v>8</v>
      </c>
      <c r="M44" s="50"/>
    </row>
    <row r="45" spans="2:13" ht="15.6" customHeight="1">
      <c r="B45" s="159"/>
      <c r="C45" s="210"/>
      <c r="D45" s="61"/>
      <c r="E45" s="68"/>
      <c r="F45" s="262"/>
      <c r="G45" s="76"/>
      <c r="H45" s="80"/>
      <c r="I45" s="93"/>
      <c r="J45" s="105"/>
      <c r="L45" s="47">
        <v>9</v>
      </c>
      <c r="M45" s="50"/>
    </row>
    <row r="46" spans="2:13" s="50" customFormat="1" ht="15.6" customHeight="1">
      <c r="B46" s="168"/>
      <c r="C46" s="57" t="s">
        <v>157</v>
      </c>
      <c r="D46" s="183"/>
      <c r="E46" s="69"/>
      <c r="F46" s="74"/>
      <c r="G46" s="206"/>
      <c r="H46" s="83"/>
      <c r="I46" s="90"/>
      <c r="J46" s="106"/>
      <c r="K46" s="45"/>
      <c r="L46" s="47">
        <v>10</v>
      </c>
      <c r="M46" s="50"/>
    </row>
    <row r="47" spans="2:13" s="50" customFormat="1" ht="15.6" customHeight="1">
      <c r="B47" s="159"/>
      <c r="C47" s="210"/>
      <c r="D47" s="61"/>
      <c r="E47" s="68"/>
      <c r="F47" s="262"/>
      <c r="G47" s="76"/>
      <c r="H47" s="80"/>
      <c r="I47" s="92"/>
      <c r="J47" s="105"/>
      <c r="K47" s="45"/>
      <c r="L47" s="47">
        <v>11</v>
      </c>
      <c r="M47" s="50"/>
    </row>
    <row r="48" spans="2:13" s="50" customFormat="1" ht="15.6" customHeight="1">
      <c r="B48" s="54"/>
      <c r="C48" s="57"/>
      <c r="D48" s="183"/>
      <c r="E48" s="69"/>
      <c r="F48" s="74"/>
      <c r="G48" s="206"/>
      <c r="H48" s="83"/>
      <c r="I48" s="90"/>
      <c r="J48" s="106"/>
      <c r="K48" s="45"/>
      <c r="L48" s="47">
        <v>12</v>
      </c>
      <c r="M48" s="50"/>
    </row>
    <row r="49" spans="2:13" s="50" customFormat="1" ht="15.6" customHeight="1">
      <c r="B49" s="53" t="s">
        <v>18</v>
      </c>
      <c r="C49" s="53"/>
      <c r="D49" s="61"/>
      <c r="E49" s="68"/>
      <c r="F49" s="262"/>
      <c r="G49" s="301"/>
      <c r="H49" s="79"/>
      <c r="I49" s="239"/>
      <c r="J49" s="107"/>
      <c r="K49" s="45"/>
      <c r="L49" s="47">
        <v>13</v>
      </c>
      <c r="M49" s="50"/>
    </row>
    <row r="50" spans="2:13" s="50" customFormat="1" ht="15.6" customHeight="1">
      <c r="B50" s="54"/>
      <c r="C50" s="54"/>
      <c r="D50" s="183"/>
      <c r="E50" s="69"/>
      <c r="F50" s="74"/>
      <c r="G50" s="301"/>
      <c r="H50" s="79"/>
      <c r="I50" s="238"/>
      <c r="J50" s="107"/>
      <c r="K50" s="45"/>
      <c r="L50" s="47">
        <v>14</v>
      </c>
      <c r="M50" s="50"/>
    </row>
    <row r="51" spans="2:13" ht="15.6" customHeight="1">
      <c r="B51" s="53"/>
      <c r="C51" s="53" t="s">
        <v>669</v>
      </c>
      <c r="D51" s="61" t="s">
        <v>638</v>
      </c>
      <c r="E51" s="68"/>
      <c r="F51" s="262"/>
      <c r="G51" s="76"/>
      <c r="H51" s="80"/>
      <c r="I51" s="92"/>
      <c r="J51" s="105"/>
      <c r="L51" s="47">
        <v>15</v>
      </c>
      <c r="M51" s="50"/>
    </row>
    <row r="52" spans="2:13" ht="15.6" customHeight="1">
      <c r="B52" s="54"/>
      <c r="C52" s="54"/>
      <c r="D52" s="170"/>
      <c r="E52" s="69">
        <v>5</v>
      </c>
      <c r="F52" s="74" t="s">
        <v>506</v>
      </c>
      <c r="G52" s="206"/>
      <c r="H52" s="83"/>
      <c r="I52" s="90"/>
      <c r="J52" s="106"/>
      <c r="L52" s="47">
        <v>16</v>
      </c>
      <c r="M52" s="50"/>
    </row>
    <row r="53" spans="2:13" ht="15.6" customHeight="1">
      <c r="B53" s="51"/>
      <c r="C53" s="53" t="s">
        <v>33</v>
      </c>
      <c r="D53" s="274" t="s">
        <v>638</v>
      </c>
      <c r="E53" s="68"/>
      <c r="F53" s="262"/>
      <c r="G53" s="76"/>
      <c r="H53" s="80"/>
      <c r="I53" s="91"/>
      <c r="J53" s="105"/>
      <c r="L53" s="47">
        <v>17</v>
      </c>
      <c r="M53" s="50"/>
    </row>
    <row r="54" spans="2:13" ht="15.6" customHeight="1">
      <c r="B54" s="54"/>
      <c r="C54" s="54"/>
      <c r="D54" s="54"/>
      <c r="E54" s="69">
        <v>20</v>
      </c>
      <c r="F54" s="74" t="s">
        <v>506</v>
      </c>
      <c r="G54" s="206"/>
      <c r="H54" s="83"/>
      <c r="I54" s="90"/>
      <c r="J54" s="106"/>
      <c r="L54" s="47">
        <v>18</v>
      </c>
      <c r="M54" s="50"/>
    </row>
    <row r="55" spans="2:13" ht="15.6" customHeight="1">
      <c r="B55" s="51"/>
      <c r="C55" s="53"/>
      <c r="D55" s="274" t="s">
        <v>638</v>
      </c>
      <c r="E55" s="68"/>
      <c r="F55" s="262"/>
      <c r="G55" s="76"/>
      <c r="H55" s="80"/>
      <c r="I55" s="92"/>
      <c r="J55" s="107"/>
      <c r="L55" s="47">
        <v>19</v>
      </c>
      <c r="M55" s="50"/>
    </row>
    <row r="56" spans="2:13" ht="15.6" customHeight="1">
      <c r="B56" s="54"/>
      <c r="C56" s="54"/>
      <c r="D56" s="54"/>
      <c r="E56" s="69">
        <v>3</v>
      </c>
      <c r="F56" s="74" t="s">
        <v>506</v>
      </c>
      <c r="G56" s="206"/>
      <c r="H56" s="83"/>
      <c r="I56" s="90"/>
      <c r="J56" s="106"/>
      <c r="L56" s="47">
        <v>20</v>
      </c>
      <c r="M56" s="50"/>
    </row>
    <row r="57" spans="2:13" s="50" customFormat="1" ht="15.6" customHeight="1">
      <c r="B57" s="58"/>
      <c r="C57" s="53"/>
      <c r="D57" s="61" t="s">
        <v>638</v>
      </c>
      <c r="E57" s="68"/>
      <c r="F57" s="262"/>
      <c r="G57" s="76"/>
      <c r="H57" s="80"/>
      <c r="I57" s="92"/>
      <c r="J57" s="107"/>
      <c r="K57" s="45"/>
      <c r="L57" s="47">
        <v>21</v>
      </c>
      <c r="M57" s="50"/>
    </row>
    <row r="58" spans="2:13" s="50" customFormat="1" ht="15.6" customHeight="1">
      <c r="B58" s="58"/>
      <c r="C58" s="54"/>
      <c r="D58" s="183"/>
      <c r="E58" s="69">
        <v>20</v>
      </c>
      <c r="F58" s="74" t="s">
        <v>506</v>
      </c>
      <c r="G58" s="206"/>
      <c r="H58" s="83"/>
      <c r="I58" s="90"/>
      <c r="J58" s="106"/>
      <c r="K58" s="45"/>
      <c r="L58" s="47">
        <v>22</v>
      </c>
      <c r="M58" s="50"/>
    </row>
    <row r="59" spans="2:13" s="50" customFormat="1" ht="15.6" customHeight="1">
      <c r="B59" s="159"/>
      <c r="C59" s="53"/>
      <c r="D59" s="61" t="s">
        <v>638</v>
      </c>
      <c r="E59" s="68"/>
      <c r="F59" s="262"/>
      <c r="G59" s="76"/>
      <c r="H59" s="80"/>
      <c r="I59" s="305"/>
      <c r="J59" s="107"/>
      <c r="K59" s="45"/>
      <c r="L59" s="47">
        <v>23</v>
      </c>
      <c r="M59" s="50"/>
    </row>
    <row r="60" spans="2:13" s="50" customFormat="1" ht="15.6" customHeight="1">
      <c r="B60" s="54"/>
      <c r="C60" s="54"/>
      <c r="D60" s="183"/>
      <c r="E60" s="69">
        <v>10</v>
      </c>
      <c r="F60" s="74" t="s">
        <v>506</v>
      </c>
      <c r="G60" s="206"/>
      <c r="H60" s="83"/>
      <c r="I60" s="90"/>
      <c r="J60" s="107"/>
      <c r="K60" s="45"/>
      <c r="L60" s="47">
        <v>24</v>
      </c>
      <c r="M60" s="50"/>
    </row>
    <row r="61" spans="2:13" s="50" customFormat="1" ht="15.6" customHeight="1">
      <c r="B61" s="159"/>
      <c r="C61" s="53"/>
      <c r="D61" s="61" t="s">
        <v>638</v>
      </c>
      <c r="E61" s="68"/>
      <c r="F61" s="262"/>
      <c r="G61" s="76"/>
      <c r="H61" s="80"/>
      <c r="I61" s="92"/>
      <c r="J61" s="105"/>
      <c r="K61" s="45"/>
      <c r="L61" s="47">
        <v>25</v>
      </c>
      <c r="M61" s="50"/>
    </row>
    <row r="62" spans="2:13" s="50" customFormat="1" ht="15.6" customHeight="1">
      <c r="B62" s="168"/>
      <c r="C62" s="54"/>
      <c r="D62" s="183"/>
      <c r="E62" s="69">
        <v>10</v>
      </c>
      <c r="F62" s="74" t="s">
        <v>506</v>
      </c>
      <c r="G62" s="206"/>
      <c r="H62" s="83"/>
      <c r="I62" s="90"/>
      <c r="J62" s="106"/>
      <c r="K62" s="45"/>
      <c r="L62" s="47">
        <v>26</v>
      </c>
      <c r="M62" s="50"/>
    </row>
    <row r="63" spans="2:13" ht="15.6" customHeight="1">
      <c r="B63" s="51"/>
      <c r="C63" s="53" t="s">
        <v>488</v>
      </c>
      <c r="D63" s="61" t="s">
        <v>52</v>
      </c>
      <c r="E63" s="68"/>
      <c r="F63" s="262"/>
      <c r="G63" s="76"/>
      <c r="H63" s="80"/>
      <c r="I63" s="92"/>
      <c r="J63" s="107"/>
      <c r="L63" s="47">
        <v>27</v>
      </c>
      <c r="M63" s="50"/>
    </row>
    <row r="64" spans="2:13" s="50" customFormat="1" ht="15.6" customHeight="1">
      <c r="B64" s="331"/>
      <c r="C64" s="54"/>
      <c r="D64" s="170" t="s">
        <v>641</v>
      </c>
      <c r="E64" s="69">
        <v>10</v>
      </c>
      <c r="F64" s="74" t="s">
        <v>506</v>
      </c>
      <c r="G64" s="206"/>
      <c r="H64" s="83"/>
      <c r="I64" s="90"/>
      <c r="J64" s="245"/>
      <c r="K64" s="45"/>
      <c r="L64" s="47">
        <v>28</v>
      </c>
      <c r="M64" s="50"/>
    </row>
    <row r="65" spans="2:14" s="50" customFormat="1" ht="15.6" customHeight="1">
      <c r="B65" s="159"/>
      <c r="C65" s="53" t="s">
        <v>49</v>
      </c>
      <c r="D65" s="61" t="s">
        <v>638</v>
      </c>
      <c r="E65" s="68"/>
      <c r="F65" s="262"/>
      <c r="G65" s="76"/>
      <c r="H65" s="80"/>
      <c r="I65" s="91"/>
      <c r="J65" s="105"/>
      <c r="K65" s="45"/>
      <c r="L65" s="47">
        <v>29</v>
      </c>
      <c r="M65" s="50"/>
    </row>
    <row r="66" spans="2:14" s="50" customFormat="1" ht="15.6" customHeight="1">
      <c r="B66" s="168"/>
      <c r="C66" s="54"/>
      <c r="D66" s="183"/>
      <c r="E66" s="69">
        <v>10</v>
      </c>
      <c r="F66" s="74" t="s">
        <v>506</v>
      </c>
      <c r="G66" s="206"/>
      <c r="H66" s="83"/>
      <c r="I66" s="90"/>
      <c r="J66" s="106"/>
      <c r="K66" s="45"/>
      <c r="L66" s="47">
        <v>30</v>
      </c>
      <c r="M66" s="50"/>
    </row>
    <row r="67" spans="2:14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4" ht="24.75" customHeight="1">
      <c r="B68" s="270" t="s">
        <v>263</v>
      </c>
      <c r="C68" s="59"/>
      <c r="D68" s="59"/>
      <c r="E68" s="66"/>
      <c r="F68" s="71"/>
      <c r="G68" s="71"/>
      <c r="H68" s="71"/>
      <c r="I68" s="71"/>
      <c r="J68" s="97"/>
      <c r="L68" s="47"/>
      <c r="M68" s="50"/>
    </row>
    <row r="69" spans="2:14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4" ht="15.6" customHeight="1">
      <c r="B70" s="51"/>
      <c r="C70" s="177" t="s">
        <v>397</v>
      </c>
      <c r="D70" s="61"/>
      <c r="E70" s="68"/>
      <c r="F70" s="262"/>
      <c r="G70" s="76"/>
      <c r="H70" s="80"/>
      <c r="I70" s="93"/>
      <c r="J70" s="105"/>
      <c r="L70" s="47">
        <v>1</v>
      </c>
      <c r="M70" s="50"/>
    </row>
    <row r="71" spans="2:14" ht="15.6" customHeight="1">
      <c r="B71" s="54"/>
      <c r="C71" s="62"/>
      <c r="D71" s="170"/>
      <c r="E71" s="69">
        <v>20</v>
      </c>
      <c r="F71" s="74" t="s">
        <v>506</v>
      </c>
      <c r="G71" s="206"/>
      <c r="H71" s="83"/>
      <c r="I71" s="90"/>
      <c r="J71" s="106"/>
      <c r="L71" s="47">
        <v>2</v>
      </c>
      <c r="M71" s="50"/>
    </row>
    <row r="72" spans="2:14" ht="15.6" customHeight="1">
      <c r="B72" s="61"/>
      <c r="C72" s="210"/>
      <c r="D72" s="274"/>
      <c r="E72" s="68"/>
      <c r="F72" s="262"/>
      <c r="G72" s="76"/>
      <c r="H72" s="80"/>
      <c r="I72" s="93"/>
      <c r="J72" s="105"/>
      <c r="L72" s="47">
        <v>3</v>
      </c>
      <c r="M72" s="50"/>
      <c r="N72" s="377">
        <f>SUM(E59:E71)</f>
        <v>60</v>
      </c>
    </row>
    <row r="73" spans="2:14" s="50" customFormat="1" ht="15.6" customHeight="1">
      <c r="B73" s="54"/>
      <c r="C73" s="57" t="s">
        <v>157</v>
      </c>
      <c r="D73" s="54"/>
      <c r="E73" s="69"/>
      <c r="F73" s="74"/>
      <c r="G73" s="206"/>
      <c r="H73" s="83"/>
      <c r="I73" s="90"/>
      <c r="J73" s="106"/>
      <c r="K73" s="45"/>
      <c r="L73" s="47">
        <v>4</v>
      </c>
      <c r="M73" s="50"/>
    </row>
    <row r="74" spans="2:14" ht="15.6" customHeight="1">
      <c r="B74" s="159"/>
      <c r="C74" s="53"/>
      <c r="D74" s="274"/>
      <c r="E74" s="68"/>
      <c r="F74" s="262"/>
      <c r="G74" s="76"/>
      <c r="H74" s="80"/>
      <c r="I74" s="93"/>
      <c r="J74" s="105"/>
      <c r="L74" s="47">
        <v>5</v>
      </c>
      <c r="M74" s="50"/>
    </row>
    <row r="75" spans="2:14" s="50" customFormat="1" ht="15.6" customHeight="1">
      <c r="B75" s="278"/>
      <c r="C75" s="54"/>
      <c r="D75" s="54"/>
      <c r="E75" s="69"/>
      <c r="F75" s="74"/>
      <c r="G75" s="206"/>
      <c r="H75" s="83"/>
      <c r="I75" s="90"/>
      <c r="J75" s="106"/>
      <c r="K75" s="45"/>
      <c r="L75" s="47">
        <v>6</v>
      </c>
      <c r="M75" s="50"/>
    </row>
    <row r="76" spans="2:14" s="50" customFormat="1" ht="15.6" customHeight="1">
      <c r="B76" s="165" t="s">
        <v>238</v>
      </c>
      <c r="C76" s="61"/>
      <c r="D76" s="61"/>
      <c r="E76" s="68"/>
      <c r="F76" s="73"/>
      <c r="G76" s="76"/>
      <c r="H76" s="80"/>
      <c r="I76" s="92"/>
      <c r="J76" s="107"/>
      <c r="K76" s="45"/>
      <c r="L76" s="47">
        <v>7</v>
      </c>
      <c r="M76" s="50"/>
    </row>
    <row r="77" spans="2:14" s="50" customFormat="1" ht="15.6" customHeight="1">
      <c r="B77" s="54"/>
      <c r="C77" s="170"/>
      <c r="D77" s="170"/>
      <c r="E77" s="69">
        <v>1</v>
      </c>
      <c r="F77" s="205" t="s">
        <v>164</v>
      </c>
      <c r="G77" s="206"/>
      <c r="H77" s="83"/>
      <c r="I77" s="92"/>
      <c r="J77" s="107"/>
      <c r="K77" s="45"/>
      <c r="L77" s="47">
        <v>8</v>
      </c>
      <c r="M77" s="50"/>
    </row>
    <row r="78" spans="2:14" ht="15.6" customHeight="1">
      <c r="B78" s="165"/>
      <c r="C78" s="61" t="s">
        <v>14</v>
      </c>
      <c r="D78" s="61"/>
      <c r="E78" s="68"/>
      <c r="F78" s="73"/>
      <c r="G78" s="76"/>
      <c r="H78" s="80"/>
      <c r="I78" s="93"/>
      <c r="J78" s="105"/>
      <c r="L78" s="47">
        <v>9</v>
      </c>
      <c r="M78" s="50"/>
    </row>
    <row r="79" spans="2:14" s="50" customFormat="1" ht="15.6" customHeight="1">
      <c r="B79" s="54"/>
      <c r="C79" s="170"/>
      <c r="D79" s="170"/>
      <c r="E79" s="69">
        <v>1</v>
      </c>
      <c r="F79" s="74" t="s">
        <v>164</v>
      </c>
      <c r="G79" s="206"/>
      <c r="H79" s="83"/>
      <c r="I79" s="90"/>
      <c r="J79" s="106"/>
      <c r="K79" s="45"/>
      <c r="L79" s="47">
        <v>10</v>
      </c>
      <c r="M79" s="50"/>
    </row>
    <row r="80" spans="2:14" s="50" customFormat="1" ht="15.6" customHeight="1">
      <c r="B80" s="165"/>
      <c r="C80" s="61" t="s">
        <v>423</v>
      </c>
      <c r="D80" s="61"/>
      <c r="E80" s="68"/>
      <c r="F80" s="73"/>
      <c r="G80" s="76"/>
      <c r="H80" s="80"/>
      <c r="I80" s="92"/>
      <c r="J80" s="105"/>
      <c r="K80" s="45"/>
      <c r="L80" s="47">
        <v>11</v>
      </c>
      <c r="M80" s="50"/>
    </row>
    <row r="81" spans="2:13" s="50" customFormat="1" ht="15.6" customHeight="1">
      <c r="B81" s="54"/>
      <c r="C81" s="170"/>
      <c r="D81" s="170" t="s">
        <v>656</v>
      </c>
      <c r="E81" s="69">
        <v>1</v>
      </c>
      <c r="F81" s="74" t="s">
        <v>164</v>
      </c>
      <c r="G81" s="206"/>
      <c r="H81" s="83"/>
      <c r="I81" s="90"/>
      <c r="J81" s="106"/>
      <c r="K81" s="45"/>
      <c r="L81" s="47">
        <v>12</v>
      </c>
      <c r="M81" s="50"/>
    </row>
    <row r="82" spans="2:13" ht="15.6" customHeight="1">
      <c r="B82" s="165"/>
      <c r="C82" s="177" t="s">
        <v>476</v>
      </c>
      <c r="D82" s="177"/>
      <c r="E82" s="68"/>
      <c r="F82" s="73"/>
      <c r="G82" s="211"/>
      <c r="H82" s="80"/>
      <c r="I82" s="91"/>
      <c r="J82" s="105"/>
      <c r="L82" s="47">
        <v>13</v>
      </c>
      <c r="M82" s="50"/>
    </row>
    <row r="83" spans="2:13" ht="15.6" customHeight="1">
      <c r="B83" s="54"/>
      <c r="C83" s="170"/>
      <c r="D83" s="170"/>
      <c r="E83" s="69">
        <v>1</v>
      </c>
      <c r="F83" s="205" t="s">
        <v>164</v>
      </c>
      <c r="G83" s="206"/>
      <c r="H83" s="83"/>
      <c r="I83" s="236"/>
      <c r="J83" s="245"/>
      <c r="L83" s="47">
        <v>14</v>
      </c>
      <c r="M83" s="50"/>
    </row>
    <row r="84" spans="2:13" ht="15.6" customHeight="1">
      <c r="B84" s="61"/>
      <c r="C84" s="177" t="s">
        <v>228</v>
      </c>
      <c r="D84" s="177"/>
      <c r="E84" s="68"/>
      <c r="F84" s="73"/>
      <c r="G84" s="207"/>
      <c r="H84" s="80"/>
      <c r="I84" s="91"/>
      <c r="J84" s="105"/>
      <c r="L84" s="47">
        <v>15</v>
      </c>
      <c r="M84" s="50"/>
    </row>
    <row r="85" spans="2:13" ht="15.6" customHeight="1">
      <c r="B85" s="54"/>
      <c r="C85" s="170"/>
      <c r="D85" s="170"/>
      <c r="E85" s="69">
        <v>1</v>
      </c>
      <c r="F85" s="74" t="s">
        <v>164</v>
      </c>
      <c r="G85" s="206"/>
      <c r="H85" s="83"/>
      <c r="I85" s="90"/>
      <c r="J85" s="106"/>
      <c r="L85" s="47">
        <v>16</v>
      </c>
      <c r="M85" s="50"/>
    </row>
    <row r="86" spans="2:13" ht="15.6" customHeight="1">
      <c r="B86" s="51"/>
      <c r="C86" s="210" t="s">
        <v>668</v>
      </c>
      <c r="D86" s="61"/>
      <c r="E86" s="68"/>
      <c r="F86" s="73"/>
      <c r="G86" s="211"/>
      <c r="H86" s="80"/>
      <c r="I86" s="91"/>
      <c r="J86" s="105"/>
      <c r="L86" s="47">
        <v>17</v>
      </c>
      <c r="M86" s="50"/>
    </row>
    <row r="87" spans="2:13" ht="15.6" customHeight="1">
      <c r="B87" s="331"/>
      <c r="C87" s="57"/>
      <c r="D87" s="170"/>
      <c r="E87" s="69">
        <v>1</v>
      </c>
      <c r="F87" s="74" t="s">
        <v>164</v>
      </c>
      <c r="G87" s="206"/>
      <c r="H87" s="83"/>
      <c r="I87" s="236"/>
      <c r="J87" s="245"/>
      <c r="L87" s="47">
        <v>18</v>
      </c>
      <c r="M87" s="50"/>
    </row>
    <row r="88" spans="2:13" s="50" customFormat="1" ht="15.6" customHeight="1">
      <c r="B88" s="159"/>
      <c r="C88" s="177" t="s">
        <v>351</v>
      </c>
      <c r="D88" s="177"/>
      <c r="E88" s="68"/>
      <c r="F88" s="73"/>
      <c r="G88" s="207"/>
      <c r="H88" s="80"/>
      <c r="I88" s="91"/>
      <c r="J88" s="105"/>
      <c r="K88" s="45"/>
      <c r="L88" s="47">
        <v>19</v>
      </c>
      <c r="M88" s="50"/>
    </row>
    <row r="89" spans="2:13" s="50" customFormat="1" ht="15.6" customHeight="1">
      <c r="B89" s="168"/>
      <c r="C89" s="170"/>
      <c r="D89" s="170"/>
      <c r="E89" s="69">
        <v>1</v>
      </c>
      <c r="F89" s="74" t="s">
        <v>164</v>
      </c>
      <c r="G89" s="206"/>
      <c r="H89" s="83"/>
      <c r="I89" s="90"/>
      <c r="J89" s="106"/>
      <c r="K89" s="45"/>
      <c r="L89" s="47">
        <v>20</v>
      </c>
      <c r="M89" s="50"/>
    </row>
    <row r="90" spans="2:13" s="50" customFormat="1" ht="15.6" customHeight="1">
      <c r="B90" s="165"/>
      <c r="C90" s="177" t="s">
        <v>351</v>
      </c>
      <c r="D90" s="177" t="s">
        <v>160</v>
      </c>
      <c r="E90" s="68"/>
      <c r="F90" s="73"/>
      <c r="G90" s="301"/>
      <c r="H90" s="79"/>
      <c r="I90" s="92"/>
      <c r="J90" s="107"/>
      <c r="K90" s="45"/>
      <c r="L90" s="47">
        <v>21</v>
      </c>
      <c r="M90" s="50"/>
    </row>
    <row r="91" spans="2:13" s="50" customFormat="1" ht="15.6" customHeight="1">
      <c r="B91" s="54"/>
      <c r="C91" s="170"/>
      <c r="D91" s="170"/>
      <c r="E91" s="69">
        <v>1</v>
      </c>
      <c r="F91" s="74" t="s">
        <v>164</v>
      </c>
      <c r="G91" s="206"/>
      <c r="H91" s="83"/>
      <c r="I91" s="90"/>
      <c r="J91" s="106"/>
      <c r="K91" s="45"/>
      <c r="L91" s="47">
        <v>22</v>
      </c>
      <c r="M91" s="50"/>
    </row>
    <row r="92" spans="2:13" s="50" customFormat="1" ht="15.6" customHeight="1">
      <c r="B92" s="165"/>
      <c r="C92" s="210"/>
      <c r="D92" s="177"/>
      <c r="E92" s="70"/>
      <c r="F92" s="262"/>
      <c r="G92" s="61"/>
      <c r="H92" s="80"/>
      <c r="I92" s="91"/>
      <c r="J92" s="244"/>
      <c r="K92" s="45"/>
      <c r="L92" s="47">
        <v>23</v>
      </c>
      <c r="M92" s="50"/>
    </row>
    <row r="93" spans="2:13" s="50" customFormat="1" ht="15.6" customHeight="1">
      <c r="B93" s="54"/>
      <c r="C93" s="57" t="s">
        <v>157</v>
      </c>
      <c r="D93" s="170"/>
      <c r="E93" s="69"/>
      <c r="F93" s="74"/>
      <c r="G93" s="212"/>
      <c r="H93" s="83"/>
      <c r="I93" s="90"/>
      <c r="J93" s="245"/>
      <c r="K93" s="45"/>
      <c r="L93" s="47">
        <v>24</v>
      </c>
      <c r="M93" s="50"/>
    </row>
    <row r="94" spans="2:13" ht="15.6" customHeight="1">
      <c r="B94" s="165"/>
      <c r="C94" s="177"/>
      <c r="D94" s="177"/>
      <c r="E94" s="68"/>
      <c r="F94" s="73"/>
      <c r="G94" s="61"/>
      <c r="H94" s="80"/>
      <c r="I94" s="91"/>
      <c r="J94" s="104"/>
      <c r="L94" s="47">
        <v>25</v>
      </c>
      <c r="M94" s="50"/>
    </row>
    <row r="95" spans="2:13" s="50" customFormat="1" ht="15.6" customHeight="1">
      <c r="B95" s="54"/>
      <c r="C95" s="176"/>
      <c r="D95" s="170"/>
      <c r="E95" s="69"/>
      <c r="F95" s="74"/>
      <c r="G95" s="212"/>
      <c r="H95" s="83"/>
      <c r="I95" s="90"/>
      <c r="J95" s="103"/>
      <c r="K95" s="45"/>
      <c r="L95" s="47">
        <v>26</v>
      </c>
      <c r="M95" s="50"/>
    </row>
    <row r="96" spans="2:13" s="50" customFormat="1" ht="15.6" customHeight="1">
      <c r="B96" s="165" t="s">
        <v>147</v>
      </c>
      <c r="C96" s="177" t="s">
        <v>514</v>
      </c>
      <c r="D96" s="177" t="s">
        <v>205</v>
      </c>
      <c r="E96" s="68"/>
      <c r="F96" s="73"/>
      <c r="G96" s="211"/>
      <c r="H96" s="80"/>
      <c r="I96" s="305"/>
      <c r="J96" s="104"/>
      <c r="K96" s="45"/>
      <c r="L96" s="47">
        <v>27</v>
      </c>
      <c r="M96" s="50"/>
    </row>
    <row r="97" spans="2:14" s="50" customFormat="1" ht="15.6" customHeight="1">
      <c r="B97" s="54"/>
      <c r="C97" s="176"/>
      <c r="D97" s="170" t="s">
        <v>672</v>
      </c>
      <c r="E97" s="69">
        <v>12</v>
      </c>
      <c r="F97" s="74" t="s">
        <v>506</v>
      </c>
      <c r="G97" s="212"/>
      <c r="H97" s="83"/>
      <c r="I97" s="90"/>
      <c r="J97" s="103"/>
      <c r="K97" s="45"/>
      <c r="L97" s="47">
        <v>28</v>
      </c>
      <c r="M97" s="50"/>
    </row>
    <row r="98" spans="2:14" s="50" customFormat="1" ht="15.6" customHeight="1">
      <c r="B98" s="165"/>
      <c r="C98" s="372" t="s">
        <v>522</v>
      </c>
      <c r="D98" s="286" t="s">
        <v>673</v>
      </c>
      <c r="E98" s="68"/>
      <c r="F98" s="73"/>
      <c r="G98" s="76"/>
      <c r="H98" s="80"/>
      <c r="I98" s="239"/>
      <c r="J98" s="105"/>
      <c r="K98" s="45"/>
      <c r="L98" s="47">
        <v>29</v>
      </c>
      <c r="M98" s="50"/>
    </row>
    <row r="99" spans="2:14" s="50" customFormat="1" ht="15.6" customHeight="1">
      <c r="B99" s="54"/>
      <c r="C99" s="176"/>
      <c r="D99" s="183" t="s">
        <v>446</v>
      </c>
      <c r="E99" s="69">
        <v>50</v>
      </c>
      <c r="F99" s="74" t="s">
        <v>277</v>
      </c>
      <c r="G99" s="206"/>
      <c r="H99" s="83"/>
      <c r="I99" s="238"/>
      <c r="J99" s="106"/>
      <c r="K99" s="45"/>
      <c r="L99" s="47">
        <v>30</v>
      </c>
      <c r="M99" s="50"/>
    </row>
    <row r="100" spans="2:14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4" ht="24.75" customHeight="1">
      <c r="B101" s="270" t="s">
        <v>263</v>
      </c>
      <c r="C101" s="59"/>
      <c r="D101" s="59"/>
      <c r="E101" s="66"/>
      <c r="F101" s="71"/>
      <c r="G101" s="71"/>
      <c r="H101" s="71"/>
      <c r="I101" s="71"/>
      <c r="J101" s="97"/>
      <c r="L101" s="47"/>
      <c r="M101" s="50"/>
    </row>
    <row r="102" spans="2:14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4" ht="15.6" customHeight="1">
      <c r="B103" s="165"/>
      <c r="C103" s="210"/>
      <c r="D103" s="177"/>
      <c r="E103" s="68"/>
      <c r="F103" s="73"/>
      <c r="G103" s="76"/>
      <c r="H103" s="80"/>
      <c r="I103" s="93"/>
      <c r="J103" s="105"/>
      <c r="L103" s="47">
        <v>1</v>
      </c>
      <c r="M103" s="50"/>
    </row>
    <row r="104" spans="2:14" ht="15.6" customHeight="1">
      <c r="B104" s="54"/>
      <c r="C104" s="57" t="s">
        <v>157</v>
      </c>
      <c r="D104" s="170"/>
      <c r="E104" s="69"/>
      <c r="F104" s="74"/>
      <c r="G104" s="206"/>
      <c r="H104" s="83"/>
      <c r="I104" s="90"/>
      <c r="J104" s="106"/>
      <c r="L104" s="47">
        <v>2</v>
      </c>
      <c r="M104" s="50"/>
    </row>
    <row r="105" spans="2:14" ht="15.6" customHeight="1">
      <c r="B105" s="58"/>
      <c r="C105" s="372"/>
      <c r="D105" s="286"/>
      <c r="E105" s="68"/>
      <c r="F105" s="73"/>
      <c r="G105" s="76"/>
      <c r="H105" s="80"/>
      <c r="I105" s="93"/>
      <c r="J105" s="105"/>
      <c r="L105" s="47">
        <v>3</v>
      </c>
      <c r="M105" s="50"/>
      <c r="N105" s="377">
        <f>SUM(E92:E104)</f>
        <v>62</v>
      </c>
    </row>
    <row r="106" spans="2:14" s="50" customFormat="1" ht="15.6" customHeight="1">
      <c r="B106" s="58"/>
      <c r="C106" s="176"/>
      <c r="D106" s="183"/>
      <c r="E106" s="69"/>
      <c r="F106" s="74"/>
      <c r="G106" s="206"/>
      <c r="H106" s="83"/>
      <c r="I106" s="90"/>
      <c r="J106" s="106"/>
      <c r="K106" s="45"/>
      <c r="L106" s="47">
        <v>4</v>
      </c>
      <c r="M106" s="50"/>
    </row>
    <row r="107" spans="2:14" ht="15.6" customHeight="1">
      <c r="B107" s="51" t="s">
        <v>197</v>
      </c>
      <c r="C107" s="210"/>
      <c r="D107" s="373"/>
      <c r="E107" s="68"/>
      <c r="F107" s="73"/>
      <c r="G107" s="76"/>
      <c r="H107" s="80"/>
      <c r="I107" s="93"/>
      <c r="J107" s="105"/>
      <c r="L107" s="47">
        <v>5</v>
      </c>
      <c r="M107" s="50"/>
    </row>
    <row r="108" spans="2:14" s="50" customFormat="1" ht="15.6" customHeight="1">
      <c r="B108" s="54"/>
      <c r="C108" s="57"/>
      <c r="D108" s="170"/>
      <c r="E108" s="69"/>
      <c r="F108" s="74"/>
      <c r="G108" s="206"/>
      <c r="H108" s="83"/>
      <c r="I108" s="90"/>
      <c r="J108" s="106"/>
      <c r="K108" s="45"/>
      <c r="L108" s="47">
        <v>6</v>
      </c>
      <c r="M108" s="50"/>
    </row>
    <row r="109" spans="2:14" s="50" customFormat="1" ht="15.6" customHeight="1">
      <c r="B109" s="51"/>
      <c r="C109" s="53" t="s">
        <v>640</v>
      </c>
      <c r="D109" s="274" t="s">
        <v>189</v>
      </c>
      <c r="E109" s="68"/>
      <c r="F109" s="73"/>
      <c r="G109" s="76"/>
      <c r="H109" s="80"/>
      <c r="I109" s="92"/>
      <c r="J109" s="107"/>
      <c r="K109" s="45"/>
      <c r="L109" s="47">
        <v>7</v>
      </c>
      <c r="M109" s="50"/>
    </row>
    <row r="110" spans="2:14" s="50" customFormat="1" ht="15.6" customHeight="1">
      <c r="B110" s="54"/>
      <c r="C110" s="54"/>
      <c r="D110" s="54"/>
      <c r="E110" s="69">
        <v>4</v>
      </c>
      <c r="F110" s="205" t="s">
        <v>196</v>
      </c>
      <c r="G110" s="206"/>
      <c r="H110" s="83"/>
      <c r="I110" s="92"/>
      <c r="J110" s="107"/>
      <c r="K110" s="45"/>
      <c r="L110" s="47">
        <v>8</v>
      </c>
      <c r="M110" s="50"/>
    </row>
    <row r="111" spans="2:14" ht="15.6" customHeight="1">
      <c r="B111" s="51"/>
      <c r="C111" s="53" t="s">
        <v>589</v>
      </c>
      <c r="D111" s="274" t="s">
        <v>354</v>
      </c>
      <c r="E111" s="68"/>
      <c r="F111" s="73"/>
      <c r="G111" s="76"/>
      <c r="H111" s="80"/>
      <c r="I111" s="93"/>
      <c r="J111" s="105"/>
      <c r="L111" s="47">
        <v>9</v>
      </c>
      <c r="M111" s="50"/>
    </row>
    <row r="112" spans="2:14" s="50" customFormat="1" ht="15.6" customHeight="1">
      <c r="B112" s="54"/>
      <c r="C112" s="54"/>
      <c r="D112" s="54"/>
      <c r="E112" s="69">
        <v>4</v>
      </c>
      <c r="F112" s="205" t="s">
        <v>196</v>
      </c>
      <c r="G112" s="206"/>
      <c r="H112" s="83"/>
      <c r="I112" s="90"/>
      <c r="J112" s="106"/>
      <c r="K112" s="45"/>
      <c r="L112" s="47">
        <v>10</v>
      </c>
      <c r="M112" s="50"/>
    </row>
    <row r="113" spans="2:13" s="50" customFormat="1" ht="15.6" customHeight="1">
      <c r="B113" s="51"/>
      <c r="C113" s="53" t="s">
        <v>675</v>
      </c>
      <c r="D113" s="53" t="s">
        <v>658</v>
      </c>
      <c r="E113" s="68"/>
      <c r="F113" s="73"/>
      <c r="G113" s="76"/>
      <c r="H113" s="80"/>
      <c r="I113" s="92"/>
      <c r="J113" s="105"/>
      <c r="K113" s="45"/>
      <c r="L113" s="47">
        <v>11</v>
      </c>
      <c r="M113" s="50"/>
    </row>
    <row r="114" spans="2:13" s="50" customFormat="1" ht="15.6" customHeight="1">
      <c r="B114" s="54"/>
      <c r="C114" s="54"/>
      <c r="D114" s="54"/>
      <c r="E114" s="69">
        <v>4</v>
      </c>
      <c r="F114" s="205" t="s">
        <v>196</v>
      </c>
      <c r="G114" s="206"/>
      <c r="H114" s="83"/>
      <c r="I114" s="90"/>
      <c r="J114" s="106"/>
      <c r="K114" s="45"/>
      <c r="L114" s="47">
        <v>12</v>
      </c>
      <c r="M114" s="50"/>
    </row>
    <row r="115" spans="2:13" ht="15.6" customHeight="1">
      <c r="B115" s="51"/>
      <c r="C115" s="53" t="s">
        <v>675</v>
      </c>
      <c r="D115" s="53" t="s">
        <v>650</v>
      </c>
      <c r="E115" s="68"/>
      <c r="F115" s="73"/>
      <c r="G115" s="211"/>
      <c r="H115" s="80"/>
      <c r="I115" s="91"/>
      <c r="J115" s="105"/>
      <c r="L115" s="47">
        <v>13</v>
      </c>
      <c r="M115" s="50"/>
    </row>
    <row r="116" spans="2:13" ht="15.6" customHeight="1">
      <c r="B116" s="54"/>
      <c r="C116" s="54"/>
      <c r="D116" s="54" t="s">
        <v>674</v>
      </c>
      <c r="E116" s="69">
        <v>4</v>
      </c>
      <c r="F116" s="205" t="s">
        <v>196</v>
      </c>
      <c r="G116" s="206"/>
      <c r="H116" s="83"/>
      <c r="I116" s="236"/>
      <c r="J116" s="245"/>
      <c r="L116" s="47">
        <v>14</v>
      </c>
      <c r="M116" s="50"/>
    </row>
    <row r="117" spans="2:13" ht="15.6" customHeight="1">
      <c r="B117" s="165"/>
      <c r="C117" s="53"/>
      <c r="D117" s="61"/>
      <c r="E117" s="68"/>
      <c r="F117" s="73"/>
      <c r="G117" s="207"/>
      <c r="H117" s="80"/>
      <c r="I117" s="91"/>
      <c r="J117" s="105"/>
      <c r="L117" s="47">
        <v>15</v>
      </c>
      <c r="M117" s="50"/>
    </row>
    <row r="118" spans="2:13" ht="15.6" customHeight="1">
      <c r="B118" s="54"/>
      <c r="C118" s="57" t="s">
        <v>396</v>
      </c>
      <c r="D118" s="278"/>
      <c r="E118" s="69"/>
      <c r="F118" s="205"/>
      <c r="G118" s="206"/>
      <c r="H118" s="83"/>
      <c r="I118" s="90"/>
      <c r="J118" s="106"/>
      <c r="L118" s="47">
        <v>16</v>
      </c>
      <c r="M118" s="50"/>
    </row>
    <row r="119" spans="2:13" ht="15.6" customHeight="1">
      <c r="B119" s="51"/>
      <c r="C119" s="53"/>
      <c r="D119" s="53"/>
      <c r="E119" s="68"/>
      <c r="F119" s="73"/>
      <c r="G119" s="211"/>
      <c r="H119" s="80"/>
      <c r="I119" s="91"/>
      <c r="J119" s="105"/>
      <c r="L119" s="47">
        <v>17</v>
      </c>
      <c r="M119" s="50"/>
    </row>
    <row r="120" spans="2:13" ht="15.6" customHeight="1">
      <c r="B120" s="54"/>
      <c r="C120" s="54"/>
      <c r="D120" s="54"/>
      <c r="E120" s="69"/>
      <c r="F120" s="205"/>
      <c r="G120" s="206"/>
      <c r="H120" s="83"/>
      <c r="I120" s="236"/>
      <c r="J120" s="245"/>
      <c r="L120" s="47">
        <v>18</v>
      </c>
      <c r="M120" s="50"/>
    </row>
    <row r="121" spans="2:13" s="50" customFormat="1" ht="15.6" customHeight="1">
      <c r="B121" s="51"/>
      <c r="C121" s="53"/>
      <c r="D121" s="61"/>
      <c r="E121" s="68"/>
      <c r="F121" s="73"/>
      <c r="G121" s="207"/>
      <c r="H121" s="80"/>
      <c r="I121" s="91"/>
      <c r="J121" s="105"/>
      <c r="K121" s="45"/>
      <c r="L121" s="47">
        <v>19</v>
      </c>
      <c r="M121" s="50"/>
    </row>
    <row r="122" spans="2:13" s="50" customFormat="1" ht="15.6" customHeight="1">
      <c r="B122" s="54"/>
      <c r="C122" s="57"/>
      <c r="D122" s="278"/>
      <c r="E122" s="69"/>
      <c r="F122" s="205"/>
      <c r="G122" s="206"/>
      <c r="H122" s="83"/>
      <c r="I122" s="90"/>
      <c r="J122" s="106"/>
      <c r="K122" s="45"/>
      <c r="L122" s="47">
        <v>20</v>
      </c>
      <c r="M122" s="50"/>
    </row>
    <row r="123" spans="2:13" s="50" customFormat="1" ht="15.6" customHeight="1">
      <c r="B123" s="159"/>
      <c r="C123" s="177"/>
      <c r="D123" s="61"/>
      <c r="E123" s="68"/>
      <c r="F123" s="262"/>
      <c r="G123" s="301"/>
      <c r="H123" s="79"/>
      <c r="I123" s="92"/>
      <c r="J123" s="107"/>
      <c r="K123" s="45"/>
      <c r="L123" s="47">
        <v>21</v>
      </c>
      <c r="M123" s="50"/>
    </row>
    <row r="124" spans="2:13" s="50" customFormat="1" ht="15.6" customHeight="1">
      <c r="B124" s="54"/>
      <c r="C124" s="62"/>
      <c r="D124" s="170"/>
      <c r="E124" s="69"/>
      <c r="F124" s="74"/>
      <c r="G124" s="206"/>
      <c r="H124" s="83"/>
      <c r="I124" s="90"/>
      <c r="J124" s="106"/>
      <c r="K124" s="45"/>
      <c r="L124" s="47">
        <v>22</v>
      </c>
      <c r="M124" s="50"/>
    </row>
    <row r="125" spans="2:13" s="50" customFormat="1" ht="15.6" customHeight="1">
      <c r="B125" s="51"/>
      <c r="C125" s="177"/>
      <c r="D125" s="165"/>
      <c r="E125" s="68"/>
      <c r="F125" s="75"/>
      <c r="G125" s="61"/>
      <c r="H125" s="80"/>
      <c r="I125" s="91"/>
      <c r="J125" s="244"/>
      <c r="K125" s="45"/>
      <c r="L125" s="47">
        <v>23</v>
      </c>
      <c r="M125" s="50"/>
    </row>
    <row r="126" spans="2:13" s="50" customFormat="1" ht="15.6" customHeight="1">
      <c r="B126" s="54"/>
      <c r="C126" s="184"/>
      <c r="D126" s="170"/>
      <c r="E126" s="69"/>
      <c r="F126" s="74"/>
      <c r="G126" s="212"/>
      <c r="H126" s="83"/>
      <c r="I126" s="90"/>
      <c r="J126" s="245"/>
      <c r="K126" s="45"/>
      <c r="L126" s="47">
        <v>24</v>
      </c>
      <c r="M126" s="50"/>
    </row>
    <row r="127" spans="2:13" ht="15.6" customHeight="1">
      <c r="B127" s="61"/>
      <c r="C127" s="177"/>
      <c r="D127" s="165"/>
      <c r="E127" s="68"/>
      <c r="F127" s="75"/>
      <c r="G127" s="61"/>
      <c r="H127" s="80"/>
      <c r="I127" s="91"/>
      <c r="J127" s="104"/>
      <c r="L127" s="47">
        <v>25</v>
      </c>
      <c r="M127" s="50"/>
    </row>
    <row r="128" spans="2:13" s="50" customFormat="1" ht="15.6" customHeight="1">
      <c r="B128" s="54"/>
      <c r="C128" s="184"/>
      <c r="D128" s="170"/>
      <c r="E128" s="69"/>
      <c r="F128" s="74"/>
      <c r="G128" s="212"/>
      <c r="H128" s="83"/>
      <c r="I128" s="90"/>
      <c r="J128" s="103"/>
      <c r="K128" s="45"/>
      <c r="L128" s="47">
        <v>26</v>
      </c>
      <c r="M128" s="50"/>
    </row>
    <row r="129" spans="2:13" s="50" customFormat="1" ht="15.6" customHeight="1">
      <c r="B129" s="159"/>
      <c r="C129" s="210"/>
      <c r="D129" s="177"/>
      <c r="E129" s="68"/>
      <c r="F129" s="73"/>
      <c r="G129" s="211"/>
      <c r="H129" s="80"/>
      <c r="I129" s="305"/>
      <c r="J129" s="104"/>
      <c r="K129" s="45"/>
      <c r="L129" s="47">
        <v>27</v>
      </c>
      <c r="M129" s="50"/>
    </row>
    <row r="130" spans="2:13" s="50" customFormat="1" ht="15.6" customHeight="1">
      <c r="B130" s="168"/>
      <c r="C130" s="57"/>
      <c r="D130" s="183"/>
      <c r="E130" s="69"/>
      <c r="F130" s="74"/>
      <c r="G130" s="212"/>
      <c r="H130" s="83"/>
      <c r="I130" s="90"/>
      <c r="J130" s="103"/>
      <c r="K130" s="45"/>
      <c r="L130" s="47">
        <v>28</v>
      </c>
      <c r="M130" s="50"/>
    </row>
    <row r="131" spans="2:13" s="50" customFormat="1" ht="15.6" customHeight="1">
      <c r="B131" s="53"/>
      <c r="C131" s="53"/>
      <c r="D131" s="61"/>
      <c r="E131" s="68"/>
      <c r="F131" s="73"/>
      <c r="G131" s="76"/>
      <c r="H131" s="80"/>
      <c r="I131" s="239"/>
      <c r="J131" s="105"/>
      <c r="K131" s="45"/>
      <c r="L131" s="47">
        <v>29</v>
      </c>
      <c r="M131" s="50"/>
    </row>
    <row r="132" spans="2:13" s="50" customFormat="1" ht="15.6" customHeight="1">
      <c r="B132" s="57" t="s">
        <v>24</v>
      </c>
      <c r="C132" s="54"/>
      <c r="D132" s="183"/>
      <c r="E132" s="69"/>
      <c r="F132" s="205"/>
      <c r="G132" s="206"/>
      <c r="H132" s="83"/>
      <c r="I132" s="238"/>
      <c r="J132" s="106"/>
      <c r="K132" s="45"/>
      <c r="L132" s="47">
        <v>30</v>
      </c>
      <c r="M132" s="50"/>
    </row>
  </sheetData>
  <mergeCells count="11">
    <mergeCell ref="C3:D3"/>
    <mergeCell ref="I3:J3"/>
    <mergeCell ref="C36:D36"/>
    <mergeCell ref="I36:J36"/>
    <mergeCell ref="I39:J39"/>
    <mergeCell ref="I41:J41"/>
    <mergeCell ref="I43:J43"/>
    <mergeCell ref="C69:D69"/>
    <mergeCell ref="I69:J69"/>
    <mergeCell ref="C102:D102"/>
    <mergeCell ref="I102:J102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fitToHeight="0" orientation="landscape" usePrinterDefaults="1" horizontalDpi="300" verticalDpi="300" r:id="rId1"/>
  <headerFooter>
    <oddFooter>&amp;C&amp;P&amp;R北後志衛生施設組合</oddFooter>
  </headerFooter>
  <rowBreaks count="3" manualBreakCount="3">
    <brk id="33" min="1" max="9" man="1"/>
    <brk id="66" min="1" max="9" man="1"/>
    <brk id="99" min="1" max="9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C00000"/>
    <pageSetUpPr autoPageBreaks="0" fitToPage="1"/>
  </sheetPr>
  <dimension ref="A1:N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6384" width="10" style="45"/>
  </cols>
  <sheetData>
    <row r="1" spans="1:12" ht="21" customHeight="1">
      <c r="A1" s="45" t="s">
        <v>253</v>
      </c>
      <c r="F1" s="47"/>
    </row>
    <row r="2" spans="1:12" ht="25.5" customHeight="1">
      <c r="A2" s="56" t="s">
        <v>283</v>
      </c>
      <c r="B2" s="350" t="s">
        <v>932</v>
      </c>
      <c r="C2" s="59"/>
      <c r="D2" s="66"/>
      <c r="E2" s="71"/>
      <c r="F2" s="59"/>
      <c r="G2" s="81"/>
      <c r="H2" s="84"/>
      <c r="I2" s="97"/>
    </row>
    <row r="3" spans="1:12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</row>
    <row r="4" spans="1:12" ht="16.149999999999999" customHeight="1">
      <c r="A4" s="56"/>
      <c r="B4" s="25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2" ht="16.149999999999999" customHeight="1">
      <c r="A5" s="57">
        <v>1</v>
      </c>
      <c r="B5" s="256" t="s">
        <v>781</v>
      </c>
      <c r="C5" s="54"/>
      <c r="D5" s="69">
        <v>1</v>
      </c>
      <c r="E5" s="74" t="s">
        <v>164</v>
      </c>
      <c r="F5" s="77"/>
      <c r="G5" s="83"/>
      <c r="H5" s="90"/>
      <c r="I5" s="103"/>
      <c r="K5" s="47">
        <v>2</v>
      </c>
      <c r="L5" s="50"/>
    </row>
    <row r="6" spans="1:12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2" ht="16.149999999999999" customHeight="1">
      <c r="A7" s="57">
        <v>2</v>
      </c>
      <c r="B7" s="256" t="s">
        <v>169</v>
      </c>
      <c r="C7" s="54"/>
      <c r="D7" s="69">
        <v>1</v>
      </c>
      <c r="E7" s="74" t="s">
        <v>164</v>
      </c>
      <c r="F7" s="77"/>
      <c r="G7" s="83"/>
      <c r="H7" s="267"/>
      <c r="I7" s="103"/>
      <c r="K7" s="47">
        <v>4</v>
      </c>
      <c r="L7" s="50"/>
    </row>
    <row r="8" spans="1:12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2" ht="16.149999999999999" customHeight="1">
      <c r="A9" s="57"/>
      <c r="B9" s="256"/>
      <c r="C9" s="54"/>
      <c r="D9" s="69"/>
      <c r="E9" s="74"/>
      <c r="F9" s="77"/>
      <c r="G9" s="83"/>
      <c r="H9" s="267"/>
      <c r="I9" s="103"/>
      <c r="K9" s="47">
        <v>6</v>
      </c>
      <c r="L9" s="50"/>
    </row>
    <row r="10" spans="1:12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2" ht="16.149999999999999" customHeight="1">
      <c r="A11" s="57"/>
      <c r="B11" s="256"/>
      <c r="C11" s="54"/>
      <c r="D11" s="69"/>
      <c r="E11" s="74"/>
      <c r="F11" s="77"/>
      <c r="G11" s="83"/>
      <c r="H11" s="267"/>
      <c r="I11" s="103"/>
      <c r="K11" s="47">
        <v>8</v>
      </c>
      <c r="L11" s="50"/>
    </row>
    <row r="12" spans="1:12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2" ht="16.149999999999999" customHeight="1">
      <c r="A13" s="57"/>
      <c r="B13" s="256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2" ht="15.6" customHeight="1">
      <c r="A14" s="56"/>
      <c r="B14" s="25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2" ht="16.149999999999999" customHeight="1">
      <c r="A15" s="57"/>
      <c r="B15" s="256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2" ht="16.149999999999999" customHeight="1">
      <c r="A16" s="56"/>
      <c r="B16" s="257"/>
      <c r="C16" s="53"/>
      <c r="D16" s="68"/>
      <c r="E16" s="73"/>
      <c r="F16" s="80"/>
      <c r="G16" s="80"/>
      <c r="H16" s="228"/>
      <c r="I16" s="104"/>
      <c r="K16" s="47">
        <v>13</v>
      </c>
      <c r="L16" s="50"/>
    </row>
    <row r="17" spans="1:14" ht="16.149999999999999" customHeight="1">
      <c r="A17" s="57"/>
      <c r="B17" s="257"/>
      <c r="C17" s="54"/>
      <c r="D17" s="69"/>
      <c r="E17" s="74"/>
      <c r="F17" s="74"/>
      <c r="G17" s="83"/>
      <c r="H17" s="267"/>
      <c r="I17" s="103"/>
      <c r="K17" s="47">
        <v>14</v>
      </c>
      <c r="L17" s="50"/>
    </row>
    <row r="18" spans="1:14" ht="16.149999999999999" customHeight="1">
      <c r="A18" s="56"/>
      <c r="B18" s="25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4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4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4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4" ht="16.149999999999999" customHeight="1">
      <c r="A22" s="56"/>
      <c r="B22" s="25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4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4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4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4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4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4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45"/>
      <c r="N28" s="45"/>
    </row>
    <row r="29" spans="1:14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M29" s="45"/>
      <c r="N29" s="45"/>
    </row>
    <row r="30" spans="1:14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M30" s="45"/>
      <c r="N30" s="45"/>
    </row>
    <row r="31" spans="1:14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M31" s="45"/>
      <c r="N31" s="45"/>
    </row>
    <row r="32" spans="1:14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18" max="1048575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332"/>
  <sheetViews>
    <sheetView view="pageBreakPreview" zoomScale="70" zoomScaleNormal="85" zoomScaleSheetLayoutView="7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932</v>
      </c>
      <c r="C2" s="59"/>
      <c r="D2" s="59"/>
      <c r="E2" s="66"/>
      <c r="F2" s="71"/>
      <c r="G2" s="59"/>
      <c r="H2" s="81"/>
      <c r="I2" s="84"/>
      <c r="J2" s="97"/>
      <c r="L2" s="47"/>
      <c r="M2" s="50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53"/>
      <c r="C4" s="53"/>
      <c r="D4" s="61"/>
      <c r="E4" s="68"/>
      <c r="F4" s="73"/>
      <c r="G4" s="76"/>
      <c r="H4" s="80"/>
      <c r="I4" s="93"/>
      <c r="J4" s="105"/>
      <c r="L4" s="47">
        <v>1</v>
      </c>
      <c r="M4" s="50"/>
    </row>
    <row r="5" spans="2:13" ht="15.6" customHeight="1">
      <c r="B5" s="256" t="s">
        <v>781</v>
      </c>
      <c r="C5" s="54"/>
      <c r="D5" s="170"/>
      <c r="E5" s="69"/>
      <c r="F5" s="205"/>
      <c r="G5" s="206"/>
      <c r="H5" s="83"/>
      <c r="I5" s="90"/>
      <c r="J5" s="106"/>
      <c r="L5" s="47">
        <v>2</v>
      </c>
      <c r="M5" s="50"/>
    </row>
    <row r="6" spans="2:13" ht="15.6" customHeight="1">
      <c r="B6" s="159"/>
      <c r="C6" s="177"/>
      <c r="D6" s="61"/>
      <c r="E6" s="68"/>
      <c r="F6" s="73"/>
      <c r="G6" s="76"/>
      <c r="H6" s="80"/>
      <c r="I6" s="93"/>
      <c r="J6" s="105"/>
      <c r="L6" s="47">
        <v>3</v>
      </c>
      <c r="M6" s="50"/>
    </row>
    <row r="7" spans="2:13" s="50" customFormat="1" ht="15.6" customHeight="1">
      <c r="B7" s="168"/>
      <c r="C7" s="62" t="s">
        <v>643</v>
      </c>
      <c r="D7" s="170"/>
      <c r="E7" s="69">
        <v>1</v>
      </c>
      <c r="F7" s="205" t="s">
        <v>164</v>
      </c>
      <c r="G7" s="206"/>
      <c r="H7" s="83"/>
      <c r="I7" s="90"/>
      <c r="J7" s="106"/>
      <c r="K7" s="45"/>
      <c r="L7" s="47">
        <v>4</v>
      </c>
      <c r="M7" s="50"/>
    </row>
    <row r="8" spans="2:13" ht="15.6" customHeight="1">
      <c r="B8" s="159"/>
      <c r="C8" s="177"/>
      <c r="D8" s="61"/>
      <c r="E8" s="68"/>
      <c r="F8" s="73"/>
      <c r="G8" s="76"/>
      <c r="H8" s="80"/>
      <c r="I8" s="93"/>
      <c r="J8" s="105"/>
      <c r="L8" s="47">
        <v>5</v>
      </c>
      <c r="M8" s="50"/>
    </row>
    <row r="9" spans="2:13" s="50" customFormat="1" ht="15.6" customHeight="1">
      <c r="B9" s="168"/>
      <c r="C9" s="62" t="s">
        <v>644</v>
      </c>
      <c r="D9" s="170"/>
      <c r="E9" s="69">
        <v>1</v>
      </c>
      <c r="F9" s="205" t="s">
        <v>164</v>
      </c>
      <c r="G9" s="206"/>
      <c r="H9" s="83"/>
      <c r="I9" s="90"/>
      <c r="J9" s="106"/>
      <c r="K9" s="45"/>
      <c r="L9" s="47">
        <v>6</v>
      </c>
      <c r="M9" s="50"/>
    </row>
    <row r="10" spans="2:13" s="50" customFormat="1" ht="15.6" customHeight="1">
      <c r="B10" s="331"/>
      <c r="C10" s="177"/>
      <c r="D10" s="61"/>
      <c r="E10" s="68"/>
      <c r="F10" s="73"/>
      <c r="G10" s="301"/>
      <c r="H10" s="79"/>
      <c r="I10" s="92"/>
      <c r="J10" s="107"/>
      <c r="K10" s="45"/>
      <c r="L10" s="47">
        <v>7</v>
      </c>
      <c r="M10" s="50"/>
    </row>
    <row r="11" spans="2:13" s="50" customFormat="1" ht="15.6" customHeight="1">
      <c r="B11" s="331"/>
      <c r="C11" s="62" t="s">
        <v>321</v>
      </c>
      <c r="D11" s="170"/>
      <c r="E11" s="69">
        <v>1</v>
      </c>
      <c r="F11" s="205" t="s">
        <v>164</v>
      </c>
      <c r="G11" s="301"/>
      <c r="H11" s="79"/>
      <c r="I11" s="92"/>
      <c r="J11" s="107"/>
      <c r="K11" s="45"/>
      <c r="L11" s="47">
        <v>8</v>
      </c>
      <c r="M11" s="50"/>
    </row>
    <row r="12" spans="2:13" ht="15.6" customHeight="1">
      <c r="B12" s="53"/>
      <c r="C12" s="177"/>
      <c r="D12" s="61"/>
      <c r="E12" s="68"/>
      <c r="F12" s="73"/>
      <c r="G12" s="76"/>
      <c r="H12" s="80"/>
      <c r="I12" s="93"/>
      <c r="J12" s="105"/>
      <c r="L12" s="47">
        <v>9</v>
      </c>
      <c r="M12" s="50"/>
    </row>
    <row r="13" spans="2:13" s="50" customFormat="1" ht="15.6" customHeight="1">
      <c r="B13" s="168"/>
      <c r="C13" s="74" t="s">
        <v>157</v>
      </c>
      <c r="D13" s="170"/>
      <c r="E13" s="69"/>
      <c r="F13" s="205"/>
      <c r="G13" s="206"/>
      <c r="H13" s="83"/>
      <c r="I13" s="90"/>
      <c r="J13" s="106"/>
      <c r="K13" s="45"/>
      <c r="L13" s="47">
        <v>10</v>
      </c>
      <c r="M13" s="50"/>
    </row>
    <row r="14" spans="2:13" s="50" customFormat="1" ht="15.6" customHeight="1">
      <c r="B14" s="53" t="s">
        <v>527</v>
      </c>
      <c r="C14" s="177"/>
      <c r="D14" s="53"/>
      <c r="E14" s="68"/>
      <c r="F14" s="73"/>
      <c r="G14" s="76"/>
      <c r="H14" s="80"/>
      <c r="I14" s="92"/>
      <c r="J14" s="105"/>
      <c r="K14" s="45"/>
      <c r="L14" s="47">
        <v>11</v>
      </c>
      <c r="M14" s="50"/>
    </row>
    <row r="15" spans="2:13" s="50" customFormat="1" ht="15.6" customHeight="1">
      <c r="B15" s="168"/>
      <c r="C15" s="62" t="s">
        <v>643</v>
      </c>
      <c r="D15" s="170"/>
      <c r="E15" s="69">
        <v>1</v>
      </c>
      <c r="F15" s="205" t="s">
        <v>164</v>
      </c>
      <c r="G15" s="206"/>
      <c r="H15" s="83"/>
      <c r="I15" s="90"/>
      <c r="J15" s="106"/>
      <c r="K15" s="45"/>
      <c r="L15" s="47">
        <v>12</v>
      </c>
      <c r="M15" s="50"/>
    </row>
    <row r="16" spans="2:13" ht="15.6" customHeight="1">
      <c r="B16" s="159"/>
      <c r="C16" s="210"/>
      <c r="D16" s="53"/>
      <c r="E16" s="68"/>
      <c r="F16" s="73"/>
      <c r="G16" s="366"/>
      <c r="H16" s="79"/>
      <c r="I16" s="92"/>
      <c r="J16" s="105"/>
      <c r="L16" s="47">
        <v>13</v>
      </c>
      <c r="M16" s="50"/>
    </row>
    <row r="17" spans="2:13" ht="15.6" customHeight="1">
      <c r="B17" s="54"/>
      <c r="C17" s="62" t="s">
        <v>644</v>
      </c>
      <c r="D17" s="54"/>
      <c r="E17" s="69">
        <v>1</v>
      </c>
      <c r="F17" s="205" t="s">
        <v>164</v>
      </c>
      <c r="G17" s="206"/>
      <c r="H17" s="83"/>
      <c r="I17" s="90"/>
      <c r="J17" s="106"/>
      <c r="L17" s="47">
        <v>14</v>
      </c>
      <c r="M17" s="50"/>
    </row>
    <row r="18" spans="2:13" ht="15.6" customHeight="1">
      <c r="B18" s="53"/>
      <c r="C18" s="177"/>
      <c r="D18" s="61"/>
      <c r="E18" s="68"/>
      <c r="F18" s="73"/>
      <c r="G18" s="207"/>
      <c r="H18" s="80"/>
      <c r="I18" s="91"/>
      <c r="J18" s="105"/>
      <c r="L18" s="47">
        <v>15</v>
      </c>
      <c r="M18" s="50"/>
    </row>
    <row r="19" spans="2:13" ht="15.6" customHeight="1">
      <c r="B19" s="256"/>
      <c r="C19" s="62" t="s">
        <v>593</v>
      </c>
      <c r="D19" s="183"/>
      <c r="E19" s="69">
        <v>1</v>
      </c>
      <c r="F19" s="205" t="s">
        <v>164</v>
      </c>
      <c r="G19" s="206"/>
      <c r="H19" s="83"/>
      <c r="I19" s="90"/>
      <c r="J19" s="106"/>
      <c r="L19" s="47">
        <v>16</v>
      </c>
      <c r="M19" s="50"/>
    </row>
    <row r="20" spans="2:13" ht="15.6" customHeight="1">
      <c r="B20" s="51"/>
      <c r="C20" s="53"/>
      <c r="D20" s="61"/>
      <c r="E20" s="68"/>
      <c r="F20" s="73"/>
      <c r="G20" s="301"/>
      <c r="H20" s="79"/>
      <c r="I20" s="92" t="s">
        <v>78</v>
      </c>
      <c r="J20" s="107"/>
      <c r="L20" s="47">
        <v>17</v>
      </c>
      <c r="M20" s="50"/>
    </row>
    <row r="21" spans="2:13" ht="15.6" customHeight="1">
      <c r="B21" s="54"/>
      <c r="C21" s="278" t="s">
        <v>481</v>
      </c>
      <c r="D21" s="183" t="s">
        <v>645</v>
      </c>
      <c r="E21" s="69">
        <v>1</v>
      </c>
      <c r="F21" s="205" t="s">
        <v>164</v>
      </c>
      <c r="G21" s="206"/>
      <c r="H21" s="83"/>
      <c r="I21" s="90"/>
      <c r="J21" s="106"/>
      <c r="L21" s="47">
        <v>18</v>
      </c>
      <c r="M21" s="50"/>
    </row>
    <row r="22" spans="2:13" s="50" customFormat="1" ht="15.6" customHeight="1">
      <c r="B22" s="51"/>
      <c r="C22" s="177"/>
      <c r="D22" s="61"/>
      <c r="E22" s="68"/>
      <c r="F22" s="73"/>
      <c r="G22" s="301"/>
      <c r="H22" s="79"/>
      <c r="I22" s="92"/>
      <c r="J22" s="107"/>
      <c r="K22" s="45"/>
      <c r="L22" s="47">
        <v>19</v>
      </c>
      <c r="M22" s="50"/>
    </row>
    <row r="23" spans="2:13" s="50" customFormat="1" ht="15.6" customHeight="1">
      <c r="B23" s="54"/>
      <c r="C23" s="74" t="s">
        <v>157</v>
      </c>
      <c r="D23" s="170"/>
      <c r="E23" s="69"/>
      <c r="F23" s="205"/>
      <c r="G23" s="206"/>
      <c r="H23" s="83"/>
      <c r="I23" s="90"/>
      <c r="J23" s="106"/>
      <c r="K23" s="45"/>
      <c r="L23" s="47">
        <v>20</v>
      </c>
      <c r="M23" s="50"/>
    </row>
    <row r="24" spans="2:13" s="50" customFormat="1" ht="15.6" customHeight="1">
      <c r="B24" s="159"/>
      <c r="C24" s="177"/>
      <c r="D24" s="61"/>
      <c r="E24" s="68"/>
      <c r="F24" s="73"/>
      <c r="G24" s="302"/>
      <c r="H24" s="79"/>
      <c r="I24" s="305"/>
      <c r="J24" s="107"/>
      <c r="K24" s="45"/>
      <c r="L24" s="47">
        <v>21</v>
      </c>
      <c r="M24" s="50"/>
    </row>
    <row r="25" spans="2:13" s="50" customFormat="1" ht="15.6" customHeight="1">
      <c r="B25" s="54"/>
      <c r="C25" s="184"/>
      <c r="D25" s="170"/>
      <c r="E25" s="69"/>
      <c r="F25" s="205"/>
      <c r="G25" s="206"/>
      <c r="H25" s="83"/>
      <c r="I25" s="90"/>
      <c r="J25" s="107"/>
      <c r="K25" s="45"/>
      <c r="L25" s="47">
        <v>22</v>
      </c>
      <c r="M25" s="50"/>
    </row>
    <row r="26" spans="2:13" s="50" customFormat="1" ht="15.6" customHeight="1">
      <c r="B26" s="56"/>
      <c r="C26" s="177"/>
      <c r="D26" s="274"/>
      <c r="E26" s="68"/>
      <c r="F26" s="73"/>
      <c r="G26" s="76"/>
      <c r="H26" s="80"/>
      <c r="I26" s="92"/>
      <c r="J26" s="105"/>
      <c r="K26" s="45"/>
      <c r="L26" s="47">
        <v>23</v>
      </c>
      <c r="M26" s="50"/>
    </row>
    <row r="27" spans="2:13" s="50" customFormat="1" ht="15.6" customHeight="1">
      <c r="B27" s="54"/>
      <c r="C27" s="74"/>
      <c r="D27" s="54"/>
      <c r="E27" s="69"/>
      <c r="F27" s="205"/>
      <c r="G27" s="206"/>
      <c r="H27" s="83"/>
      <c r="I27" s="90"/>
      <c r="J27" s="106"/>
      <c r="K27" s="45"/>
      <c r="L27" s="47">
        <v>24</v>
      </c>
      <c r="M27" s="50"/>
    </row>
    <row r="28" spans="2:13" ht="15.6" customHeight="1">
      <c r="B28" s="53"/>
      <c r="C28" s="177"/>
      <c r="D28" s="61"/>
      <c r="E28" s="68"/>
      <c r="F28" s="73"/>
      <c r="G28" s="302"/>
      <c r="H28" s="79"/>
      <c r="I28" s="92"/>
      <c r="J28" s="107"/>
      <c r="L28" s="47">
        <v>25</v>
      </c>
      <c r="M28" s="50"/>
    </row>
    <row r="29" spans="2:13" s="50" customFormat="1" ht="15.6" customHeight="1">
      <c r="B29" s="54"/>
      <c r="C29" s="54"/>
      <c r="D29" s="183"/>
      <c r="E29" s="69"/>
      <c r="F29" s="205"/>
      <c r="G29" s="206"/>
      <c r="H29" s="83"/>
      <c r="I29" s="90"/>
      <c r="J29" s="245"/>
      <c r="K29" s="45"/>
      <c r="L29" s="47">
        <v>26</v>
      </c>
      <c r="M29" s="50"/>
    </row>
    <row r="30" spans="2:13" s="50" customFormat="1" ht="15.6" customHeight="1">
      <c r="B30" s="56"/>
      <c r="C30" s="210"/>
      <c r="D30" s="61"/>
      <c r="E30" s="68"/>
      <c r="F30" s="73"/>
      <c r="G30" s="76"/>
      <c r="H30" s="80"/>
      <c r="I30" s="91"/>
      <c r="J30" s="105"/>
      <c r="K30" s="45"/>
      <c r="L30" s="47">
        <v>27</v>
      </c>
      <c r="M30" s="50"/>
    </row>
    <row r="31" spans="2:13" s="50" customFormat="1" ht="15.6" customHeight="1">
      <c r="B31" s="54"/>
      <c r="C31" s="57"/>
      <c r="D31" s="183"/>
      <c r="E31" s="69"/>
      <c r="F31" s="205"/>
      <c r="G31" s="206"/>
      <c r="H31" s="83"/>
      <c r="I31" s="90"/>
      <c r="J31" s="106"/>
      <c r="K31" s="45"/>
      <c r="L31" s="47">
        <v>28</v>
      </c>
      <c r="M31" s="50"/>
    </row>
    <row r="32" spans="2:13" s="50" customFormat="1" ht="15.6" customHeight="1">
      <c r="B32" s="53"/>
      <c r="C32" s="53"/>
      <c r="D32" s="61"/>
      <c r="E32" s="68"/>
      <c r="F32" s="73"/>
      <c r="G32" s="76"/>
      <c r="H32" s="80"/>
      <c r="I32" s="92"/>
      <c r="J32" s="107"/>
      <c r="K32" s="45"/>
      <c r="L32" s="47">
        <v>29</v>
      </c>
      <c r="M32" s="50"/>
    </row>
    <row r="33" spans="2:13" s="50" customFormat="1" ht="15.6" customHeight="1">
      <c r="B33" s="57"/>
      <c r="C33" s="54"/>
      <c r="D33" s="183"/>
      <c r="E33" s="69"/>
      <c r="F33" s="205"/>
      <c r="G33" s="206"/>
      <c r="H33" s="83"/>
      <c r="I33" s="238"/>
      <c r="J33" s="106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932</v>
      </c>
      <c r="C35" s="59"/>
      <c r="D35" s="59"/>
      <c r="E35" s="66"/>
      <c r="F35" s="71"/>
      <c r="G35" s="71"/>
      <c r="H35" s="71"/>
      <c r="I35" s="71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3" t="s">
        <v>781</v>
      </c>
      <c r="C37" s="53"/>
      <c r="D37" s="61"/>
      <c r="E37" s="68"/>
      <c r="F37" s="73"/>
      <c r="G37" s="76"/>
      <c r="H37" s="80"/>
      <c r="I37" s="93"/>
      <c r="J37" s="105"/>
      <c r="L37" s="47">
        <v>1</v>
      </c>
      <c r="M37" s="50"/>
    </row>
    <row r="38" spans="2:13" ht="15.6" customHeight="1">
      <c r="B38" s="278"/>
      <c r="C38" s="54"/>
      <c r="D38" s="170"/>
      <c r="E38" s="69"/>
      <c r="F38" s="205"/>
      <c r="G38" s="206"/>
      <c r="H38" s="83"/>
      <c r="I38" s="90"/>
      <c r="J38" s="106"/>
      <c r="L38" s="47">
        <v>2</v>
      </c>
      <c r="M38" s="50"/>
    </row>
    <row r="39" spans="2:13" ht="15.6" customHeight="1">
      <c r="B39" s="159"/>
      <c r="C39" s="53"/>
      <c r="D39" s="61"/>
      <c r="E39" s="68"/>
      <c r="F39" s="73"/>
      <c r="G39" s="76"/>
      <c r="H39" s="80"/>
      <c r="I39" s="93"/>
      <c r="J39" s="105"/>
      <c r="L39" s="47">
        <v>3</v>
      </c>
      <c r="M39" s="50"/>
    </row>
    <row r="40" spans="2:13" s="50" customFormat="1" ht="15.6" customHeight="1">
      <c r="B40" s="278" t="s">
        <v>643</v>
      </c>
      <c r="C40" s="54" t="s">
        <v>516</v>
      </c>
      <c r="D40" s="170" t="s">
        <v>755</v>
      </c>
      <c r="E40" s="69">
        <v>39.5</v>
      </c>
      <c r="F40" s="205" t="s">
        <v>187</v>
      </c>
      <c r="G40" s="206"/>
      <c r="H40" s="83"/>
      <c r="I40" s="90"/>
      <c r="J40" s="106"/>
      <c r="K40" s="45"/>
      <c r="L40" s="47">
        <v>4</v>
      </c>
      <c r="M40" s="50"/>
    </row>
    <row r="41" spans="2:13" ht="15.6" customHeight="1">
      <c r="B41" s="159"/>
      <c r="C41" s="177"/>
      <c r="D41" s="61"/>
      <c r="E41" s="68"/>
      <c r="F41" s="73"/>
      <c r="G41" s="76"/>
      <c r="H41" s="80"/>
      <c r="I41" s="93"/>
      <c r="J41" s="105"/>
      <c r="L41" s="47">
        <v>5</v>
      </c>
      <c r="M41" s="50"/>
    </row>
    <row r="42" spans="2:13" s="50" customFormat="1" ht="15.6" customHeight="1">
      <c r="B42" s="278"/>
      <c r="C42" s="62"/>
      <c r="D42" s="170" t="s">
        <v>691</v>
      </c>
      <c r="E42" s="69">
        <v>17</v>
      </c>
      <c r="F42" s="205" t="s">
        <v>187</v>
      </c>
      <c r="G42" s="206"/>
      <c r="H42" s="83"/>
      <c r="I42" s="90"/>
      <c r="J42" s="106"/>
      <c r="K42" s="45"/>
      <c r="L42" s="47">
        <v>6</v>
      </c>
      <c r="M42" s="50"/>
    </row>
    <row r="43" spans="2:13" s="50" customFormat="1" ht="15.6" customHeight="1">
      <c r="B43" s="331"/>
      <c r="C43" s="210"/>
      <c r="D43" s="61"/>
      <c r="E43" s="68"/>
      <c r="F43" s="73"/>
      <c r="G43" s="76"/>
      <c r="H43" s="80"/>
      <c r="I43" s="93"/>
      <c r="J43" s="107"/>
      <c r="K43" s="45"/>
      <c r="L43" s="47">
        <v>7</v>
      </c>
      <c r="M43" s="50"/>
    </row>
    <row r="44" spans="2:13" s="50" customFormat="1" ht="15.6" customHeight="1">
      <c r="B44" s="331"/>
      <c r="C44" s="57"/>
      <c r="D44" s="170" t="s">
        <v>82</v>
      </c>
      <c r="E44" s="69">
        <v>18.2</v>
      </c>
      <c r="F44" s="205" t="s">
        <v>187</v>
      </c>
      <c r="G44" s="206"/>
      <c r="H44" s="83"/>
      <c r="I44" s="90"/>
      <c r="J44" s="107"/>
      <c r="K44" s="45"/>
      <c r="L44" s="47">
        <v>8</v>
      </c>
      <c r="M44" s="50"/>
    </row>
    <row r="45" spans="2:13" ht="15.6" customHeight="1">
      <c r="B45" s="159"/>
      <c r="C45" s="177"/>
      <c r="D45" s="61"/>
      <c r="E45" s="68"/>
      <c r="F45" s="73"/>
      <c r="G45" s="76"/>
      <c r="H45" s="80"/>
      <c r="I45" s="93"/>
      <c r="J45" s="105"/>
      <c r="L45" s="47">
        <v>9</v>
      </c>
      <c r="M45" s="50"/>
    </row>
    <row r="46" spans="2:13" s="50" customFormat="1" ht="15.6" customHeight="1">
      <c r="B46" s="168"/>
      <c r="C46" s="62"/>
      <c r="D46" s="170" t="s">
        <v>756</v>
      </c>
      <c r="E46" s="69">
        <v>11.2</v>
      </c>
      <c r="F46" s="205" t="s">
        <v>187</v>
      </c>
      <c r="G46" s="206"/>
      <c r="H46" s="83"/>
      <c r="I46" s="90"/>
      <c r="J46" s="106"/>
      <c r="K46" s="45"/>
      <c r="L46" s="47">
        <v>10</v>
      </c>
      <c r="M46" s="50"/>
    </row>
    <row r="47" spans="2:13" s="50" customFormat="1" ht="15.6" customHeight="1">
      <c r="B47" s="58"/>
      <c r="C47" s="53"/>
      <c r="D47" s="61"/>
      <c r="E47" s="68"/>
      <c r="F47" s="73"/>
      <c r="G47" s="76"/>
      <c r="H47" s="80"/>
      <c r="I47" s="93"/>
      <c r="J47" s="105"/>
      <c r="K47" s="45"/>
      <c r="L47" s="47">
        <v>11</v>
      </c>
      <c r="M47" s="50"/>
    </row>
    <row r="48" spans="2:13" s="50" customFormat="1" ht="15.6" customHeight="1">
      <c r="B48" s="54"/>
      <c r="C48" s="54"/>
      <c r="D48" s="170" t="s">
        <v>361</v>
      </c>
      <c r="E48" s="69">
        <v>30.1</v>
      </c>
      <c r="F48" s="205" t="s">
        <v>187</v>
      </c>
      <c r="G48" s="206"/>
      <c r="H48" s="83"/>
      <c r="I48" s="90"/>
      <c r="J48" s="106"/>
      <c r="K48" s="45"/>
      <c r="L48" s="47">
        <v>12</v>
      </c>
      <c r="M48" s="50"/>
    </row>
    <row r="49" spans="2:13" ht="15.6" customHeight="1">
      <c r="B49" s="53"/>
      <c r="C49" s="210"/>
      <c r="D49" s="61"/>
      <c r="E49" s="68"/>
      <c r="F49" s="73"/>
      <c r="G49" s="76"/>
      <c r="H49" s="80"/>
      <c r="I49" s="93"/>
      <c r="J49" s="105"/>
      <c r="L49" s="47">
        <v>13</v>
      </c>
      <c r="M49" s="50"/>
    </row>
    <row r="50" spans="2:13" ht="15.6" customHeight="1">
      <c r="B50" s="54"/>
      <c r="C50" s="57"/>
      <c r="D50" s="170" t="s">
        <v>757</v>
      </c>
      <c r="E50" s="69">
        <v>50.8</v>
      </c>
      <c r="F50" s="205" t="s">
        <v>187</v>
      </c>
      <c r="G50" s="206"/>
      <c r="H50" s="83"/>
      <c r="I50" s="90"/>
      <c r="J50" s="106"/>
      <c r="L50" s="47">
        <v>14</v>
      </c>
      <c r="M50" s="50"/>
    </row>
    <row r="51" spans="2:13" ht="15.6" customHeight="1">
      <c r="B51" s="177"/>
      <c r="C51" s="53"/>
      <c r="D51" s="61"/>
      <c r="E51" s="68"/>
      <c r="F51" s="73"/>
      <c r="G51" s="76"/>
      <c r="H51" s="80"/>
      <c r="I51" s="93"/>
      <c r="J51" s="105"/>
      <c r="L51" s="47">
        <v>15</v>
      </c>
      <c r="M51" s="50"/>
    </row>
    <row r="52" spans="2:13" ht="15.6" customHeight="1">
      <c r="B52" s="54"/>
      <c r="C52" s="54"/>
      <c r="D52" s="170" t="s">
        <v>758</v>
      </c>
      <c r="E52" s="69">
        <v>17.2</v>
      </c>
      <c r="F52" s="205" t="s">
        <v>187</v>
      </c>
      <c r="G52" s="206"/>
      <c r="H52" s="83"/>
      <c r="I52" s="90"/>
      <c r="J52" s="106"/>
      <c r="L52" s="47">
        <v>16</v>
      </c>
      <c r="M52" s="50"/>
    </row>
    <row r="53" spans="2:13" ht="15.6" customHeight="1">
      <c r="B53" s="177"/>
      <c r="C53" s="53"/>
      <c r="D53" s="61"/>
      <c r="E53" s="363"/>
      <c r="F53" s="73"/>
      <c r="G53" s="76"/>
      <c r="H53" s="80"/>
      <c r="I53" s="93"/>
      <c r="J53" s="107"/>
      <c r="L53" s="47">
        <v>17</v>
      </c>
      <c r="M53" s="50"/>
    </row>
    <row r="54" spans="2:13" ht="15.6" customHeight="1">
      <c r="B54" s="54"/>
      <c r="C54" s="278"/>
      <c r="D54" s="62" t="s">
        <v>334</v>
      </c>
      <c r="E54" s="69">
        <v>54.099999999999994</v>
      </c>
      <c r="F54" s="205" t="s">
        <v>187</v>
      </c>
      <c r="G54" s="206"/>
      <c r="H54" s="83"/>
      <c r="I54" s="90"/>
      <c r="J54" s="106"/>
      <c r="L54" s="47">
        <v>18</v>
      </c>
      <c r="M54" s="50"/>
    </row>
    <row r="55" spans="2:13" ht="15.6" customHeight="1">
      <c r="B55" s="61"/>
      <c r="C55" s="277"/>
      <c r="D55" s="61"/>
      <c r="E55" s="363"/>
      <c r="F55" s="73"/>
      <c r="G55" s="301"/>
      <c r="H55" s="79"/>
      <c r="I55" s="92"/>
      <c r="J55" s="107"/>
      <c r="L55" s="47">
        <v>19</v>
      </c>
      <c r="M55" s="50"/>
    </row>
    <row r="56" spans="2:13" ht="15.6" customHeight="1">
      <c r="B56" s="62"/>
      <c r="C56" s="277"/>
      <c r="D56" s="62" t="s">
        <v>759</v>
      </c>
      <c r="E56" s="69">
        <f>23+29</f>
        <v>52</v>
      </c>
      <c r="F56" s="205" t="s">
        <v>187</v>
      </c>
      <c r="G56" s="301"/>
      <c r="H56" s="83"/>
      <c r="I56" s="92"/>
      <c r="J56" s="106"/>
      <c r="L56" s="47">
        <v>20</v>
      </c>
      <c r="M56" s="50"/>
    </row>
    <row r="57" spans="2:13" s="50" customFormat="1" ht="15.6" customHeight="1">
      <c r="B57" s="58"/>
      <c r="C57" s="53"/>
      <c r="D57" s="58"/>
      <c r="E57" s="70"/>
      <c r="F57" s="73"/>
      <c r="G57" s="76"/>
      <c r="H57" s="80"/>
      <c r="I57" s="93"/>
      <c r="J57" s="107"/>
      <c r="K57" s="45"/>
      <c r="L57" s="47">
        <v>21</v>
      </c>
      <c r="M57" s="50"/>
    </row>
    <row r="58" spans="2:13" s="50" customFormat="1" ht="15.6" customHeight="1">
      <c r="B58" s="58"/>
      <c r="C58" s="54"/>
      <c r="D58" s="58" t="s">
        <v>526</v>
      </c>
      <c r="E58" s="70">
        <v>14.5</v>
      </c>
      <c r="F58" s="205" t="s">
        <v>187</v>
      </c>
      <c r="G58" s="206"/>
      <c r="H58" s="83"/>
      <c r="I58" s="90"/>
      <c r="J58" s="106"/>
      <c r="K58" s="45"/>
      <c r="L58" s="47">
        <v>22</v>
      </c>
      <c r="M58" s="50"/>
    </row>
    <row r="59" spans="2:13" s="50" customFormat="1" ht="15.6" customHeight="1">
      <c r="B59" s="159"/>
      <c r="C59" s="53"/>
      <c r="D59" s="274"/>
      <c r="E59" s="68"/>
      <c r="F59" s="73"/>
      <c r="G59" s="76"/>
      <c r="H59" s="80"/>
      <c r="I59" s="93"/>
      <c r="J59" s="107"/>
      <c r="K59" s="45"/>
      <c r="L59" s="47">
        <v>23</v>
      </c>
      <c r="M59" s="50"/>
    </row>
    <row r="60" spans="2:13" s="50" customFormat="1" ht="15.6" customHeight="1">
      <c r="B60" s="54"/>
      <c r="C60" s="54"/>
      <c r="D60" s="54" t="s">
        <v>760</v>
      </c>
      <c r="E60" s="69">
        <v>26.4</v>
      </c>
      <c r="F60" s="205" t="s">
        <v>187</v>
      </c>
      <c r="G60" s="206"/>
      <c r="H60" s="83"/>
      <c r="I60" s="90"/>
      <c r="J60" s="107"/>
      <c r="K60" s="45"/>
      <c r="L60" s="47">
        <v>24</v>
      </c>
      <c r="M60" s="50"/>
    </row>
    <row r="61" spans="2:13" s="50" customFormat="1" ht="15.6" customHeight="1">
      <c r="B61" s="56"/>
      <c r="C61" s="210"/>
      <c r="D61" s="274"/>
      <c r="E61" s="68"/>
      <c r="F61" s="73"/>
      <c r="G61" s="76"/>
      <c r="H61" s="80"/>
      <c r="I61" s="93"/>
      <c r="J61" s="105"/>
      <c r="K61" s="45"/>
      <c r="L61" s="47">
        <v>25</v>
      </c>
      <c r="M61" s="50"/>
    </row>
    <row r="62" spans="2:13" s="50" customFormat="1" ht="15.6" customHeight="1">
      <c r="B62" s="54"/>
      <c r="C62" s="57"/>
      <c r="D62" s="54" t="s">
        <v>761</v>
      </c>
      <c r="E62" s="69">
        <v>6.8</v>
      </c>
      <c r="F62" s="205" t="s">
        <v>187</v>
      </c>
      <c r="G62" s="206"/>
      <c r="H62" s="83"/>
      <c r="I62" s="90"/>
      <c r="J62" s="106"/>
      <c r="K62" s="45"/>
      <c r="L62" s="47">
        <v>26</v>
      </c>
      <c r="M62" s="50"/>
    </row>
    <row r="63" spans="2:13" ht="15.6" customHeight="1">
      <c r="B63" s="53"/>
      <c r="C63" s="177"/>
      <c r="D63" s="274"/>
      <c r="E63" s="68"/>
      <c r="F63" s="73"/>
      <c r="G63" s="76"/>
      <c r="H63" s="80"/>
      <c r="I63" s="93"/>
      <c r="J63" s="107"/>
      <c r="L63" s="47">
        <v>27</v>
      </c>
      <c r="M63" s="50"/>
    </row>
    <row r="64" spans="2:13" s="50" customFormat="1" ht="15.6" customHeight="1">
      <c r="B64" s="54"/>
      <c r="C64" s="62"/>
      <c r="D64" s="54" t="s">
        <v>762</v>
      </c>
      <c r="E64" s="69">
        <f>47.3+29</f>
        <v>76.3</v>
      </c>
      <c r="F64" s="205" t="s">
        <v>187</v>
      </c>
      <c r="G64" s="206"/>
      <c r="H64" s="83"/>
      <c r="I64" s="90"/>
      <c r="J64" s="245"/>
      <c r="K64" s="45"/>
      <c r="L64" s="47">
        <v>28</v>
      </c>
      <c r="M64" s="50"/>
    </row>
    <row r="65" spans="2:13" s="50" customFormat="1" ht="15.6" customHeight="1">
      <c r="B65" s="56"/>
      <c r="C65" s="53"/>
      <c r="D65" s="61"/>
      <c r="E65" s="68"/>
      <c r="F65" s="73"/>
      <c r="G65" s="76"/>
      <c r="H65" s="80"/>
      <c r="I65" s="93"/>
      <c r="J65" s="105"/>
      <c r="K65" s="45"/>
      <c r="L65" s="47">
        <v>29</v>
      </c>
      <c r="M65" s="50"/>
    </row>
    <row r="66" spans="2:13" s="50" customFormat="1" ht="15.6" customHeight="1">
      <c r="B66" s="54"/>
      <c r="C66" s="54"/>
      <c r="D66" s="170" t="s">
        <v>763</v>
      </c>
      <c r="E66" s="69">
        <v>15.3</v>
      </c>
      <c r="F66" s="205" t="s">
        <v>187</v>
      </c>
      <c r="G66" s="206"/>
      <c r="H66" s="83"/>
      <c r="I66" s="90"/>
      <c r="J66" s="106"/>
      <c r="K66" s="45"/>
      <c r="L66" s="47">
        <v>30</v>
      </c>
      <c r="M66" s="50"/>
    </row>
    <row r="67" spans="2:13" s="50" customFormat="1" ht="15.6" customHeight="1">
      <c r="B67" s="53"/>
      <c r="C67" s="53"/>
      <c r="D67" s="61"/>
      <c r="E67" s="68"/>
      <c r="F67" s="73"/>
      <c r="G67" s="76"/>
      <c r="H67" s="80"/>
      <c r="I67" s="93"/>
      <c r="J67" s="107"/>
      <c r="K67" s="45"/>
      <c r="L67" s="47">
        <v>31</v>
      </c>
      <c r="M67" s="50"/>
    </row>
    <row r="68" spans="2:13" s="50" customFormat="1" ht="15.6" customHeight="1">
      <c r="B68" s="57"/>
      <c r="C68" s="54" t="s">
        <v>687</v>
      </c>
      <c r="D68" s="183" t="s">
        <v>765</v>
      </c>
      <c r="E68" s="69">
        <v>3.9</v>
      </c>
      <c r="F68" s="205" t="s">
        <v>187</v>
      </c>
      <c r="G68" s="206"/>
      <c r="H68" s="83"/>
      <c r="I68" s="90"/>
      <c r="J68" s="106"/>
      <c r="K68" s="45"/>
      <c r="L68" s="47">
        <v>32</v>
      </c>
      <c r="M68" s="50"/>
    </row>
    <row r="69" spans="2:13" s="47" customFormat="1" ht="24" customHeight="1">
      <c r="B69" s="45" t="s">
        <v>288</v>
      </c>
      <c r="C69" s="45"/>
      <c r="D69" s="45"/>
      <c r="E69" s="46"/>
      <c r="H69" s="48"/>
      <c r="I69" s="48"/>
      <c r="J69" s="45"/>
      <c r="L69" s="49"/>
      <c r="M69" s="49"/>
    </row>
    <row r="70" spans="2:13" ht="24.75" customHeight="1">
      <c r="B70" s="270" t="s">
        <v>932</v>
      </c>
      <c r="C70" s="59"/>
      <c r="D70" s="59"/>
      <c r="E70" s="66"/>
      <c r="F70" s="71"/>
      <c r="G70" s="59"/>
      <c r="H70" s="81"/>
      <c r="I70" s="84"/>
      <c r="J70" s="97"/>
      <c r="L70" s="47"/>
      <c r="M70" s="50"/>
    </row>
    <row r="71" spans="2:13" s="47" customFormat="1" ht="24" customHeight="1">
      <c r="B71" s="52" t="s">
        <v>7</v>
      </c>
      <c r="C71" s="52" t="s">
        <v>136</v>
      </c>
      <c r="D71" s="98"/>
      <c r="E71" s="67" t="s">
        <v>125</v>
      </c>
      <c r="F71" s="72" t="s">
        <v>35</v>
      </c>
      <c r="G71" s="72" t="s">
        <v>19</v>
      </c>
      <c r="H71" s="82" t="s">
        <v>2</v>
      </c>
      <c r="I71" s="52" t="s">
        <v>26</v>
      </c>
      <c r="J71" s="98"/>
      <c r="L71" s="49"/>
      <c r="M71" s="49"/>
    </row>
    <row r="72" spans="2:13" ht="15.6" customHeight="1">
      <c r="B72" s="53"/>
      <c r="C72" s="53"/>
      <c r="D72" s="61"/>
      <c r="E72" s="68"/>
      <c r="F72" s="73"/>
      <c r="G72" s="76"/>
      <c r="H72" s="80"/>
      <c r="I72" s="93"/>
      <c r="J72" s="105"/>
      <c r="L72" s="47">
        <v>1</v>
      </c>
      <c r="M72" s="50"/>
    </row>
    <row r="73" spans="2:13" ht="15.6" customHeight="1">
      <c r="B73" s="54"/>
      <c r="C73" s="54"/>
      <c r="D73" s="183" t="s">
        <v>766</v>
      </c>
      <c r="E73" s="69">
        <v>2.7</v>
      </c>
      <c r="F73" s="205" t="s">
        <v>187</v>
      </c>
      <c r="G73" s="206"/>
      <c r="H73" s="83"/>
      <c r="I73" s="90"/>
      <c r="J73" s="106"/>
      <c r="L73" s="47">
        <v>2</v>
      </c>
      <c r="M73" s="50"/>
    </row>
    <row r="74" spans="2:13" ht="15.6" customHeight="1">
      <c r="B74" s="53"/>
      <c r="C74" s="53"/>
      <c r="D74" s="61"/>
      <c r="E74" s="68"/>
      <c r="F74" s="73"/>
      <c r="G74" s="76"/>
      <c r="H74" s="80"/>
      <c r="I74" s="93"/>
      <c r="J74" s="105"/>
      <c r="L74" s="47">
        <v>3</v>
      </c>
      <c r="M74" s="50"/>
    </row>
    <row r="75" spans="2:13" s="50" customFormat="1" ht="15.6" customHeight="1">
      <c r="B75" s="54"/>
      <c r="C75" s="54"/>
      <c r="D75" s="170" t="s">
        <v>767</v>
      </c>
      <c r="E75" s="69">
        <v>6.2</v>
      </c>
      <c r="F75" s="205" t="s">
        <v>187</v>
      </c>
      <c r="G75" s="206"/>
      <c r="H75" s="83"/>
      <c r="I75" s="90"/>
      <c r="J75" s="106"/>
      <c r="K75" s="45"/>
      <c r="L75" s="47">
        <v>4</v>
      </c>
      <c r="M75" s="50"/>
    </row>
    <row r="76" spans="2:13" ht="15.6" customHeight="1">
      <c r="B76" s="159"/>
      <c r="C76" s="177"/>
      <c r="D76" s="61"/>
      <c r="E76" s="68"/>
      <c r="F76" s="73"/>
      <c r="G76" s="76"/>
      <c r="H76" s="80"/>
      <c r="I76" s="93"/>
      <c r="J76" s="105"/>
      <c r="L76" s="47">
        <v>5</v>
      </c>
      <c r="M76" s="50"/>
    </row>
    <row r="77" spans="2:13" s="50" customFormat="1" ht="15.6" customHeight="1">
      <c r="B77" s="168"/>
      <c r="C77" s="62"/>
      <c r="D77" s="170" t="s">
        <v>547</v>
      </c>
      <c r="E77" s="69">
        <v>3.4</v>
      </c>
      <c r="F77" s="205" t="s">
        <v>187</v>
      </c>
      <c r="G77" s="206"/>
      <c r="H77" s="83"/>
      <c r="I77" s="90"/>
      <c r="J77" s="106"/>
      <c r="K77" s="45"/>
      <c r="L77" s="47">
        <v>6</v>
      </c>
      <c r="M77" s="50"/>
    </row>
    <row r="78" spans="2:13" s="50" customFormat="1" ht="15.6" customHeight="1">
      <c r="B78" s="331"/>
      <c r="C78" s="210"/>
      <c r="D78" s="61"/>
      <c r="E78" s="68"/>
      <c r="F78" s="73"/>
      <c r="G78" s="76"/>
      <c r="H78" s="80"/>
      <c r="I78" s="93"/>
      <c r="J78" s="107"/>
      <c r="K78" s="45"/>
      <c r="L78" s="47">
        <v>7</v>
      </c>
      <c r="M78" s="50"/>
    </row>
    <row r="79" spans="2:13" s="50" customFormat="1" ht="15.6" customHeight="1">
      <c r="B79" s="331"/>
      <c r="C79" s="278"/>
      <c r="D79" s="170" t="s">
        <v>768</v>
      </c>
      <c r="E79" s="69">
        <v>4.2</v>
      </c>
      <c r="F79" s="205" t="s">
        <v>187</v>
      </c>
      <c r="G79" s="206"/>
      <c r="H79" s="83"/>
      <c r="I79" s="90"/>
      <c r="J79" s="107"/>
      <c r="K79" s="45"/>
      <c r="L79" s="47">
        <v>8</v>
      </c>
      <c r="M79" s="50"/>
    </row>
    <row r="80" spans="2:13" ht="15.6" customHeight="1">
      <c r="B80" s="159"/>
      <c r="C80" s="53"/>
      <c r="D80" s="61"/>
      <c r="E80" s="68"/>
      <c r="F80" s="73"/>
      <c r="G80" s="76"/>
      <c r="H80" s="80"/>
      <c r="I80" s="93"/>
      <c r="J80" s="105"/>
      <c r="L80" s="47">
        <v>9</v>
      </c>
      <c r="M80" s="50"/>
    </row>
    <row r="81" spans="2:13" s="50" customFormat="1" ht="15.6" customHeight="1">
      <c r="B81" s="168"/>
      <c r="C81" s="54" t="s">
        <v>771</v>
      </c>
      <c r="D81" s="183" t="s">
        <v>580</v>
      </c>
      <c r="E81" s="69">
        <v>154</v>
      </c>
      <c r="F81" s="205" t="s">
        <v>187</v>
      </c>
      <c r="G81" s="206"/>
      <c r="H81" s="83"/>
      <c r="I81" s="90"/>
      <c r="J81" s="106"/>
      <c r="K81" s="45"/>
      <c r="L81" s="47">
        <v>10</v>
      </c>
      <c r="M81" s="50"/>
    </row>
    <row r="82" spans="2:13" s="50" customFormat="1" ht="15.6" customHeight="1">
      <c r="B82" s="58"/>
      <c r="C82" s="210"/>
      <c r="D82" s="61"/>
      <c r="E82" s="68"/>
      <c r="F82" s="73"/>
      <c r="G82" s="76"/>
      <c r="H82" s="80"/>
      <c r="I82" s="93"/>
      <c r="J82" s="105"/>
      <c r="K82" s="45"/>
      <c r="L82" s="47">
        <v>11</v>
      </c>
      <c r="M82" s="50"/>
    </row>
    <row r="83" spans="2:13" s="50" customFormat="1" ht="15.6" customHeight="1">
      <c r="B83" s="54"/>
      <c r="C83" s="278"/>
      <c r="D83" s="183" t="s">
        <v>445</v>
      </c>
      <c r="E83" s="69">
        <v>67</v>
      </c>
      <c r="F83" s="205" t="s">
        <v>187</v>
      </c>
      <c r="G83" s="206"/>
      <c r="H83" s="83"/>
      <c r="I83" s="90"/>
      <c r="J83" s="106"/>
      <c r="K83" s="45"/>
      <c r="L83" s="47">
        <v>12</v>
      </c>
      <c r="M83" s="50"/>
    </row>
    <row r="84" spans="2:13" ht="15.6" customHeight="1">
      <c r="B84" s="53"/>
      <c r="C84" s="61"/>
      <c r="D84" s="61"/>
      <c r="E84" s="68"/>
      <c r="F84" s="73"/>
      <c r="G84" s="76"/>
      <c r="H84" s="80"/>
      <c r="I84" s="93"/>
      <c r="J84" s="105"/>
      <c r="L84" s="47">
        <v>13</v>
      </c>
      <c r="M84" s="50"/>
    </row>
    <row r="85" spans="2:13" ht="15.6" customHeight="1">
      <c r="B85" s="54"/>
      <c r="C85" s="54"/>
      <c r="D85" s="183" t="s">
        <v>773</v>
      </c>
      <c r="E85" s="69">
        <v>212</v>
      </c>
      <c r="F85" s="205" t="s">
        <v>187</v>
      </c>
      <c r="G85" s="206"/>
      <c r="H85" s="83"/>
      <c r="I85" s="90"/>
      <c r="J85" s="106"/>
      <c r="L85" s="47">
        <v>14</v>
      </c>
      <c r="M85" s="50"/>
    </row>
    <row r="86" spans="2:13" ht="15.6" customHeight="1">
      <c r="B86" s="177"/>
      <c r="C86" s="53"/>
      <c r="D86" s="61"/>
      <c r="E86" s="68"/>
      <c r="F86" s="73"/>
      <c r="G86" s="76"/>
      <c r="H86" s="80"/>
      <c r="I86" s="93"/>
      <c r="J86" s="105"/>
      <c r="L86" s="47">
        <v>15</v>
      </c>
      <c r="M86" s="50"/>
    </row>
    <row r="87" spans="2:13" ht="15.6" customHeight="1">
      <c r="B87" s="54"/>
      <c r="C87" s="54"/>
      <c r="D87" s="183" t="s">
        <v>329</v>
      </c>
      <c r="E87" s="69">
        <f>269+15</f>
        <v>284</v>
      </c>
      <c r="F87" s="205" t="s">
        <v>187</v>
      </c>
      <c r="G87" s="206"/>
      <c r="H87" s="83"/>
      <c r="I87" s="90"/>
      <c r="J87" s="106"/>
      <c r="L87" s="47">
        <v>16</v>
      </c>
      <c r="M87" s="50"/>
    </row>
    <row r="88" spans="2:13" ht="15.6" customHeight="1">
      <c r="B88" s="177"/>
      <c r="C88" s="53"/>
      <c r="D88" s="61"/>
      <c r="E88" s="68"/>
      <c r="F88" s="73"/>
      <c r="G88" s="76"/>
      <c r="H88" s="80"/>
      <c r="I88" s="93"/>
      <c r="J88" s="107"/>
      <c r="L88" s="47">
        <v>17</v>
      </c>
      <c r="M88" s="50"/>
    </row>
    <row r="89" spans="2:13" ht="15.6" customHeight="1">
      <c r="B89" s="54"/>
      <c r="C89" s="54"/>
      <c r="D89" s="183" t="s">
        <v>708</v>
      </c>
      <c r="E89" s="69">
        <v>44.2</v>
      </c>
      <c r="F89" s="205" t="s">
        <v>187</v>
      </c>
      <c r="G89" s="206"/>
      <c r="H89" s="83"/>
      <c r="I89" s="90"/>
      <c r="J89" s="106"/>
      <c r="L89" s="47">
        <v>18</v>
      </c>
      <c r="M89" s="50"/>
    </row>
    <row r="90" spans="2:13" s="50" customFormat="1" ht="15.6" customHeight="1">
      <c r="B90" s="58"/>
      <c r="C90" s="53"/>
      <c r="D90" s="61"/>
      <c r="E90" s="68"/>
      <c r="F90" s="73"/>
      <c r="G90" s="76"/>
      <c r="H90" s="80"/>
      <c r="I90" s="93"/>
      <c r="J90" s="107"/>
      <c r="K90" s="45"/>
      <c r="L90" s="47">
        <v>19</v>
      </c>
      <c r="M90" s="50"/>
    </row>
    <row r="91" spans="2:13" s="50" customFormat="1" ht="15.6" customHeight="1">
      <c r="B91" s="58"/>
      <c r="C91" s="54"/>
      <c r="D91" s="170" t="s">
        <v>774</v>
      </c>
      <c r="E91" s="69">
        <v>1.5</v>
      </c>
      <c r="F91" s="205" t="s">
        <v>187</v>
      </c>
      <c r="G91" s="206"/>
      <c r="H91" s="83"/>
      <c r="I91" s="90"/>
      <c r="J91" s="106"/>
      <c r="K91" s="45"/>
      <c r="L91" s="47">
        <v>20</v>
      </c>
      <c r="M91" s="50"/>
    </row>
    <row r="92" spans="2:13" s="50" customFormat="1" ht="15.6" customHeight="1">
      <c r="B92" s="159"/>
      <c r="C92" s="53"/>
      <c r="D92" s="61"/>
      <c r="E92" s="68"/>
      <c r="F92" s="73"/>
      <c r="G92" s="76"/>
      <c r="H92" s="80"/>
      <c r="I92" s="93"/>
      <c r="J92" s="107"/>
      <c r="K92" s="45"/>
      <c r="L92" s="47">
        <v>21</v>
      </c>
      <c r="M92" s="50"/>
    </row>
    <row r="93" spans="2:13" s="50" customFormat="1" ht="15.6" customHeight="1">
      <c r="B93" s="54"/>
      <c r="C93" s="278"/>
      <c r="D93" s="170" t="s">
        <v>775</v>
      </c>
      <c r="E93" s="69">
        <v>10.1</v>
      </c>
      <c r="F93" s="205" t="s">
        <v>187</v>
      </c>
      <c r="G93" s="206"/>
      <c r="H93" s="83"/>
      <c r="I93" s="90"/>
      <c r="J93" s="107"/>
      <c r="K93" s="45"/>
      <c r="L93" s="47">
        <v>22</v>
      </c>
      <c r="M93" s="50"/>
    </row>
    <row r="94" spans="2:13" s="50" customFormat="1" ht="15.6" customHeight="1">
      <c r="B94" s="56"/>
      <c r="C94" s="53"/>
      <c r="D94" s="61"/>
      <c r="E94" s="363"/>
      <c r="F94" s="73"/>
      <c r="G94" s="76"/>
      <c r="H94" s="80"/>
      <c r="I94" s="93"/>
      <c r="J94" s="105"/>
      <c r="K94" s="45"/>
      <c r="L94" s="47">
        <v>23</v>
      </c>
      <c r="M94" s="50"/>
    </row>
    <row r="95" spans="2:13" s="50" customFormat="1" ht="15.6" customHeight="1">
      <c r="B95" s="54"/>
      <c r="C95" s="54"/>
      <c r="D95" s="62" t="s">
        <v>47</v>
      </c>
      <c r="E95" s="69">
        <v>11.4</v>
      </c>
      <c r="F95" s="205" t="s">
        <v>187</v>
      </c>
      <c r="G95" s="206"/>
      <c r="H95" s="83"/>
      <c r="I95" s="90"/>
      <c r="J95" s="106"/>
      <c r="K95" s="45"/>
      <c r="L95" s="47">
        <v>24</v>
      </c>
      <c r="M95" s="50"/>
    </row>
    <row r="96" spans="2:13" ht="15.6" customHeight="1">
      <c r="B96" s="53"/>
      <c r="C96" s="177"/>
      <c r="D96" s="274"/>
      <c r="E96" s="68"/>
      <c r="F96" s="73"/>
      <c r="G96" s="302"/>
      <c r="H96" s="79"/>
      <c r="I96" s="92"/>
      <c r="J96" s="107"/>
      <c r="L96" s="47">
        <v>25</v>
      </c>
      <c r="M96" s="50"/>
    </row>
    <row r="97" spans="2:13" s="50" customFormat="1" ht="15.6" customHeight="1">
      <c r="B97" s="54"/>
      <c r="C97" s="74"/>
      <c r="D97" s="54" t="s">
        <v>635</v>
      </c>
      <c r="E97" s="69">
        <v>1.6</v>
      </c>
      <c r="F97" s="205" t="s">
        <v>187</v>
      </c>
      <c r="G97" s="206"/>
      <c r="H97" s="83"/>
      <c r="I97" s="90"/>
      <c r="J97" s="245"/>
      <c r="K97" s="45"/>
      <c r="L97" s="47">
        <v>26</v>
      </c>
      <c r="M97" s="50"/>
    </row>
    <row r="98" spans="2:13" s="50" customFormat="1" ht="15.6" customHeight="1">
      <c r="B98" s="58"/>
      <c r="C98" s="53"/>
      <c r="D98" s="61"/>
      <c r="E98" s="68"/>
      <c r="F98" s="73"/>
      <c r="G98" s="76"/>
      <c r="H98" s="80"/>
      <c r="I98" s="379"/>
      <c r="J98" s="105"/>
      <c r="K98" s="45"/>
      <c r="L98" s="47">
        <v>27</v>
      </c>
      <c r="M98" s="50"/>
    </row>
    <row r="99" spans="2:13" s="50" customFormat="1" ht="15.6" customHeight="1">
      <c r="B99" s="54"/>
      <c r="C99" s="54"/>
      <c r="D99" s="183" t="s">
        <v>335</v>
      </c>
      <c r="E99" s="69">
        <v>87</v>
      </c>
      <c r="F99" s="205" t="s">
        <v>187</v>
      </c>
      <c r="G99" s="206"/>
      <c r="H99" s="83"/>
      <c r="I99" s="90"/>
      <c r="J99" s="106"/>
      <c r="K99" s="45"/>
      <c r="L99" s="47">
        <v>28</v>
      </c>
      <c r="M99" s="50"/>
    </row>
    <row r="100" spans="2:13" s="50" customFormat="1" ht="15.6" customHeight="1">
      <c r="B100" s="53"/>
      <c r="C100" s="53"/>
      <c r="D100" s="61"/>
      <c r="E100" s="68"/>
      <c r="F100" s="73"/>
      <c r="G100" s="76"/>
      <c r="H100" s="80"/>
      <c r="I100" s="379"/>
      <c r="J100" s="107"/>
      <c r="K100" s="45"/>
      <c r="L100" s="47">
        <v>29</v>
      </c>
      <c r="M100" s="50"/>
    </row>
    <row r="101" spans="2:13" s="50" customFormat="1" ht="15.6" customHeight="1">
      <c r="B101" s="57"/>
      <c r="C101" s="54"/>
      <c r="D101" s="183" t="s">
        <v>472</v>
      </c>
      <c r="E101" s="69">
        <v>58</v>
      </c>
      <c r="F101" s="205" t="s">
        <v>187</v>
      </c>
      <c r="G101" s="206"/>
      <c r="H101" s="83"/>
      <c r="I101" s="238"/>
      <c r="J101" s="106"/>
      <c r="K101" s="45"/>
      <c r="L101" s="47">
        <v>30</v>
      </c>
      <c r="M101" s="50"/>
    </row>
    <row r="102" spans="2:13" s="47" customFormat="1" ht="24" customHeight="1">
      <c r="B102" s="45" t="s">
        <v>288</v>
      </c>
      <c r="C102" s="45"/>
      <c r="D102" s="45"/>
      <c r="E102" s="46"/>
      <c r="H102" s="48"/>
      <c r="I102" s="48"/>
      <c r="J102" s="45"/>
      <c r="L102" s="49"/>
      <c r="M102" s="49"/>
    </row>
    <row r="103" spans="2:13" ht="24.75" customHeight="1">
      <c r="B103" s="270" t="s">
        <v>932</v>
      </c>
      <c r="C103" s="59"/>
      <c r="D103" s="59"/>
      <c r="E103" s="66"/>
      <c r="F103" s="71"/>
      <c r="G103" s="59"/>
      <c r="H103" s="81"/>
      <c r="I103" s="84"/>
      <c r="J103" s="97"/>
      <c r="L103" s="47"/>
      <c r="M103" s="50"/>
    </row>
    <row r="104" spans="2:13" s="47" customFormat="1" ht="24" customHeight="1">
      <c r="B104" s="52" t="s">
        <v>7</v>
      </c>
      <c r="C104" s="52" t="s">
        <v>136</v>
      </c>
      <c r="D104" s="98"/>
      <c r="E104" s="67" t="s">
        <v>125</v>
      </c>
      <c r="F104" s="72" t="s">
        <v>35</v>
      </c>
      <c r="G104" s="72" t="s">
        <v>19</v>
      </c>
      <c r="H104" s="82" t="s">
        <v>2</v>
      </c>
      <c r="I104" s="52" t="s">
        <v>26</v>
      </c>
      <c r="J104" s="98"/>
      <c r="L104" s="49"/>
      <c r="M104" s="49"/>
    </row>
    <row r="105" spans="2:13" ht="15.75" customHeight="1">
      <c r="B105" s="53"/>
      <c r="C105" s="53"/>
      <c r="D105" s="61"/>
      <c r="E105" s="68"/>
      <c r="F105" s="73"/>
      <c r="G105" s="366"/>
      <c r="H105" s="79"/>
      <c r="I105" s="315"/>
      <c r="J105" s="105"/>
      <c r="L105" s="47">
        <v>1</v>
      </c>
      <c r="M105" s="50"/>
    </row>
    <row r="106" spans="2:13" ht="15.6" customHeight="1">
      <c r="B106" s="54"/>
      <c r="C106" s="57"/>
      <c r="D106" s="183" t="s">
        <v>646</v>
      </c>
      <c r="E106" s="69">
        <v>14.5</v>
      </c>
      <c r="F106" s="205" t="s">
        <v>187</v>
      </c>
      <c r="G106" s="206"/>
      <c r="H106" s="83"/>
      <c r="I106" s="90"/>
      <c r="J106" s="106"/>
      <c r="L106" s="47">
        <v>2</v>
      </c>
      <c r="M106" s="50"/>
    </row>
    <row r="107" spans="2:13" ht="15.6" customHeight="1">
      <c r="B107" s="53"/>
      <c r="C107" s="53"/>
      <c r="D107" s="61"/>
      <c r="E107" s="68"/>
      <c r="F107" s="73"/>
      <c r="G107" s="366"/>
      <c r="H107" s="79"/>
      <c r="I107" s="315"/>
      <c r="J107" s="105"/>
      <c r="L107" s="47">
        <v>3</v>
      </c>
      <c r="M107" s="50"/>
    </row>
    <row r="108" spans="2:13" ht="15.6" customHeight="1">
      <c r="B108" s="54"/>
      <c r="C108" s="57"/>
      <c r="D108" s="183" t="s">
        <v>776</v>
      </c>
      <c r="E108" s="69">
        <f>33.5+14.5</f>
        <v>48</v>
      </c>
      <c r="F108" s="205" t="s">
        <v>187</v>
      </c>
      <c r="G108" s="206"/>
      <c r="H108" s="83"/>
      <c r="I108" s="90"/>
      <c r="J108" s="106"/>
      <c r="L108" s="47">
        <v>4</v>
      </c>
      <c r="M108" s="50"/>
    </row>
    <row r="109" spans="2:13" ht="15.6" customHeight="1">
      <c r="B109" s="53"/>
      <c r="C109" s="53"/>
      <c r="D109" s="61"/>
      <c r="E109" s="68"/>
      <c r="F109" s="73"/>
      <c r="G109" s="366"/>
      <c r="H109" s="79"/>
      <c r="I109" s="315"/>
      <c r="J109" s="105"/>
      <c r="L109" s="47">
        <v>5</v>
      </c>
      <c r="M109" s="50"/>
    </row>
    <row r="110" spans="2:13" ht="15.6" customHeight="1">
      <c r="B110" s="54"/>
      <c r="C110" s="278" t="s">
        <v>652</v>
      </c>
      <c r="D110" s="355" t="s">
        <v>777</v>
      </c>
      <c r="E110" s="69">
        <v>4.0999999999999996</v>
      </c>
      <c r="F110" s="205" t="s">
        <v>187</v>
      </c>
      <c r="G110" s="206"/>
      <c r="H110" s="83"/>
      <c r="I110" s="90"/>
      <c r="J110" s="106"/>
      <c r="L110" s="47">
        <v>6</v>
      </c>
      <c r="M110" s="50"/>
    </row>
    <row r="111" spans="2:13" ht="15.75" customHeight="1">
      <c r="B111" s="53"/>
      <c r="C111" s="53"/>
      <c r="D111" s="61"/>
      <c r="E111" s="68"/>
      <c r="F111" s="73"/>
      <c r="G111" s="366"/>
      <c r="H111" s="79"/>
      <c r="I111" s="315"/>
      <c r="J111" s="105"/>
      <c r="L111" s="47">
        <v>7</v>
      </c>
      <c r="M111" s="50"/>
    </row>
    <row r="112" spans="2:13" ht="15.6" customHeight="1">
      <c r="B112" s="54"/>
      <c r="C112" s="57"/>
      <c r="D112" s="355" t="s">
        <v>778</v>
      </c>
      <c r="E112" s="69">
        <v>3.2</v>
      </c>
      <c r="F112" s="205" t="s">
        <v>187</v>
      </c>
      <c r="G112" s="206"/>
      <c r="H112" s="83"/>
      <c r="I112" s="90"/>
      <c r="J112" s="106"/>
      <c r="L112" s="47">
        <v>8</v>
      </c>
      <c r="M112" s="50"/>
    </row>
    <row r="113" spans="2:13" ht="15.6" customHeight="1">
      <c r="B113" s="53"/>
      <c r="C113" s="53"/>
      <c r="D113" s="165"/>
      <c r="E113" s="68"/>
      <c r="F113" s="73"/>
      <c r="G113" s="366"/>
      <c r="H113" s="79"/>
      <c r="I113" s="315"/>
      <c r="J113" s="105"/>
      <c r="L113" s="47">
        <v>9</v>
      </c>
      <c r="M113" s="50"/>
    </row>
    <row r="114" spans="2:13" ht="15.6" customHeight="1">
      <c r="B114" s="54"/>
      <c r="C114" s="57"/>
      <c r="D114" s="355" t="s">
        <v>427</v>
      </c>
      <c r="E114" s="69">
        <v>180</v>
      </c>
      <c r="F114" s="205" t="s">
        <v>187</v>
      </c>
      <c r="G114" s="206"/>
      <c r="H114" s="83"/>
      <c r="I114" s="90"/>
      <c r="J114" s="106"/>
      <c r="L114" s="47">
        <v>10</v>
      </c>
      <c r="M114" s="50"/>
    </row>
    <row r="115" spans="2:13" ht="15.6" customHeight="1">
      <c r="B115" s="53"/>
      <c r="C115" s="53"/>
      <c r="D115" s="165"/>
      <c r="E115" s="68"/>
      <c r="F115" s="73"/>
      <c r="G115" s="366"/>
      <c r="H115" s="79"/>
      <c r="I115" s="315"/>
      <c r="J115" s="105"/>
      <c r="L115" s="47">
        <v>11</v>
      </c>
      <c r="M115" s="50"/>
    </row>
    <row r="116" spans="2:13" ht="15.6" customHeight="1">
      <c r="B116" s="54"/>
      <c r="C116" s="57"/>
      <c r="D116" s="355" t="s">
        <v>467</v>
      </c>
      <c r="E116" s="69">
        <v>13.5</v>
      </c>
      <c r="F116" s="205" t="s">
        <v>187</v>
      </c>
      <c r="G116" s="206"/>
      <c r="H116" s="83"/>
      <c r="I116" s="90"/>
      <c r="J116" s="106"/>
      <c r="L116" s="47">
        <v>12</v>
      </c>
      <c r="M116" s="50"/>
    </row>
    <row r="117" spans="2:13" ht="15.6" customHeight="1">
      <c r="B117" s="53"/>
      <c r="C117" s="210"/>
      <c r="D117" s="165"/>
      <c r="E117" s="68"/>
      <c r="F117" s="73"/>
      <c r="G117" s="76"/>
      <c r="H117" s="80"/>
      <c r="I117" s="379"/>
      <c r="J117" s="105"/>
      <c r="L117" s="47">
        <v>13</v>
      </c>
      <c r="M117" s="50"/>
    </row>
    <row r="118" spans="2:13" ht="15.6" customHeight="1">
      <c r="B118" s="54"/>
      <c r="C118" s="57"/>
      <c r="D118" s="355" t="s">
        <v>780</v>
      </c>
      <c r="E118" s="69">
        <v>13.1</v>
      </c>
      <c r="F118" s="205" t="s">
        <v>187</v>
      </c>
      <c r="G118" s="206"/>
      <c r="H118" s="83"/>
      <c r="I118" s="90"/>
      <c r="J118" s="106"/>
      <c r="L118" s="47">
        <v>14</v>
      </c>
      <c r="M118" s="50"/>
    </row>
    <row r="119" spans="2:13" ht="15.6" customHeight="1">
      <c r="B119" s="53"/>
      <c r="C119" s="53"/>
      <c r="D119" s="165"/>
      <c r="E119" s="68"/>
      <c r="F119" s="73"/>
      <c r="G119" s="76"/>
      <c r="H119" s="80"/>
      <c r="I119" s="379"/>
      <c r="J119" s="105"/>
      <c r="L119" s="47">
        <v>15</v>
      </c>
      <c r="M119" s="50"/>
    </row>
    <row r="120" spans="2:13" s="50" customFormat="1" ht="15.6" customHeight="1">
      <c r="B120" s="54"/>
      <c r="C120" s="54"/>
      <c r="D120" s="271" t="s">
        <v>782</v>
      </c>
      <c r="E120" s="69">
        <v>12.1</v>
      </c>
      <c r="F120" s="205" t="s">
        <v>187</v>
      </c>
      <c r="G120" s="206"/>
      <c r="H120" s="83"/>
      <c r="I120" s="90"/>
      <c r="J120" s="106"/>
      <c r="K120" s="45"/>
      <c r="L120" s="47">
        <v>16</v>
      </c>
      <c r="M120" s="50"/>
    </row>
    <row r="121" spans="2:13" ht="15.6" customHeight="1">
      <c r="B121" s="159"/>
      <c r="C121" s="53"/>
      <c r="D121" s="165"/>
      <c r="E121" s="68"/>
      <c r="F121" s="73"/>
      <c r="G121" s="76"/>
      <c r="H121" s="80"/>
      <c r="I121" s="315"/>
      <c r="J121" s="105"/>
      <c r="L121" s="47">
        <v>17</v>
      </c>
      <c r="M121" s="50"/>
    </row>
    <row r="122" spans="2:13" s="50" customFormat="1" ht="15.6" customHeight="1">
      <c r="B122" s="168"/>
      <c r="C122" s="54"/>
      <c r="D122" s="271" t="s">
        <v>783</v>
      </c>
      <c r="E122" s="69">
        <v>3.4</v>
      </c>
      <c r="F122" s="205" t="s">
        <v>187</v>
      </c>
      <c r="G122" s="206"/>
      <c r="H122" s="83"/>
      <c r="I122" s="90"/>
      <c r="J122" s="106"/>
      <c r="K122" s="45"/>
      <c r="L122" s="47">
        <v>18</v>
      </c>
      <c r="M122" s="50"/>
    </row>
    <row r="123" spans="2:13" s="50" customFormat="1" ht="15.6" customHeight="1">
      <c r="B123" s="331"/>
      <c r="C123" s="53"/>
      <c r="D123" s="165"/>
      <c r="E123" s="68"/>
      <c r="F123" s="73"/>
      <c r="G123" s="76"/>
      <c r="H123" s="80"/>
      <c r="I123" s="315"/>
      <c r="J123" s="107"/>
      <c r="K123" s="45"/>
      <c r="L123" s="47">
        <v>19</v>
      </c>
      <c r="M123" s="50"/>
    </row>
    <row r="124" spans="2:13" s="50" customFormat="1" ht="15.6" customHeight="1">
      <c r="B124" s="331"/>
      <c r="C124" s="54"/>
      <c r="D124" s="271" t="s">
        <v>784</v>
      </c>
      <c r="E124" s="69">
        <v>26</v>
      </c>
      <c r="F124" s="205" t="s">
        <v>187</v>
      </c>
      <c r="G124" s="206"/>
      <c r="H124" s="83"/>
      <c r="I124" s="90"/>
      <c r="J124" s="107"/>
      <c r="K124" s="45"/>
      <c r="L124" s="47">
        <v>20</v>
      </c>
      <c r="M124" s="50"/>
    </row>
    <row r="125" spans="2:13" ht="15.6" customHeight="1">
      <c r="B125" s="159"/>
      <c r="C125" s="53"/>
      <c r="D125" s="165"/>
      <c r="E125" s="68"/>
      <c r="F125" s="73"/>
      <c r="G125" s="76"/>
      <c r="H125" s="80"/>
      <c r="I125" s="315"/>
      <c r="J125" s="105"/>
      <c r="L125" s="47">
        <v>21</v>
      </c>
      <c r="M125" s="50"/>
    </row>
    <row r="126" spans="2:13" s="50" customFormat="1" ht="15.6" customHeight="1">
      <c r="B126" s="168"/>
      <c r="C126" s="57"/>
      <c r="D126" s="271" t="s">
        <v>647</v>
      </c>
      <c r="E126" s="69">
        <v>42</v>
      </c>
      <c r="F126" s="205" t="s">
        <v>187</v>
      </c>
      <c r="G126" s="206"/>
      <c r="H126" s="83"/>
      <c r="I126" s="90"/>
      <c r="J126" s="106"/>
      <c r="K126" s="45"/>
      <c r="L126" s="47">
        <v>22</v>
      </c>
      <c r="M126" s="50"/>
    </row>
    <row r="127" spans="2:13" s="50" customFormat="1" ht="15.6" customHeight="1">
      <c r="B127" s="58"/>
      <c r="C127" s="53"/>
      <c r="D127" s="165"/>
      <c r="E127" s="68"/>
      <c r="F127" s="73"/>
      <c r="G127" s="76"/>
      <c r="H127" s="80"/>
      <c r="I127" s="315"/>
      <c r="J127" s="105"/>
      <c r="K127" s="45"/>
      <c r="L127" s="47">
        <v>23</v>
      </c>
      <c r="M127" s="50"/>
    </row>
    <row r="128" spans="2:13" s="50" customFormat="1" ht="15.6" customHeight="1">
      <c r="B128" s="54"/>
      <c r="C128" s="54"/>
      <c r="D128" s="271" t="s">
        <v>34</v>
      </c>
      <c r="E128" s="69">
        <v>10</v>
      </c>
      <c r="F128" s="205" t="s">
        <v>187</v>
      </c>
      <c r="G128" s="206"/>
      <c r="H128" s="83"/>
      <c r="I128" s="90"/>
      <c r="J128" s="106"/>
      <c r="K128" s="45"/>
      <c r="L128" s="47">
        <v>24</v>
      </c>
      <c r="M128" s="50"/>
    </row>
    <row r="129" spans="2:13" ht="15.6" customHeight="1">
      <c r="B129" s="58"/>
      <c r="C129" s="53"/>
      <c r="D129" s="165"/>
      <c r="E129" s="363"/>
      <c r="F129" s="73"/>
      <c r="G129" s="366"/>
      <c r="H129" s="79"/>
      <c r="I129" s="315"/>
      <c r="J129" s="105"/>
      <c r="L129" s="47">
        <v>25</v>
      </c>
      <c r="M129" s="50"/>
    </row>
    <row r="130" spans="2:13" ht="15.6" customHeight="1">
      <c r="B130" s="54"/>
      <c r="C130" s="54"/>
      <c r="D130" s="184" t="s">
        <v>631</v>
      </c>
      <c r="E130" s="69">
        <v>11</v>
      </c>
      <c r="F130" s="205" t="s">
        <v>187</v>
      </c>
      <c r="G130" s="206"/>
      <c r="H130" s="83"/>
      <c r="I130" s="90"/>
      <c r="J130" s="106"/>
      <c r="L130" s="47">
        <v>26</v>
      </c>
      <c r="M130" s="50"/>
    </row>
    <row r="131" spans="2:13" ht="15.6" customHeight="1">
      <c r="B131" s="177"/>
      <c r="C131" s="210"/>
      <c r="D131" s="165"/>
      <c r="E131" s="363"/>
      <c r="F131" s="73"/>
      <c r="G131" s="76"/>
      <c r="H131" s="80"/>
      <c r="I131" s="315"/>
      <c r="J131" s="105"/>
      <c r="L131" s="47">
        <v>27</v>
      </c>
      <c r="M131" s="50"/>
    </row>
    <row r="132" spans="2:13" ht="15.6" customHeight="1">
      <c r="B132" s="54"/>
      <c r="C132" s="278"/>
      <c r="D132" s="184" t="s">
        <v>677</v>
      </c>
      <c r="E132" s="69">
        <v>212</v>
      </c>
      <c r="F132" s="205" t="s">
        <v>187</v>
      </c>
      <c r="G132" s="206"/>
      <c r="H132" s="83"/>
      <c r="I132" s="90"/>
      <c r="J132" s="106"/>
      <c r="L132" s="47">
        <v>28</v>
      </c>
      <c r="M132" s="50"/>
    </row>
    <row r="133" spans="2:13" ht="15.6" customHeight="1">
      <c r="B133" s="177"/>
      <c r="C133" s="53"/>
      <c r="D133" s="370"/>
      <c r="E133" s="68"/>
      <c r="F133" s="73"/>
      <c r="G133" s="76"/>
      <c r="H133" s="80"/>
      <c r="I133" s="315"/>
      <c r="J133" s="105"/>
      <c r="L133" s="47">
        <v>29</v>
      </c>
      <c r="M133" s="50"/>
    </row>
    <row r="134" spans="2:13" ht="15.6" customHeight="1">
      <c r="B134" s="54"/>
      <c r="C134" s="54"/>
      <c r="D134" s="278" t="s">
        <v>678</v>
      </c>
      <c r="E134" s="69">
        <v>217</v>
      </c>
      <c r="F134" s="205" t="s">
        <v>187</v>
      </c>
      <c r="G134" s="206"/>
      <c r="H134" s="83"/>
      <c r="I134" s="90"/>
      <c r="J134" s="106"/>
      <c r="L134" s="47">
        <v>30</v>
      </c>
      <c r="M134" s="50"/>
    </row>
    <row r="135" spans="2:13" s="47" customFormat="1" ht="24" customHeight="1">
      <c r="B135" s="45" t="s">
        <v>288</v>
      </c>
      <c r="C135" s="45"/>
      <c r="D135" s="45"/>
      <c r="E135" s="46"/>
      <c r="H135" s="48"/>
      <c r="I135" s="48"/>
      <c r="J135" s="45"/>
      <c r="L135" s="49"/>
      <c r="M135" s="49"/>
    </row>
    <row r="136" spans="2:13" ht="24.75" customHeight="1">
      <c r="B136" s="270" t="s">
        <v>932</v>
      </c>
      <c r="C136" s="59"/>
      <c r="D136" s="59"/>
      <c r="E136" s="66"/>
      <c r="F136" s="71"/>
      <c r="G136" s="71"/>
      <c r="H136" s="71"/>
      <c r="I136" s="71"/>
      <c r="J136" s="97"/>
      <c r="L136" s="47"/>
      <c r="M136" s="50"/>
    </row>
    <row r="137" spans="2:13" s="47" customFormat="1" ht="24" customHeight="1">
      <c r="B137" s="52" t="s">
        <v>7</v>
      </c>
      <c r="C137" s="52" t="s">
        <v>136</v>
      </c>
      <c r="D137" s="98"/>
      <c r="E137" s="67" t="s">
        <v>125</v>
      </c>
      <c r="F137" s="72" t="s">
        <v>35</v>
      </c>
      <c r="G137" s="72" t="s">
        <v>19</v>
      </c>
      <c r="H137" s="82" t="s">
        <v>2</v>
      </c>
      <c r="I137" s="52" t="s">
        <v>26</v>
      </c>
      <c r="J137" s="98"/>
      <c r="L137" s="49"/>
      <c r="M137" s="49"/>
    </row>
    <row r="138" spans="2:13" ht="15.6" customHeight="1">
      <c r="B138" s="177"/>
      <c r="C138" s="53"/>
      <c r="D138" s="370"/>
      <c r="E138" s="68"/>
      <c r="F138" s="73"/>
      <c r="G138" s="76"/>
      <c r="H138" s="80"/>
      <c r="I138" s="93"/>
      <c r="J138" s="105"/>
      <c r="L138" s="47">
        <v>1</v>
      </c>
      <c r="M138" s="50"/>
    </row>
    <row r="139" spans="2:13" ht="15.6" customHeight="1">
      <c r="B139" s="54"/>
      <c r="C139" s="54"/>
      <c r="D139" s="278" t="s">
        <v>680</v>
      </c>
      <c r="E139" s="69">
        <v>4.5</v>
      </c>
      <c r="F139" s="205" t="s">
        <v>187</v>
      </c>
      <c r="G139" s="206"/>
      <c r="H139" s="83"/>
      <c r="I139" s="90"/>
      <c r="J139" s="106"/>
      <c r="L139" s="47">
        <v>2</v>
      </c>
      <c r="M139" s="50"/>
    </row>
    <row r="140" spans="2:13" ht="15.6" customHeight="1">
      <c r="B140" s="53"/>
      <c r="C140" s="53"/>
      <c r="D140" s="370"/>
      <c r="E140" s="68"/>
      <c r="F140" s="73"/>
      <c r="G140" s="76"/>
      <c r="H140" s="80"/>
      <c r="I140" s="93"/>
      <c r="J140" s="105"/>
      <c r="L140" s="47">
        <v>3</v>
      </c>
      <c r="M140" s="50"/>
    </row>
    <row r="141" spans="2:13" s="50" customFormat="1" ht="15.6" customHeight="1">
      <c r="B141" s="54"/>
      <c r="C141" s="278"/>
      <c r="D141" s="278" t="s">
        <v>682</v>
      </c>
      <c r="E141" s="69">
        <v>2.5</v>
      </c>
      <c r="F141" s="205" t="s">
        <v>187</v>
      </c>
      <c r="G141" s="206"/>
      <c r="H141" s="83"/>
      <c r="I141" s="90"/>
      <c r="J141" s="106"/>
      <c r="K141" s="45"/>
      <c r="L141" s="47">
        <v>4</v>
      </c>
      <c r="M141" s="50"/>
    </row>
    <row r="142" spans="2:13" ht="15.6" customHeight="1">
      <c r="B142" s="159"/>
      <c r="C142" s="53"/>
      <c r="D142" s="370"/>
      <c r="E142" s="68"/>
      <c r="F142" s="73"/>
      <c r="G142" s="76"/>
      <c r="H142" s="80"/>
      <c r="I142" s="93"/>
      <c r="J142" s="105"/>
      <c r="L142" s="47">
        <v>5</v>
      </c>
      <c r="M142" s="50"/>
    </row>
    <row r="143" spans="2:13" s="50" customFormat="1" ht="15.6" customHeight="1">
      <c r="B143" s="168"/>
      <c r="C143" s="278"/>
      <c r="D143" s="278" t="s">
        <v>567</v>
      </c>
      <c r="E143" s="69">
        <v>423</v>
      </c>
      <c r="F143" s="205" t="s">
        <v>187</v>
      </c>
      <c r="G143" s="206"/>
      <c r="H143" s="83"/>
      <c r="I143" s="90"/>
      <c r="J143" s="106"/>
      <c r="K143" s="45"/>
      <c r="L143" s="47">
        <v>6</v>
      </c>
      <c r="M143" s="50"/>
    </row>
    <row r="144" spans="2:13" s="50" customFormat="1" ht="15.6" customHeight="1">
      <c r="B144" s="331"/>
      <c r="C144" s="177"/>
      <c r="D144" s="61"/>
      <c r="E144" s="68"/>
      <c r="F144" s="73"/>
      <c r="G144" s="76"/>
      <c r="H144" s="80"/>
      <c r="I144" s="93"/>
      <c r="J144" s="107"/>
      <c r="K144" s="45"/>
      <c r="L144" s="47">
        <v>7</v>
      </c>
      <c r="M144" s="50"/>
    </row>
    <row r="145" spans="2:13" s="50" customFormat="1" ht="15.6" customHeight="1">
      <c r="B145" s="331"/>
      <c r="C145" s="74"/>
      <c r="D145" s="355" t="s">
        <v>683</v>
      </c>
      <c r="E145" s="69">
        <v>10</v>
      </c>
      <c r="F145" s="205" t="s">
        <v>187</v>
      </c>
      <c r="G145" s="206"/>
      <c r="H145" s="83"/>
      <c r="I145" s="92"/>
      <c r="J145" s="107"/>
      <c r="K145" s="45"/>
      <c r="L145" s="47">
        <v>8</v>
      </c>
      <c r="M145" s="50"/>
    </row>
    <row r="146" spans="2:13" ht="15.6" customHeight="1">
      <c r="B146" s="159"/>
      <c r="C146" s="210"/>
      <c r="D146" s="165"/>
      <c r="E146" s="68"/>
      <c r="F146" s="73"/>
      <c r="G146" s="76"/>
      <c r="H146" s="80"/>
      <c r="I146" s="93"/>
      <c r="J146" s="105"/>
      <c r="L146" s="47">
        <v>9</v>
      </c>
      <c r="M146" s="50"/>
    </row>
    <row r="147" spans="2:13" s="50" customFormat="1" ht="15.6" customHeight="1">
      <c r="B147" s="168"/>
      <c r="C147" s="57"/>
      <c r="D147" s="355" t="s">
        <v>684</v>
      </c>
      <c r="E147" s="69">
        <v>4</v>
      </c>
      <c r="F147" s="205" t="s">
        <v>187</v>
      </c>
      <c r="G147" s="206"/>
      <c r="H147" s="83"/>
      <c r="I147" s="90"/>
      <c r="J147" s="106"/>
      <c r="K147" s="45"/>
      <c r="L147" s="47">
        <v>10</v>
      </c>
      <c r="M147" s="50"/>
    </row>
    <row r="148" spans="2:13" s="50" customFormat="1" ht="15.6" customHeight="1">
      <c r="B148" s="58"/>
      <c r="C148" s="53"/>
      <c r="D148" s="165"/>
      <c r="E148" s="68"/>
      <c r="F148" s="73"/>
      <c r="G148" s="76"/>
      <c r="H148" s="80"/>
      <c r="I148" s="93"/>
      <c r="J148" s="105"/>
      <c r="K148" s="45"/>
      <c r="L148" s="47">
        <v>11</v>
      </c>
      <c r="M148" s="50"/>
    </row>
    <row r="149" spans="2:13" s="50" customFormat="1" ht="15.6" customHeight="1">
      <c r="B149" s="54"/>
      <c r="C149" s="54"/>
      <c r="D149" s="271" t="s">
        <v>685</v>
      </c>
      <c r="E149" s="69">
        <v>7</v>
      </c>
      <c r="F149" s="205" t="s">
        <v>187</v>
      </c>
      <c r="G149" s="206"/>
      <c r="H149" s="83"/>
      <c r="I149" s="90"/>
      <c r="J149" s="106"/>
      <c r="K149" s="45"/>
      <c r="L149" s="47">
        <v>12</v>
      </c>
      <c r="M149" s="50"/>
    </row>
    <row r="150" spans="2:13" ht="15.6" customHeight="1">
      <c r="B150" s="53"/>
      <c r="C150" s="210"/>
      <c r="D150" s="165"/>
      <c r="E150" s="68"/>
      <c r="F150" s="73"/>
      <c r="G150" s="76"/>
      <c r="H150" s="80"/>
      <c r="I150" s="315"/>
      <c r="J150" s="105"/>
      <c r="L150" s="47">
        <v>13</v>
      </c>
      <c r="M150" s="50"/>
    </row>
    <row r="151" spans="2:13" ht="15.6" customHeight="1">
      <c r="B151" s="54"/>
      <c r="C151" s="57"/>
      <c r="D151" s="271" t="s">
        <v>686</v>
      </c>
      <c r="E151" s="69">
        <v>212</v>
      </c>
      <c r="F151" s="205" t="s">
        <v>187</v>
      </c>
      <c r="G151" s="206"/>
      <c r="H151" s="83"/>
      <c r="I151" s="90"/>
      <c r="J151" s="106"/>
      <c r="L151" s="47">
        <v>14</v>
      </c>
      <c r="M151" s="50"/>
    </row>
    <row r="152" spans="2:13" ht="15.6" customHeight="1">
      <c r="B152" s="177"/>
      <c r="C152" s="53"/>
      <c r="D152" s="165"/>
      <c r="E152" s="68"/>
      <c r="F152" s="73"/>
      <c r="G152" s="207"/>
      <c r="H152" s="80"/>
      <c r="I152" s="91"/>
      <c r="J152" s="105"/>
      <c r="L152" s="47">
        <v>15</v>
      </c>
      <c r="M152" s="50"/>
    </row>
    <row r="153" spans="2:13" ht="15.6" customHeight="1">
      <c r="B153" s="54"/>
      <c r="C153" s="57" t="s">
        <v>157</v>
      </c>
      <c r="D153" s="271"/>
      <c r="E153" s="69"/>
      <c r="F153" s="205"/>
      <c r="G153" s="206"/>
      <c r="H153" s="83"/>
      <c r="I153" s="90"/>
      <c r="J153" s="106"/>
      <c r="L153" s="47">
        <v>16</v>
      </c>
      <c r="M153" s="50"/>
    </row>
    <row r="154" spans="2:13" ht="15.6" customHeight="1">
      <c r="B154" s="53"/>
      <c r="C154" s="53"/>
      <c r="D154" s="165"/>
      <c r="E154" s="68"/>
      <c r="F154" s="73"/>
      <c r="G154" s="301"/>
      <c r="H154" s="79"/>
      <c r="I154" s="92"/>
      <c r="J154" s="107"/>
      <c r="L154" s="47">
        <v>17</v>
      </c>
      <c r="M154" s="50"/>
    </row>
    <row r="155" spans="2:13" ht="15.6" customHeight="1">
      <c r="B155" s="54"/>
      <c r="C155" s="54"/>
      <c r="D155" s="271"/>
      <c r="E155" s="69"/>
      <c r="F155" s="205"/>
      <c r="G155" s="206"/>
      <c r="H155" s="83"/>
      <c r="I155" s="90"/>
      <c r="J155" s="106"/>
      <c r="L155" s="47">
        <v>18</v>
      </c>
      <c r="M155" s="50"/>
    </row>
    <row r="156" spans="2:13" s="50" customFormat="1" ht="15.6" customHeight="1">
      <c r="B156" s="58"/>
      <c r="C156" s="53"/>
      <c r="D156" s="165"/>
      <c r="E156" s="363"/>
      <c r="F156" s="73"/>
      <c r="G156" s="301"/>
      <c r="H156" s="79"/>
      <c r="I156" s="92"/>
      <c r="J156" s="107"/>
      <c r="K156" s="45"/>
      <c r="L156" s="47">
        <v>19</v>
      </c>
      <c r="M156" s="50"/>
    </row>
    <row r="157" spans="2:13" s="50" customFormat="1" ht="15.6" customHeight="1">
      <c r="B157" s="54" t="s">
        <v>644</v>
      </c>
      <c r="C157" s="54"/>
      <c r="D157" s="184"/>
      <c r="E157" s="69"/>
      <c r="F157" s="205"/>
      <c r="G157" s="206"/>
      <c r="H157" s="83"/>
      <c r="I157" s="90"/>
      <c r="J157" s="106"/>
      <c r="K157" s="45"/>
      <c r="L157" s="47">
        <v>20</v>
      </c>
      <c r="M157" s="50"/>
    </row>
    <row r="158" spans="2:13" s="50" customFormat="1" ht="15.6" customHeight="1">
      <c r="B158" s="177"/>
      <c r="C158" s="210"/>
      <c r="D158" s="165"/>
      <c r="E158" s="363"/>
      <c r="F158" s="73"/>
      <c r="G158" s="302"/>
      <c r="H158" s="79"/>
      <c r="I158" s="305"/>
      <c r="J158" s="107"/>
      <c r="K158" s="45"/>
      <c r="L158" s="47">
        <v>21</v>
      </c>
      <c r="M158" s="50"/>
    </row>
    <row r="159" spans="2:13" s="50" customFormat="1" ht="15.6" customHeight="1">
      <c r="B159" s="54"/>
      <c r="C159" s="278" t="s">
        <v>501</v>
      </c>
      <c r="D159" s="184">
        <v>25</v>
      </c>
      <c r="E159" s="69">
        <f>479</f>
        <v>479</v>
      </c>
      <c r="F159" s="205" t="s">
        <v>187</v>
      </c>
      <c r="G159" s="206"/>
      <c r="H159" s="83"/>
      <c r="I159" s="90"/>
      <c r="J159" s="107"/>
      <c r="K159" s="45"/>
      <c r="L159" s="47">
        <v>22</v>
      </c>
      <c r="M159" s="50"/>
    </row>
    <row r="160" spans="2:13" s="50" customFormat="1" ht="15.6" customHeight="1">
      <c r="B160" s="177"/>
      <c r="C160" s="53"/>
      <c r="D160" s="370"/>
      <c r="E160" s="68"/>
      <c r="F160" s="73"/>
      <c r="G160" s="76"/>
      <c r="H160" s="80"/>
      <c r="I160" s="92"/>
      <c r="J160" s="105"/>
      <c r="K160" s="45"/>
      <c r="L160" s="47">
        <v>23</v>
      </c>
      <c r="M160" s="50"/>
    </row>
    <row r="161" spans="2:13" s="50" customFormat="1" ht="15.6" customHeight="1">
      <c r="B161" s="54"/>
      <c r="C161" s="54"/>
      <c r="D161" s="278">
        <v>39</v>
      </c>
      <c r="E161" s="69">
        <v>3.4</v>
      </c>
      <c r="F161" s="205" t="s">
        <v>187</v>
      </c>
      <c r="G161" s="206"/>
      <c r="H161" s="83"/>
      <c r="I161" s="90"/>
      <c r="J161" s="106"/>
      <c r="K161" s="45"/>
      <c r="L161" s="47">
        <v>24</v>
      </c>
      <c r="M161" s="50"/>
    </row>
    <row r="162" spans="2:13" ht="15.6" customHeight="1">
      <c r="B162" s="58"/>
      <c r="C162" s="53"/>
      <c r="D162" s="370"/>
      <c r="E162" s="68"/>
      <c r="F162" s="73"/>
      <c r="G162" s="302"/>
      <c r="H162" s="79"/>
      <c r="I162" s="92"/>
      <c r="J162" s="107"/>
      <c r="L162" s="47">
        <v>25</v>
      </c>
      <c r="M162" s="50"/>
    </row>
    <row r="163" spans="2:13" s="50" customFormat="1" ht="15.6" customHeight="1">
      <c r="B163" s="54"/>
      <c r="C163" s="54"/>
      <c r="D163" s="278">
        <v>51</v>
      </c>
      <c r="E163" s="69">
        <v>121</v>
      </c>
      <c r="F163" s="205" t="s">
        <v>187</v>
      </c>
      <c r="G163" s="206"/>
      <c r="H163" s="83"/>
      <c r="I163" s="90"/>
      <c r="J163" s="245"/>
      <c r="K163" s="45"/>
      <c r="L163" s="47">
        <v>26</v>
      </c>
      <c r="M163" s="50"/>
    </row>
    <row r="164" spans="2:13" s="50" customFormat="1" ht="15.6" customHeight="1">
      <c r="B164" s="177"/>
      <c r="C164" s="53"/>
      <c r="D164" s="370"/>
      <c r="E164" s="68"/>
      <c r="F164" s="73"/>
      <c r="G164" s="76"/>
      <c r="H164" s="80"/>
      <c r="I164" s="91"/>
      <c r="J164" s="105"/>
      <c r="K164" s="45"/>
      <c r="L164" s="47">
        <v>27</v>
      </c>
      <c r="M164" s="50"/>
    </row>
    <row r="165" spans="2:13" s="50" customFormat="1" ht="15.6" customHeight="1">
      <c r="B165" s="54"/>
      <c r="C165" s="278" t="s">
        <v>785</v>
      </c>
      <c r="D165" s="278">
        <v>22</v>
      </c>
      <c r="E165" s="69">
        <v>306</v>
      </c>
      <c r="F165" s="205" t="s">
        <v>187</v>
      </c>
      <c r="G165" s="206"/>
      <c r="H165" s="83"/>
      <c r="I165" s="90"/>
      <c r="J165" s="106"/>
      <c r="K165" s="45"/>
      <c r="L165" s="47">
        <v>28</v>
      </c>
      <c r="M165" s="50"/>
    </row>
    <row r="166" spans="2:13" s="50" customFormat="1" ht="15.6" customHeight="1">
      <c r="B166" s="177"/>
      <c r="C166" s="53"/>
      <c r="D166" s="370"/>
      <c r="E166" s="68"/>
      <c r="F166" s="73"/>
      <c r="G166" s="76"/>
      <c r="H166" s="80"/>
      <c r="I166" s="92"/>
      <c r="J166" s="107"/>
      <c r="K166" s="45"/>
      <c r="L166" s="47">
        <v>29</v>
      </c>
      <c r="M166" s="50"/>
    </row>
    <row r="167" spans="2:13" s="50" customFormat="1" ht="15.6" customHeight="1">
      <c r="B167" s="54"/>
      <c r="C167" s="278"/>
      <c r="D167" s="278">
        <v>28</v>
      </c>
      <c r="E167" s="69">
        <v>117</v>
      </c>
      <c r="F167" s="205" t="s">
        <v>187</v>
      </c>
      <c r="G167" s="206"/>
      <c r="H167" s="83"/>
      <c r="I167" s="238"/>
      <c r="J167" s="106"/>
      <c r="K167" s="45"/>
      <c r="L167" s="47">
        <v>30</v>
      </c>
      <c r="M167" s="50"/>
    </row>
    <row r="168" spans="2:13" s="47" customFormat="1" ht="24" customHeight="1">
      <c r="B168" s="45" t="s">
        <v>288</v>
      </c>
      <c r="C168" s="45"/>
      <c r="D168" s="45"/>
      <c r="E168" s="46"/>
      <c r="H168" s="48"/>
      <c r="I168" s="48"/>
      <c r="J168" s="45"/>
      <c r="L168" s="49"/>
      <c r="M168" s="49"/>
    </row>
    <row r="169" spans="2:13" ht="24.75" customHeight="1">
      <c r="B169" s="270" t="s">
        <v>932</v>
      </c>
      <c r="C169" s="59"/>
      <c r="D169" s="59"/>
      <c r="E169" s="66"/>
      <c r="F169" s="71"/>
      <c r="G169" s="71"/>
      <c r="H169" s="71"/>
      <c r="I169" s="71"/>
      <c r="J169" s="97"/>
      <c r="L169" s="47"/>
      <c r="M169" s="50"/>
    </row>
    <row r="170" spans="2:13" s="47" customFormat="1" ht="24" customHeight="1">
      <c r="B170" s="52" t="s">
        <v>7</v>
      </c>
      <c r="C170" s="52" t="s">
        <v>136</v>
      </c>
      <c r="D170" s="98"/>
      <c r="E170" s="67" t="s">
        <v>125</v>
      </c>
      <c r="F170" s="72" t="s">
        <v>35</v>
      </c>
      <c r="G170" s="72" t="s">
        <v>19</v>
      </c>
      <c r="H170" s="82" t="s">
        <v>2</v>
      </c>
      <c r="I170" s="52" t="s">
        <v>26</v>
      </c>
      <c r="J170" s="98"/>
      <c r="L170" s="49"/>
      <c r="M170" s="49"/>
    </row>
    <row r="171" spans="2:13" ht="15.6" customHeight="1">
      <c r="B171" s="331"/>
      <c r="C171" s="177"/>
      <c r="D171" s="61"/>
      <c r="E171" s="68"/>
      <c r="F171" s="73"/>
      <c r="G171" s="76"/>
      <c r="H171" s="80"/>
      <c r="I171" s="93"/>
      <c r="J171" s="105"/>
      <c r="L171" s="47">
        <v>1</v>
      </c>
      <c r="M171" s="50"/>
    </row>
    <row r="172" spans="2:13" ht="15.6" customHeight="1">
      <c r="B172" s="331"/>
      <c r="C172" s="74"/>
      <c r="D172" s="355">
        <v>36</v>
      </c>
      <c r="E172" s="69">
        <v>107</v>
      </c>
      <c r="F172" s="205" t="s">
        <v>187</v>
      </c>
      <c r="G172" s="206"/>
      <c r="H172" s="83"/>
      <c r="I172" s="90"/>
      <c r="J172" s="106"/>
      <c r="L172" s="47">
        <v>2</v>
      </c>
      <c r="M172" s="50"/>
    </row>
    <row r="173" spans="2:13" ht="15.6" customHeight="1">
      <c r="B173" s="159"/>
      <c r="C173" s="210"/>
      <c r="D173" s="165"/>
      <c r="E173" s="68"/>
      <c r="F173" s="73"/>
      <c r="G173" s="76"/>
      <c r="H173" s="80"/>
      <c r="I173" s="93"/>
      <c r="J173" s="105"/>
      <c r="L173" s="47">
        <v>3</v>
      </c>
      <c r="M173" s="50"/>
    </row>
    <row r="174" spans="2:13" s="50" customFormat="1" ht="15.6" customHeight="1">
      <c r="B174" s="168"/>
      <c r="C174" s="57"/>
      <c r="D174" s="355">
        <v>42</v>
      </c>
      <c r="E174" s="69">
        <v>34.5</v>
      </c>
      <c r="F174" s="205" t="s">
        <v>187</v>
      </c>
      <c r="G174" s="206"/>
      <c r="H174" s="83"/>
      <c r="I174" s="90"/>
      <c r="J174" s="106"/>
      <c r="K174" s="45"/>
      <c r="L174" s="47">
        <v>4</v>
      </c>
      <c r="M174" s="50"/>
    </row>
    <row r="175" spans="2:13" ht="15.6" customHeight="1">
      <c r="B175" s="58"/>
      <c r="C175" s="53"/>
      <c r="D175" s="165"/>
      <c r="E175" s="68"/>
      <c r="F175" s="73"/>
      <c r="G175" s="76"/>
      <c r="H175" s="80"/>
      <c r="I175" s="93"/>
      <c r="J175" s="105"/>
      <c r="L175" s="47">
        <v>5</v>
      </c>
      <c r="M175" s="50"/>
    </row>
    <row r="176" spans="2:13" s="50" customFormat="1" ht="15.6" customHeight="1">
      <c r="B176" s="54"/>
      <c r="C176" s="54"/>
      <c r="D176" s="271">
        <v>54</v>
      </c>
      <c r="E176" s="69">
        <v>4.2</v>
      </c>
      <c r="F176" s="205" t="s">
        <v>187</v>
      </c>
      <c r="G176" s="206"/>
      <c r="H176" s="83"/>
      <c r="I176" s="90"/>
      <c r="J176" s="106"/>
      <c r="K176" s="45"/>
      <c r="L176" s="47">
        <v>6</v>
      </c>
      <c r="M176" s="50"/>
    </row>
    <row r="177" spans="2:13" s="50" customFormat="1" ht="15.6" customHeight="1">
      <c r="B177" s="53"/>
      <c r="C177" s="210"/>
      <c r="D177" s="165"/>
      <c r="E177" s="68"/>
      <c r="F177" s="73"/>
      <c r="G177" s="76"/>
      <c r="H177" s="80"/>
      <c r="I177" s="93"/>
      <c r="J177" s="107"/>
      <c r="K177" s="45"/>
      <c r="L177" s="47">
        <v>7</v>
      </c>
      <c r="M177" s="50"/>
    </row>
    <row r="178" spans="2:13" s="50" customFormat="1" ht="15.6" customHeight="1">
      <c r="B178" s="54"/>
      <c r="C178" s="57"/>
      <c r="D178" s="271">
        <v>70</v>
      </c>
      <c r="E178" s="69">
        <v>6.2</v>
      </c>
      <c r="F178" s="205" t="s">
        <v>187</v>
      </c>
      <c r="G178" s="206"/>
      <c r="H178" s="83"/>
      <c r="I178" s="92"/>
      <c r="J178" s="107"/>
      <c r="K178" s="45"/>
      <c r="L178" s="47">
        <v>8</v>
      </c>
      <c r="M178" s="50"/>
    </row>
    <row r="179" spans="2:13" ht="15.6" customHeight="1">
      <c r="B179" s="177"/>
      <c r="C179" s="53"/>
      <c r="D179" s="165"/>
      <c r="E179" s="68"/>
      <c r="F179" s="73"/>
      <c r="G179" s="76"/>
      <c r="H179" s="80"/>
      <c r="I179" s="93"/>
      <c r="J179" s="105"/>
      <c r="L179" s="47">
        <v>9</v>
      </c>
      <c r="M179" s="50"/>
    </row>
    <row r="180" spans="2:13" s="50" customFormat="1" ht="15.6" customHeight="1">
      <c r="B180" s="54"/>
      <c r="C180" s="54"/>
      <c r="D180" s="271">
        <v>82</v>
      </c>
      <c r="E180" s="69">
        <v>6.6</v>
      </c>
      <c r="F180" s="205" t="s">
        <v>187</v>
      </c>
      <c r="G180" s="206"/>
      <c r="H180" s="83"/>
      <c r="I180" s="90"/>
      <c r="J180" s="106"/>
      <c r="K180" s="45"/>
      <c r="L180" s="47">
        <v>10</v>
      </c>
      <c r="M180" s="50"/>
    </row>
    <row r="181" spans="2:13" s="50" customFormat="1" ht="15.6" customHeight="1">
      <c r="B181" s="53"/>
      <c r="C181" s="53"/>
      <c r="D181" s="165"/>
      <c r="E181" s="68"/>
      <c r="F181" s="73"/>
      <c r="G181" s="76"/>
      <c r="H181" s="80"/>
      <c r="I181" s="93"/>
      <c r="J181" s="105"/>
      <c r="K181" s="45"/>
      <c r="L181" s="47">
        <v>11</v>
      </c>
      <c r="M181" s="50"/>
    </row>
    <row r="182" spans="2:13" s="50" customFormat="1" ht="15.6" customHeight="1">
      <c r="B182" s="54"/>
      <c r="C182" s="54"/>
      <c r="D182" s="271">
        <v>104</v>
      </c>
      <c r="E182" s="69">
        <v>3.4</v>
      </c>
      <c r="F182" s="205" t="s">
        <v>187</v>
      </c>
      <c r="G182" s="206"/>
      <c r="H182" s="83"/>
      <c r="I182" s="90"/>
      <c r="J182" s="106"/>
      <c r="K182" s="45"/>
      <c r="L182" s="47">
        <v>12</v>
      </c>
      <c r="M182" s="50"/>
    </row>
    <row r="183" spans="2:13" ht="15.6" customHeight="1">
      <c r="B183" s="159"/>
      <c r="C183" s="51"/>
      <c r="D183" s="165"/>
      <c r="E183" s="363"/>
      <c r="F183" s="73"/>
      <c r="G183" s="76"/>
      <c r="H183" s="80"/>
      <c r="I183" s="315"/>
      <c r="J183" s="105"/>
      <c r="L183" s="47">
        <v>13</v>
      </c>
      <c r="M183" s="50"/>
    </row>
    <row r="184" spans="2:13" ht="15.6" customHeight="1">
      <c r="B184" s="168"/>
      <c r="C184" s="54" t="s">
        <v>58</v>
      </c>
      <c r="D184" s="271"/>
      <c r="E184" s="69">
        <v>54</v>
      </c>
      <c r="F184" s="205" t="s">
        <v>187</v>
      </c>
      <c r="G184" s="206"/>
      <c r="H184" s="83"/>
      <c r="I184" s="90"/>
      <c r="J184" s="106"/>
      <c r="L184" s="47">
        <v>14</v>
      </c>
      <c r="M184" s="50"/>
    </row>
    <row r="185" spans="2:13" ht="15.6" customHeight="1">
      <c r="B185" s="331"/>
      <c r="C185" s="53"/>
      <c r="D185" s="61"/>
      <c r="E185" s="363"/>
      <c r="F185" s="73"/>
      <c r="G185" s="207"/>
      <c r="H185" s="80"/>
      <c r="I185" s="91"/>
      <c r="J185" s="105"/>
      <c r="L185" s="47">
        <v>15</v>
      </c>
      <c r="M185" s="50"/>
    </row>
    <row r="186" spans="2:13" ht="15.6" customHeight="1">
      <c r="B186" s="331"/>
      <c r="C186" s="278" t="s">
        <v>787</v>
      </c>
      <c r="D186" s="183"/>
      <c r="E186" s="69">
        <v>101</v>
      </c>
      <c r="F186" s="205" t="s">
        <v>187</v>
      </c>
      <c r="G186" s="206"/>
      <c r="H186" s="83"/>
      <c r="I186" s="90"/>
      <c r="J186" s="106"/>
      <c r="L186" s="47">
        <v>16</v>
      </c>
      <c r="M186" s="50"/>
    </row>
    <row r="187" spans="2:13" ht="15.6" customHeight="1">
      <c r="B187" s="159"/>
      <c r="C187" s="53"/>
      <c r="D187" s="61"/>
      <c r="E187" s="363"/>
      <c r="F187" s="73"/>
      <c r="G187" s="301"/>
      <c r="H187" s="79"/>
      <c r="I187" s="92"/>
      <c r="J187" s="107"/>
      <c r="L187" s="47">
        <v>17</v>
      </c>
      <c r="M187" s="50"/>
    </row>
    <row r="188" spans="2:13" ht="15.6" customHeight="1">
      <c r="B188" s="168"/>
      <c r="C188" s="57" t="s">
        <v>157</v>
      </c>
      <c r="D188" s="183"/>
      <c r="E188" s="69"/>
      <c r="F188" s="205"/>
      <c r="G188" s="206"/>
      <c r="H188" s="83"/>
      <c r="I188" s="90"/>
      <c r="J188" s="106"/>
      <c r="L188" s="47">
        <v>18</v>
      </c>
      <c r="M188" s="50"/>
    </row>
    <row r="189" spans="2:13" s="50" customFormat="1" ht="15.6" customHeight="1">
      <c r="B189" s="58"/>
      <c r="C189" s="51"/>
      <c r="D189" s="165"/>
      <c r="E189" s="363"/>
      <c r="F189" s="73"/>
      <c r="G189" s="301"/>
      <c r="H189" s="79"/>
      <c r="I189" s="92"/>
      <c r="J189" s="107"/>
      <c r="K189" s="45"/>
      <c r="L189" s="47">
        <v>19</v>
      </c>
      <c r="M189" s="50"/>
    </row>
    <row r="190" spans="2:13" s="50" customFormat="1" ht="15.6" customHeight="1">
      <c r="B190" s="54"/>
      <c r="C190" s="54"/>
      <c r="D190" s="271"/>
      <c r="E190" s="69"/>
      <c r="F190" s="205"/>
      <c r="G190" s="206"/>
      <c r="H190" s="83"/>
      <c r="I190" s="90"/>
      <c r="J190" s="106"/>
      <c r="K190" s="45"/>
      <c r="L190" s="47">
        <v>20</v>
      </c>
      <c r="M190" s="50"/>
    </row>
    <row r="191" spans="2:13" s="50" customFormat="1" ht="15.6" customHeight="1">
      <c r="B191" s="177"/>
      <c r="C191" s="53"/>
      <c r="D191" s="61"/>
      <c r="E191" s="363"/>
      <c r="F191" s="73"/>
      <c r="G191" s="302"/>
      <c r="H191" s="79"/>
      <c r="I191" s="305"/>
      <c r="J191" s="107"/>
      <c r="K191" s="45"/>
      <c r="L191" s="47">
        <v>21</v>
      </c>
      <c r="M191" s="50"/>
    </row>
    <row r="192" spans="2:13" s="50" customFormat="1" ht="15.6" customHeight="1">
      <c r="B192" s="54" t="s">
        <v>788</v>
      </c>
      <c r="C192" s="278"/>
      <c r="D192" s="62" t="s">
        <v>296</v>
      </c>
      <c r="E192" s="69">
        <v>1</v>
      </c>
      <c r="F192" s="205" t="s">
        <v>648</v>
      </c>
      <c r="G192" s="206"/>
      <c r="H192" s="83"/>
      <c r="I192" s="90"/>
      <c r="J192" s="107"/>
      <c r="K192" s="45"/>
      <c r="L192" s="47">
        <v>22</v>
      </c>
      <c r="M192" s="50"/>
    </row>
    <row r="193" spans="2:13" s="50" customFormat="1" ht="15.6" customHeight="1">
      <c r="B193" s="56"/>
      <c r="C193" s="53"/>
      <c r="D193" s="274"/>
      <c r="E193" s="363"/>
      <c r="F193" s="73"/>
      <c r="G193" s="76"/>
      <c r="H193" s="80"/>
      <c r="I193" s="92"/>
      <c r="J193" s="105"/>
      <c r="K193" s="45"/>
      <c r="L193" s="47">
        <v>23</v>
      </c>
      <c r="M193" s="50"/>
    </row>
    <row r="194" spans="2:13" s="50" customFormat="1" ht="15.6" customHeight="1">
      <c r="B194" s="54"/>
      <c r="C194" s="57"/>
      <c r="D194" s="54" t="s">
        <v>790</v>
      </c>
      <c r="E194" s="69">
        <v>1</v>
      </c>
      <c r="F194" s="205" t="s">
        <v>648</v>
      </c>
      <c r="G194" s="206"/>
      <c r="H194" s="83"/>
      <c r="I194" s="90"/>
      <c r="J194" s="106"/>
      <c r="K194" s="45"/>
      <c r="L194" s="47">
        <v>24</v>
      </c>
      <c r="M194" s="50"/>
    </row>
    <row r="195" spans="2:13" ht="15.6" customHeight="1">
      <c r="B195" s="58"/>
      <c r="C195" s="53"/>
      <c r="D195" s="165"/>
      <c r="E195" s="363"/>
      <c r="F195" s="73"/>
      <c r="G195" s="302"/>
      <c r="H195" s="79"/>
      <c r="I195" s="92"/>
      <c r="J195" s="107"/>
      <c r="L195" s="47">
        <v>25</v>
      </c>
      <c r="M195" s="50"/>
    </row>
    <row r="196" spans="2:13" s="50" customFormat="1" ht="15.6" customHeight="1">
      <c r="B196" s="54"/>
      <c r="C196" s="54"/>
      <c r="D196" s="271" t="s">
        <v>791</v>
      </c>
      <c r="E196" s="69">
        <v>1</v>
      </c>
      <c r="F196" s="205" t="s">
        <v>648</v>
      </c>
      <c r="G196" s="206"/>
      <c r="H196" s="83"/>
      <c r="I196" s="90"/>
      <c r="J196" s="245"/>
      <c r="K196" s="45"/>
      <c r="L196" s="47">
        <v>26</v>
      </c>
      <c r="M196" s="50"/>
    </row>
    <row r="197" spans="2:13" s="50" customFormat="1" ht="15.6" customHeight="1">
      <c r="B197" s="177"/>
      <c r="C197" s="53"/>
      <c r="D197" s="165"/>
      <c r="E197" s="363"/>
      <c r="F197" s="73"/>
      <c r="G197" s="76"/>
      <c r="H197" s="80"/>
      <c r="I197" s="91"/>
      <c r="J197" s="105"/>
      <c r="K197" s="45"/>
      <c r="L197" s="47">
        <v>27</v>
      </c>
      <c r="M197" s="50"/>
    </row>
    <row r="198" spans="2:13" s="50" customFormat="1" ht="15.6" customHeight="1">
      <c r="B198" s="54"/>
      <c r="C198" s="54"/>
      <c r="D198" s="184" t="s">
        <v>792</v>
      </c>
      <c r="E198" s="69">
        <v>1</v>
      </c>
      <c r="F198" s="205" t="s">
        <v>648</v>
      </c>
      <c r="G198" s="206"/>
      <c r="H198" s="83"/>
      <c r="I198" s="90"/>
      <c r="J198" s="106"/>
      <c r="K198" s="45"/>
      <c r="L198" s="47">
        <v>28</v>
      </c>
      <c r="M198" s="50"/>
    </row>
    <row r="199" spans="2:13" s="50" customFormat="1" ht="15.6" customHeight="1">
      <c r="B199" s="56"/>
      <c r="C199" s="53"/>
      <c r="D199" s="53" t="s">
        <v>5</v>
      </c>
      <c r="E199" s="68"/>
      <c r="F199" s="73"/>
      <c r="G199" s="76"/>
      <c r="H199" s="80"/>
      <c r="I199" s="92"/>
      <c r="J199" s="107"/>
      <c r="K199" s="45"/>
      <c r="L199" s="47">
        <v>29</v>
      </c>
      <c r="M199" s="50"/>
    </row>
    <row r="200" spans="2:13" s="50" customFormat="1" ht="15.6" customHeight="1">
      <c r="B200" s="54"/>
      <c r="C200" s="57"/>
      <c r="D200" s="271" t="s">
        <v>540</v>
      </c>
      <c r="E200" s="69">
        <v>3</v>
      </c>
      <c r="F200" s="205" t="s">
        <v>648</v>
      </c>
      <c r="G200" s="206"/>
      <c r="H200" s="83"/>
      <c r="I200" s="238"/>
      <c r="J200" s="106"/>
      <c r="K200" s="45"/>
      <c r="L200" s="47">
        <v>30</v>
      </c>
      <c r="M200" s="50"/>
    </row>
    <row r="201" spans="2:13" s="47" customFormat="1" ht="24" customHeight="1">
      <c r="B201" s="45" t="s">
        <v>288</v>
      </c>
      <c r="C201" s="45"/>
      <c r="D201" s="45"/>
      <c r="E201" s="46"/>
      <c r="H201" s="48"/>
      <c r="I201" s="48"/>
      <c r="J201" s="45"/>
      <c r="L201" s="49"/>
      <c r="M201" s="49"/>
    </row>
    <row r="202" spans="2:13" ht="24.75" customHeight="1">
      <c r="B202" s="270" t="s">
        <v>932</v>
      </c>
      <c r="C202" s="59"/>
      <c r="D202" s="59"/>
      <c r="E202" s="66"/>
      <c r="F202" s="71"/>
      <c r="G202" s="71"/>
      <c r="H202" s="71"/>
      <c r="I202" s="71"/>
      <c r="J202" s="97"/>
      <c r="L202" s="47"/>
      <c r="M202" s="50"/>
    </row>
    <row r="203" spans="2:13" s="47" customFormat="1" ht="24" customHeight="1">
      <c r="B203" s="52" t="s">
        <v>7</v>
      </c>
      <c r="C203" s="52" t="s">
        <v>136</v>
      </c>
      <c r="D203" s="98"/>
      <c r="E203" s="67" t="s">
        <v>125</v>
      </c>
      <c r="F203" s="72" t="s">
        <v>35</v>
      </c>
      <c r="G203" s="72" t="s">
        <v>19</v>
      </c>
      <c r="H203" s="82" t="s">
        <v>2</v>
      </c>
      <c r="I203" s="52" t="s">
        <v>26</v>
      </c>
      <c r="J203" s="98"/>
      <c r="L203" s="49"/>
      <c r="M203" s="49"/>
    </row>
    <row r="204" spans="2:13" ht="15.6" customHeight="1">
      <c r="B204" s="58"/>
      <c r="C204" s="53"/>
      <c r="D204" s="53" t="s">
        <v>5</v>
      </c>
      <c r="E204" s="363"/>
      <c r="F204" s="73"/>
      <c r="G204" s="76"/>
      <c r="H204" s="80"/>
      <c r="I204" s="93"/>
      <c r="J204" s="105"/>
      <c r="L204" s="47">
        <v>1</v>
      </c>
      <c r="M204" s="50"/>
    </row>
    <row r="205" spans="2:13" ht="15.6" customHeight="1">
      <c r="B205" s="54"/>
      <c r="C205" s="54"/>
      <c r="D205" s="184" t="s">
        <v>376</v>
      </c>
      <c r="E205" s="69">
        <v>1</v>
      </c>
      <c r="F205" s="205" t="s">
        <v>648</v>
      </c>
      <c r="G205" s="206"/>
      <c r="H205" s="83"/>
      <c r="I205" s="90"/>
      <c r="J205" s="106"/>
      <c r="L205" s="47">
        <v>2</v>
      </c>
      <c r="M205" s="50"/>
    </row>
    <row r="206" spans="2:13" ht="15.6" customHeight="1">
      <c r="B206" s="177"/>
      <c r="C206" s="210"/>
      <c r="D206" s="53" t="s">
        <v>5</v>
      </c>
      <c r="E206" s="363"/>
      <c r="F206" s="73"/>
      <c r="G206" s="302"/>
      <c r="H206" s="79"/>
      <c r="I206" s="305"/>
      <c r="J206" s="107"/>
      <c r="L206" s="47">
        <v>3</v>
      </c>
      <c r="M206" s="50"/>
    </row>
    <row r="207" spans="2:13" s="50" customFormat="1" ht="15.6" customHeight="1">
      <c r="B207" s="54"/>
      <c r="C207" s="278"/>
      <c r="D207" s="278" t="s">
        <v>204</v>
      </c>
      <c r="E207" s="69">
        <v>1</v>
      </c>
      <c r="F207" s="205" t="s">
        <v>648</v>
      </c>
      <c r="G207" s="206"/>
      <c r="H207" s="83"/>
      <c r="I207" s="90"/>
      <c r="J207" s="107"/>
      <c r="K207" s="45"/>
      <c r="L207" s="47">
        <v>4</v>
      </c>
      <c r="M207" s="50"/>
    </row>
    <row r="208" spans="2:13" ht="15.6" customHeight="1">
      <c r="B208" s="177"/>
      <c r="C208" s="53"/>
      <c r="D208" s="53" t="s">
        <v>5</v>
      </c>
      <c r="E208" s="363"/>
      <c r="F208" s="73"/>
      <c r="G208" s="76"/>
      <c r="H208" s="80"/>
      <c r="I208" s="92"/>
      <c r="J208" s="105"/>
      <c r="L208" s="47">
        <v>5</v>
      </c>
      <c r="M208" s="50"/>
    </row>
    <row r="209" spans="2:13" s="50" customFormat="1" ht="15.6" customHeight="1">
      <c r="B209" s="54"/>
      <c r="C209" s="54"/>
      <c r="D209" s="278" t="s">
        <v>536</v>
      </c>
      <c r="E209" s="69">
        <v>1</v>
      </c>
      <c r="F209" s="205" t="s">
        <v>648</v>
      </c>
      <c r="G209" s="206"/>
      <c r="H209" s="83"/>
      <c r="I209" s="90"/>
      <c r="J209" s="106"/>
      <c r="K209" s="45"/>
      <c r="L209" s="47">
        <v>6</v>
      </c>
      <c r="M209" s="50"/>
    </row>
    <row r="210" spans="2:13" s="50" customFormat="1" ht="15.6" customHeight="1">
      <c r="B210" s="177"/>
      <c r="C210" s="53"/>
      <c r="D210" s="53" t="s">
        <v>5</v>
      </c>
      <c r="E210" s="363"/>
      <c r="F210" s="73"/>
      <c r="G210" s="301"/>
      <c r="H210" s="79"/>
      <c r="I210" s="92"/>
      <c r="J210" s="107"/>
      <c r="K210" s="45"/>
      <c r="L210" s="47">
        <v>7</v>
      </c>
      <c r="M210" s="50"/>
    </row>
    <row r="211" spans="2:13" s="50" customFormat="1" ht="15.6" customHeight="1">
      <c r="B211" s="54"/>
      <c r="C211" s="278"/>
      <c r="D211" s="183" t="s">
        <v>167</v>
      </c>
      <c r="E211" s="69">
        <v>1</v>
      </c>
      <c r="F211" s="205" t="s">
        <v>648</v>
      </c>
      <c r="G211" s="301"/>
      <c r="H211" s="79"/>
      <c r="I211" s="92"/>
      <c r="J211" s="107"/>
      <c r="K211" s="45"/>
      <c r="L211" s="47">
        <v>8</v>
      </c>
      <c r="M211" s="50"/>
    </row>
    <row r="212" spans="2:13" ht="15.6" customHeight="1">
      <c r="B212" s="58"/>
      <c r="C212" s="53"/>
      <c r="D212" s="53" t="s">
        <v>5</v>
      </c>
      <c r="E212" s="363"/>
      <c r="F212" s="73"/>
      <c r="G212" s="76"/>
      <c r="H212" s="80"/>
      <c r="I212" s="93"/>
      <c r="J212" s="105"/>
      <c r="L212" s="47">
        <v>9</v>
      </c>
      <c r="M212" s="50"/>
    </row>
    <row r="213" spans="2:13" s="50" customFormat="1" ht="15.6" customHeight="1">
      <c r="B213" s="58"/>
      <c r="C213" s="54"/>
      <c r="D213" s="355" t="s">
        <v>794</v>
      </c>
      <c r="E213" s="69">
        <v>1</v>
      </c>
      <c r="F213" s="205" t="s">
        <v>648</v>
      </c>
      <c r="G213" s="206"/>
      <c r="H213" s="83"/>
      <c r="I213" s="90"/>
      <c r="J213" s="106"/>
      <c r="K213" s="45"/>
      <c r="L213" s="47">
        <v>10</v>
      </c>
      <c r="M213" s="50"/>
    </row>
    <row r="214" spans="2:13" s="50" customFormat="1" ht="15.6" customHeight="1">
      <c r="B214" s="159"/>
      <c r="C214" s="53"/>
      <c r="D214" s="53" t="s">
        <v>795</v>
      </c>
      <c r="E214" s="363"/>
      <c r="F214" s="73"/>
      <c r="G214" s="76"/>
      <c r="H214" s="80"/>
      <c r="I214" s="92" t="s">
        <v>655</v>
      </c>
      <c r="J214" s="105"/>
      <c r="K214" s="45"/>
      <c r="L214" s="47">
        <v>11</v>
      </c>
      <c r="M214" s="50"/>
    </row>
    <row r="215" spans="2:13" s="50" customFormat="1" ht="15.6" customHeight="1">
      <c r="B215" s="54"/>
      <c r="C215" s="54"/>
      <c r="D215" s="183" t="s">
        <v>796</v>
      </c>
      <c r="E215" s="69">
        <v>1</v>
      </c>
      <c r="F215" s="205" t="s">
        <v>648</v>
      </c>
      <c r="G215" s="206"/>
      <c r="H215" s="83"/>
      <c r="I215" s="90" t="s">
        <v>70</v>
      </c>
      <c r="J215" s="106"/>
      <c r="K215" s="45"/>
      <c r="L215" s="47">
        <v>12</v>
      </c>
      <c r="M215" s="50"/>
    </row>
    <row r="216" spans="2:13" ht="15.6" customHeight="1">
      <c r="B216" s="56"/>
      <c r="C216" s="53"/>
      <c r="D216" s="53" t="s">
        <v>795</v>
      </c>
      <c r="E216" s="363"/>
      <c r="F216" s="73"/>
      <c r="G216" s="76"/>
      <c r="H216" s="80"/>
      <c r="I216" s="92"/>
      <c r="J216" s="105"/>
      <c r="L216" s="47">
        <v>13</v>
      </c>
      <c r="M216" s="50"/>
    </row>
    <row r="217" spans="2:13" ht="15.6" customHeight="1">
      <c r="B217" s="54"/>
      <c r="C217" s="278"/>
      <c r="D217" s="183" t="s">
        <v>376</v>
      </c>
      <c r="E217" s="69">
        <v>1</v>
      </c>
      <c r="F217" s="205" t="s">
        <v>648</v>
      </c>
      <c r="G217" s="206"/>
      <c r="H217" s="83"/>
      <c r="I217" s="90"/>
      <c r="J217" s="106"/>
      <c r="L217" s="47">
        <v>14</v>
      </c>
      <c r="M217" s="50"/>
    </row>
    <row r="218" spans="2:13" ht="15.6" customHeight="1">
      <c r="B218" s="53"/>
      <c r="C218" s="53"/>
      <c r="D218" s="53"/>
      <c r="E218" s="363"/>
      <c r="F218" s="73"/>
      <c r="G218" s="76"/>
      <c r="H218" s="80"/>
      <c r="I218" s="92"/>
      <c r="J218" s="105"/>
      <c r="L218" s="47">
        <v>15</v>
      </c>
      <c r="M218" s="50"/>
    </row>
    <row r="219" spans="2:13" ht="15.6" customHeight="1">
      <c r="B219" s="54"/>
      <c r="C219" s="57" t="s">
        <v>157</v>
      </c>
      <c r="D219" s="355"/>
      <c r="E219" s="69"/>
      <c r="F219" s="205"/>
      <c r="G219" s="206"/>
      <c r="H219" s="83"/>
      <c r="I219" s="90"/>
      <c r="J219" s="106"/>
      <c r="L219" s="47">
        <v>16</v>
      </c>
      <c r="M219" s="50"/>
    </row>
    <row r="220" spans="2:13" ht="15.6" customHeight="1">
      <c r="B220" s="159"/>
      <c r="C220" s="53"/>
      <c r="D220" s="53"/>
      <c r="E220" s="363"/>
      <c r="F220" s="73"/>
      <c r="G220" s="76"/>
      <c r="H220" s="80"/>
      <c r="I220" s="92"/>
      <c r="J220" s="107"/>
      <c r="L220" s="47">
        <v>17</v>
      </c>
      <c r="M220" s="50"/>
    </row>
    <row r="221" spans="2:13" ht="15.6" customHeight="1">
      <c r="B221" s="54"/>
      <c r="C221" s="54"/>
      <c r="D221" s="183"/>
      <c r="E221" s="69"/>
      <c r="F221" s="205"/>
      <c r="G221" s="206"/>
      <c r="H221" s="83"/>
      <c r="I221" s="90"/>
      <c r="J221" s="106"/>
      <c r="L221" s="47">
        <v>18</v>
      </c>
      <c r="M221" s="50"/>
    </row>
    <row r="222" spans="2:13" s="50" customFormat="1" ht="15.6" customHeight="1">
      <c r="B222" s="56"/>
      <c r="C222" s="53"/>
      <c r="D222" s="53"/>
      <c r="E222" s="363"/>
      <c r="F222" s="73"/>
      <c r="G222" s="301"/>
      <c r="H222" s="79"/>
      <c r="I222" s="92"/>
      <c r="J222" s="107"/>
      <c r="K222" s="45"/>
      <c r="L222" s="47">
        <v>19</v>
      </c>
      <c r="M222" s="50"/>
    </row>
    <row r="223" spans="2:13" s="50" customFormat="1" ht="15.6" customHeight="1">
      <c r="B223" s="54"/>
      <c r="C223" s="278"/>
      <c r="D223" s="183"/>
      <c r="E223" s="69"/>
      <c r="F223" s="205"/>
      <c r="G223" s="206"/>
      <c r="H223" s="83"/>
      <c r="I223" s="90"/>
      <c r="J223" s="106"/>
      <c r="K223" s="45"/>
      <c r="L223" s="47">
        <v>20</v>
      </c>
      <c r="M223" s="50"/>
    </row>
    <row r="224" spans="2:13" s="50" customFormat="1" ht="15.6" customHeight="1">
      <c r="B224" s="53"/>
      <c r="C224" s="53"/>
      <c r="D224" s="53"/>
      <c r="E224" s="363"/>
      <c r="F224" s="73"/>
      <c r="G224" s="302"/>
      <c r="H224" s="79"/>
      <c r="I224" s="305"/>
      <c r="J224" s="107"/>
      <c r="K224" s="45"/>
      <c r="L224" s="47">
        <v>21</v>
      </c>
      <c r="M224" s="50"/>
    </row>
    <row r="225" spans="2:13" s="50" customFormat="1" ht="15.6" customHeight="1">
      <c r="B225" s="54"/>
      <c r="C225" s="57"/>
      <c r="D225" s="355"/>
      <c r="E225" s="69"/>
      <c r="F225" s="205"/>
      <c r="G225" s="206"/>
      <c r="H225" s="83"/>
      <c r="I225" s="90"/>
      <c r="J225" s="107"/>
      <c r="K225" s="45"/>
      <c r="L225" s="47">
        <v>22</v>
      </c>
      <c r="M225" s="50"/>
    </row>
    <row r="226" spans="2:13" s="50" customFormat="1" ht="15.6" customHeight="1">
      <c r="B226" s="56"/>
      <c r="C226" s="53"/>
      <c r="D226" s="53"/>
      <c r="E226" s="363"/>
      <c r="F226" s="73"/>
      <c r="G226" s="76"/>
      <c r="H226" s="80"/>
      <c r="I226" s="92"/>
      <c r="J226" s="105"/>
      <c r="K226" s="45"/>
      <c r="L226" s="47">
        <v>23</v>
      </c>
      <c r="M226" s="50"/>
    </row>
    <row r="227" spans="2:13" s="50" customFormat="1" ht="15.6" customHeight="1">
      <c r="B227" s="54"/>
      <c r="C227" s="278"/>
      <c r="D227" s="183"/>
      <c r="E227" s="69"/>
      <c r="F227" s="205"/>
      <c r="G227" s="206"/>
      <c r="H227" s="83"/>
      <c r="I227" s="90"/>
      <c r="J227" s="106"/>
      <c r="K227" s="45"/>
      <c r="L227" s="47">
        <v>24</v>
      </c>
      <c r="M227" s="50"/>
    </row>
    <row r="228" spans="2:13" ht="15.6" customHeight="1">
      <c r="B228" s="53"/>
      <c r="C228" s="53"/>
      <c r="D228" s="53"/>
      <c r="E228" s="363"/>
      <c r="F228" s="73"/>
      <c r="G228" s="302"/>
      <c r="H228" s="79"/>
      <c r="I228" s="92"/>
      <c r="J228" s="107"/>
      <c r="L228" s="47">
        <v>25</v>
      </c>
      <c r="M228" s="50"/>
    </row>
    <row r="229" spans="2:13" s="50" customFormat="1" ht="15.6" customHeight="1">
      <c r="B229" s="54"/>
      <c r="C229" s="57"/>
      <c r="D229" s="355"/>
      <c r="E229" s="69"/>
      <c r="F229" s="205"/>
      <c r="G229" s="206"/>
      <c r="H229" s="83"/>
      <c r="I229" s="90"/>
      <c r="J229" s="245"/>
      <c r="K229" s="45"/>
      <c r="L229" s="47">
        <v>26</v>
      </c>
      <c r="M229" s="50"/>
    </row>
    <row r="230" spans="2:13" s="50" customFormat="1" ht="15.6" customHeight="1">
      <c r="B230" s="53"/>
      <c r="C230" s="53"/>
      <c r="D230" s="53"/>
      <c r="E230" s="363"/>
      <c r="F230" s="73"/>
      <c r="G230" s="76"/>
      <c r="H230" s="80"/>
      <c r="I230" s="91"/>
      <c r="J230" s="105"/>
      <c r="K230" s="45"/>
      <c r="L230" s="47">
        <v>27</v>
      </c>
      <c r="M230" s="50"/>
    </row>
    <row r="231" spans="2:13" s="50" customFormat="1" ht="15.6" customHeight="1">
      <c r="B231" s="54"/>
      <c r="C231" s="278"/>
      <c r="D231" s="183"/>
      <c r="E231" s="69"/>
      <c r="F231" s="205"/>
      <c r="G231" s="206"/>
      <c r="H231" s="83"/>
      <c r="I231" s="90"/>
      <c r="J231" s="106"/>
      <c r="K231" s="45"/>
      <c r="L231" s="47">
        <v>28</v>
      </c>
      <c r="M231" s="50"/>
    </row>
    <row r="232" spans="2:13" s="50" customFormat="1" ht="15.6" customHeight="1">
      <c r="B232" s="159"/>
      <c r="C232" s="53"/>
      <c r="D232" s="53"/>
      <c r="E232" s="363"/>
      <c r="F232" s="73"/>
      <c r="G232" s="76"/>
      <c r="H232" s="80"/>
      <c r="I232" s="92"/>
      <c r="J232" s="107"/>
      <c r="K232" s="45"/>
      <c r="L232" s="47">
        <v>29</v>
      </c>
      <c r="M232" s="50"/>
    </row>
    <row r="233" spans="2:13" s="50" customFormat="1" ht="15.6" customHeight="1">
      <c r="B233" s="168"/>
      <c r="C233" s="54"/>
      <c r="D233" s="183"/>
      <c r="E233" s="69"/>
      <c r="F233" s="205"/>
      <c r="G233" s="206"/>
      <c r="H233" s="83"/>
      <c r="I233" s="238"/>
      <c r="J233" s="106"/>
      <c r="K233" s="45"/>
      <c r="L233" s="47">
        <v>30</v>
      </c>
      <c r="M233" s="50"/>
    </row>
    <row r="234" spans="2:13" s="47" customFormat="1" ht="24" customHeight="1">
      <c r="B234" s="45" t="s">
        <v>288</v>
      </c>
      <c r="C234" s="45"/>
      <c r="D234" s="45"/>
      <c r="E234" s="46"/>
      <c r="H234" s="48"/>
      <c r="I234" s="48"/>
      <c r="J234" s="45"/>
      <c r="L234" s="49"/>
      <c r="M234" s="49"/>
    </row>
    <row r="235" spans="2:13" ht="24.75" customHeight="1">
      <c r="B235" s="270" t="s">
        <v>932</v>
      </c>
      <c r="C235" s="59"/>
      <c r="D235" s="59"/>
      <c r="E235" s="66"/>
      <c r="F235" s="71"/>
      <c r="G235" s="71"/>
      <c r="H235" s="71"/>
      <c r="I235" s="71"/>
      <c r="J235" s="97"/>
      <c r="L235" s="47"/>
      <c r="M235" s="50"/>
    </row>
    <row r="236" spans="2:13" s="47" customFormat="1" ht="24" customHeight="1">
      <c r="B236" s="52" t="s">
        <v>7</v>
      </c>
      <c r="C236" s="52" t="s">
        <v>136</v>
      </c>
      <c r="D236" s="98"/>
      <c r="E236" s="67" t="s">
        <v>125</v>
      </c>
      <c r="F236" s="72" t="s">
        <v>35</v>
      </c>
      <c r="G236" s="72" t="s">
        <v>19</v>
      </c>
      <c r="H236" s="82" t="s">
        <v>2</v>
      </c>
      <c r="I236" s="52" t="s">
        <v>26</v>
      </c>
      <c r="J236" s="98"/>
      <c r="L236" s="49"/>
      <c r="M236" s="49"/>
    </row>
    <row r="237" spans="2:13" ht="15.6" customHeight="1">
      <c r="B237" s="53" t="s">
        <v>169</v>
      </c>
      <c r="C237" s="53"/>
      <c r="D237" s="165"/>
      <c r="E237" s="68"/>
      <c r="F237" s="73"/>
      <c r="G237" s="76"/>
      <c r="H237" s="80"/>
      <c r="I237" s="93"/>
      <c r="J237" s="105"/>
      <c r="L237" s="47">
        <v>1</v>
      </c>
      <c r="M237" s="50"/>
    </row>
    <row r="238" spans="2:13" ht="15.6" customHeight="1">
      <c r="B238" s="168"/>
      <c r="C238" s="54"/>
      <c r="D238" s="271"/>
      <c r="E238" s="69"/>
      <c r="F238" s="205"/>
      <c r="G238" s="206"/>
      <c r="H238" s="83"/>
      <c r="I238" s="90"/>
      <c r="J238" s="106"/>
      <c r="L238" s="47">
        <v>2</v>
      </c>
      <c r="M238" s="50"/>
    </row>
    <row r="239" spans="2:13" ht="15.6" customHeight="1">
      <c r="B239" s="177"/>
      <c r="C239" s="210"/>
      <c r="D239" s="165"/>
      <c r="E239" s="68"/>
      <c r="F239" s="73"/>
      <c r="G239" s="76"/>
      <c r="H239" s="80"/>
      <c r="I239" s="93"/>
      <c r="J239" s="105"/>
      <c r="L239" s="47">
        <v>3</v>
      </c>
      <c r="M239" s="50"/>
    </row>
    <row r="240" spans="2:13" s="50" customFormat="1" ht="15.6" customHeight="1">
      <c r="B240" s="54" t="s">
        <v>643</v>
      </c>
      <c r="C240" s="278"/>
      <c r="D240" s="271" t="s">
        <v>760</v>
      </c>
      <c r="E240" s="69">
        <v>10.6</v>
      </c>
      <c r="F240" s="205" t="s">
        <v>187</v>
      </c>
      <c r="G240" s="206"/>
      <c r="H240" s="83"/>
      <c r="I240" s="90"/>
      <c r="J240" s="106"/>
      <c r="K240" s="45"/>
      <c r="L240" s="47">
        <v>4</v>
      </c>
      <c r="M240" s="50"/>
    </row>
    <row r="241" spans="2:13" ht="15.6" customHeight="1">
      <c r="B241" s="58"/>
      <c r="C241" s="53"/>
      <c r="D241" s="165"/>
      <c r="E241" s="68"/>
      <c r="F241" s="73"/>
      <c r="G241" s="76"/>
      <c r="H241" s="80"/>
      <c r="I241" s="93"/>
      <c r="J241" s="105"/>
      <c r="L241" s="47">
        <v>5</v>
      </c>
      <c r="M241" s="50"/>
    </row>
    <row r="242" spans="2:13" s="50" customFormat="1" ht="15.6" customHeight="1">
      <c r="B242" s="58"/>
      <c r="C242" s="54"/>
      <c r="D242" s="184" t="s">
        <v>798</v>
      </c>
      <c r="E242" s="69">
        <f>16.6+121</f>
        <v>137.6</v>
      </c>
      <c r="F242" s="205" t="s">
        <v>187</v>
      </c>
      <c r="G242" s="206"/>
      <c r="H242" s="83"/>
      <c r="I242" s="90"/>
      <c r="J242" s="106"/>
      <c r="K242" s="45"/>
      <c r="L242" s="47">
        <v>6</v>
      </c>
      <c r="M242" s="50"/>
    </row>
    <row r="243" spans="2:13" s="50" customFormat="1" ht="15.6" customHeight="1">
      <c r="B243" s="159"/>
      <c r="C243" s="53"/>
      <c r="D243" s="165"/>
      <c r="E243" s="363"/>
      <c r="F243" s="73"/>
      <c r="G243" s="76"/>
      <c r="H243" s="80"/>
      <c r="I243" s="92"/>
      <c r="J243" s="107"/>
      <c r="K243" s="45"/>
      <c r="L243" s="47">
        <v>7</v>
      </c>
      <c r="M243" s="50"/>
    </row>
    <row r="244" spans="2:13" s="50" customFormat="1" ht="15.6" customHeight="1">
      <c r="B244" s="54"/>
      <c r="C244" s="278"/>
      <c r="D244" s="184" t="s">
        <v>647</v>
      </c>
      <c r="E244" s="69">
        <v>76.900000000000006</v>
      </c>
      <c r="F244" s="205" t="s">
        <v>187</v>
      </c>
      <c r="G244" s="206"/>
      <c r="H244" s="83"/>
      <c r="I244" s="92"/>
      <c r="J244" s="107"/>
      <c r="K244" s="45"/>
      <c r="L244" s="47">
        <v>8</v>
      </c>
      <c r="M244" s="50"/>
    </row>
    <row r="245" spans="2:13" ht="15.6" customHeight="1">
      <c r="B245" s="56"/>
      <c r="C245" s="53"/>
      <c r="D245" s="370"/>
      <c r="E245" s="363"/>
      <c r="F245" s="73"/>
      <c r="G245" s="76"/>
      <c r="H245" s="80"/>
      <c r="I245" s="93"/>
      <c r="J245" s="105"/>
      <c r="L245" s="47">
        <v>9</v>
      </c>
      <c r="M245" s="50"/>
    </row>
    <row r="246" spans="2:13" s="50" customFormat="1" ht="15.6" customHeight="1">
      <c r="B246" s="54"/>
      <c r="C246" s="54"/>
      <c r="D246" s="278" t="s">
        <v>152</v>
      </c>
      <c r="E246" s="69">
        <v>6.3</v>
      </c>
      <c r="F246" s="205" t="s">
        <v>187</v>
      </c>
      <c r="G246" s="206"/>
      <c r="H246" s="83"/>
      <c r="I246" s="90"/>
      <c r="J246" s="106"/>
      <c r="K246" s="45"/>
      <c r="L246" s="47">
        <v>10</v>
      </c>
      <c r="M246" s="50"/>
    </row>
    <row r="247" spans="2:13" s="50" customFormat="1" ht="15.6" customHeight="1">
      <c r="B247" s="53"/>
      <c r="C247" s="53"/>
      <c r="D247" s="370"/>
      <c r="E247" s="68"/>
      <c r="F247" s="73"/>
      <c r="G247" s="76"/>
      <c r="H247" s="80"/>
      <c r="I247" s="92"/>
      <c r="J247" s="105"/>
      <c r="K247" s="45"/>
      <c r="L247" s="47">
        <v>11</v>
      </c>
      <c r="M247" s="50"/>
    </row>
    <row r="248" spans="2:13" s="50" customFormat="1" ht="15.6" customHeight="1">
      <c r="B248" s="54"/>
      <c r="C248" s="54"/>
      <c r="D248" s="278" t="s">
        <v>799</v>
      </c>
      <c r="E248" s="69">
        <v>7.1</v>
      </c>
      <c r="F248" s="205" t="s">
        <v>187</v>
      </c>
      <c r="G248" s="206"/>
      <c r="H248" s="83"/>
      <c r="I248" s="90"/>
      <c r="J248" s="106"/>
      <c r="K248" s="45"/>
      <c r="L248" s="47">
        <v>12</v>
      </c>
      <c r="M248" s="50"/>
    </row>
    <row r="249" spans="2:13" ht="15.6" customHeight="1">
      <c r="B249" s="56"/>
      <c r="C249" s="53"/>
      <c r="D249" s="370"/>
      <c r="E249" s="68"/>
      <c r="F249" s="73"/>
      <c r="G249" s="301"/>
      <c r="H249" s="79"/>
      <c r="I249" s="92"/>
      <c r="J249" s="107"/>
      <c r="L249" s="47">
        <v>13</v>
      </c>
      <c r="M249" s="50"/>
    </row>
    <row r="250" spans="2:13" ht="15.6" customHeight="1">
      <c r="B250" s="54"/>
      <c r="C250" s="278"/>
      <c r="D250" s="278" t="s">
        <v>801</v>
      </c>
      <c r="E250" s="69">
        <f>115+45</f>
        <v>160</v>
      </c>
      <c r="F250" s="205" t="s">
        <v>187</v>
      </c>
      <c r="G250" s="206"/>
      <c r="H250" s="83"/>
      <c r="I250" s="90"/>
      <c r="J250" s="106"/>
      <c r="L250" s="47">
        <v>14</v>
      </c>
      <c r="M250" s="50"/>
    </row>
    <row r="251" spans="2:13" ht="15.6" customHeight="1">
      <c r="B251" s="53"/>
      <c r="C251" s="177"/>
      <c r="D251" s="370"/>
      <c r="E251" s="68"/>
      <c r="F251" s="73"/>
      <c r="G251" s="76"/>
      <c r="H251" s="80"/>
      <c r="I251" s="315"/>
      <c r="J251" s="107"/>
      <c r="L251" s="47">
        <v>15</v>
      </c>
      <c r="M251" s="50"/>
    </row>
    <row r="252" spans="2:13" ht="15.6" customHeight="1">
      <c r="B252" s="57"/>
      <c r="C252" s="74"/>
      <c r="D252" s="278" t="s">
        <v>357</v>
      </c>
      <c r="E252" s="69">
        <v>97.2</v>
      </c>
      <c r="F252" s="205" t="s">
        <v>187</v>
      </c>
      <c r="G252" s="206"/>
      <c r="H252" s="83"/>
      <c r="I252" s="90"/>
      <c r="J252" s="106"/>
      <c r="L252" s="47">
        <v>16</v>
      </c>
      <c r="M252" s="50"/>
    </row>
    <row r="253" spans="2:13" ht="15.6" customHeight="1">
      <c r="B253" s="159"/>
      <c r="C253" s="53"/>
      <c r="D253" s="61"/>
      <c r="E253" s="68"/>
      <c r="F253" s="73"/>
      <c r="G253" s="76"/>
      <c r="H253" s="80"/>
      <c r="I253" s="315"/>
      <c r="J253" s="107"/>
      <c r="L253" s="47">
        <v>17</v>
      </c>
      <c r="M253" s="50"/>
    </row>
    <row r="254" spans="2:13" ht="15.6" customHeight="1">
      <c r="B254" s="54"/>
      <c r="C254" s="54"/>
      <c r="D254" s="183" t="s">
        <v>802</v>
      </c>
      <c r="E254" s="69">
        <v>6.4</v>
      </c>
      <c r="F254" s="205" t="s">
        <v>187</v>
      </c>
      <c r="G254" s="206"/>
      <c r="H254" s="83"/>
      <c r="I254" s="90"/>
      <c r="J254" s="107"/>
      <c r="L254" s="47">
        <v>18</v>
      </c>
      <c r="M254" s="50"/>
    </row>
    <row r="255" spans="2:13" s="50" customFormat="1" ht="15.6" customHeight="1">
      <c r="B255" s="56"/>
      <c r="C255" s="210"/>
      <c r="D255" s="165"/>
      <c r="E255" s="68"/>
      <c r="F255" s="73"/>
      <c r="G255" s="76"/>
      <c r="H255" s="80"/>
      <c r="I255" s="315"/>
      <c r="J255" s="105"/>
      <c r="K255" s="45"/>
      <c r="L255" s="47">
        <v>19</v>
      </c>
      <c r="M255" s="50"/>
    </row>
    <row r="256" spans="2:13" s="50" customFormat="1" ht="15.6" customHeight="1">
      <c r="B256" s="54"/>
      <c r="C256" s="57"/>
      <c r="D256" s="355" t="s">
        <v>803</v>
      </c>
      <c r="E256" s="69">
        <v>22.2</v>
      </c>
      <c r="F256" s="205" t="s">
        <v>187</v>
      </c>
      <c r="G256" s="206"/>
      <c r="H256" s="83"/>
      <c r="I256" s="90"/>
      <c r="J256" s="106"/>
      <c r="K256" s="45"/>
      <c r="L256" s="47">
        <v>20</v>
      </c>
      <c r="M256" s="50"/>
    </row>
    <row r="257" spans="2:13" s="50" customFormat="1" ht="15.6" customHeight="1">
      <c r="B257" s="53"/>
      <c r="C257" s="210"/>
      <c r="D257" s="165"/>
      <c r="E257" s="68"/>
      <c r="F257" s="73"/>
      <c r="G257" s="76"/>
      <c r="H257" s="80"/>
      <c r="I257" s="315"/>
      <c r="J257" s="107"/>
      <c r="K257" s="45"/>
      <c r="L257" s="47">
        <v>21</v>
      </c>
      <c r="M257" s="50"/>
    </row>
    <row r="258" spans="2:13" s="50" customFormat="1" ht="15.6" customHeight="1">
      <c r="B258" s="54"/>
      <c r="C258" s="57"/>
      <c r="D258" s="271" t="s">
        <v>695</v>
      </c>
      <c r="E258" s="69">
        <v>11.2</v>
      </c>
      <c r="F258" s="205" t="s">
        <v>187</v>
      </c>
      <c r="G258" s="206"/>
      <c r="H258" s="83"/>
      <c r="I258" s="90"/>
      <c r="J258" s="107"/>
      <c r="K258" s="45"/>
      <c r="L258" s="47">
        <v>22</v>
      </c>
      <c r="M258" s="50"/>
    </row>
    <row r="259" spans="2:13" s="50" customFormat="1" ht="15.6" customHeight="1">
      <c r="B259" s="58"/>
      <c r="C259" s="210"/>
      <c r="D259" s="165"/>
      <c r="E259" s="68"/>
      <c r="F259" s="73"/>
      <c r="G259" s="76"/>
      <c r="H259" s="80"/>
      <c r="I259" s="315"/>
      <c r="J259" s="105"/>
      <c r="K259" s="45"/>
      <c r="L259" s="47">
        <v>23</v>
      </c>
      <c r="M259" s="50"/>
    </row>
    <row r="260" spans="2:13" s="50" customFormat="1" ht="15.6" customHeight="1">
      <c r="B260" s="54"/>
      <c r="C260" s="57"/>
      <c r="D260" s="271" t="s">
        <v>804</v>
      </c>
      <c r="E260" s="69">
        <v>2.9</v>
      </c>
      <c r="F260" s="205" t="s">
        <v>187</v>
      </c>
      <c r="G260" s="206"/>
      <c r="H260" s="83"/>
      <c r="I260" s="90"/>
      <c r="J260" s="106"/>
      <c r="K260" s="45"/>
      <c r="L260" s="47">
        <v>24</v>
      </c>
      <c r="M260" s="50"/>
    </row>
    <row r="261" spans="2:13" ht="15.6" customHeight="1">
      <c r="B261" s="53"/>
      <c r="C261" s="210"/>
      <c r="D261" s="165"/>
      <c r="E261" s="68"/>
      <c r="F261" s="73"/>
      <c r="G261" s="302"/>
      <c r="H261" s="79"/>
      <c r="I261" s="92"/>
      <c r="J261" s="105"/>
      <c r="L261" s="47">
        <v>25</v>
      </c>
      <c r="M261" s="50"/>
    </row>
    <row r="262" spans="2:13" s="50" customFormat="1" ht="15.6" customHeight="1">
      <c r="B262" s="54"/>
      <c r="C262" s="57"/>
      <c r="D262" s="271" t="s">
        <v>1</v>
      </c>
      <c r="E262" s="69">
        <v>1.4</v>
      </c>
      <c r="F262" s="205" t="s">
        <v>187</v>
      </c>
      <c r="G262" s="206"/>
      <c r="H262" s="83"/>
      <c r="I262" s="90"/>
      <c r="J262" s="245"/>
      <c r="K262" s="45"/>
      <c r="L262" s="47">
        <v>26</v>
      </c>
      <c r="M262" s="50"/>
    </row>
    <row r="263" spans="2:13" s="50" customFormat="1" ht="15.6" customHeight="1">
      <c r="B263" s="56"/>
      <c r="C263" s="53"/>
      <c r="D263" s="165"/>
      <c r="E263" s="68"/>
      <c r="F263" s="73"/>
      <c r="G263" s="76"/>
      <c r="H263" s="80"/>
      <c r="I263" s="91"/>
      <c r="J263" s="105"/>
      <c r="K263" s="45"/>
      <c r="L263" s="47">
        <v>27</v>
      </c>
      <c r="M263" s="50"/>
    </row>
    <row r="264" spans="2:13" s="50" customFormat="1" ht="15.6" customHeight="1">
      <c r="B264" s="54"/>
      <c r="C264" s="54"/>
      <c r="D264" s="271" t="s">
        <v>805</v>
      </c>
      <c r="E264" s="69">
        <v>4.2</v>
      </c>
      <c r="F264" s="205" t="s">
        <v>187</v>
      </c>
      <c r="G264" s="206"/>
      <c r="H264" s="83"/>
      <c r="I264" s="90"/>
      <c r="J264" s="106"/>
      <c r="K264" s="45"/>
      <c r="L264" s="47">
        <v>28</v>
      </c>
      <c r="M264" s="50"/>
    </row>
    <row r="265" spans="2:13" s="50" customFormat="1" ht="15.6" customHeight="1">
      <c r="B265" s="53"/>
      <c r="C265" s="53"/>
      <c r="D265" s="165"/>
      <c r="E265" s="68"/>
      <c r="F265" s="73"/>
      <c r="G265" s="76"/>
      <c r="H265" s="80"/>
      <c r="I265" s="92"/>
      <c r="J265" s="107"/>
      <c r="K265" s="45"/>
      <c r="L265" s="47">
        <v>29</v>
      </c>
      <c r="M265" s="50"/>
    </row>
    <row r="266" spans="2:13" s="50" customFormat="1" ht="15.6" customHeight="1">
      <c r="B266" s="57"/>
      <c r="C266" s="54"/>
      <c r="D266" s="271" t="s">
        <v>697</v>
      </c>
      <c r="E266" s="69">
        <v>2.6</v>
      </c>
      <c r="F266" s="205" t="s">
        <v>187</v>
      </c>
      <c r="G266" s="206"/>
      <c r="H266" s="83"/>
      <c r="I266" s="238"/>
      <c r="J266" s="106"/>
      <c r="K266" s="45"/>
      <c r="L266" s="47">
        <v>30</v>
      </c>
      <c r="M266" s="50"/>
    </row>
    <row r="267" spans="2:13" s="47" customFormat="1" ht="24" customHeight="1">
      <c r="B267" s="45" t="s">
        <v>288</v>
      </c>
      <c r="C267" s="45"/>
      <c r="D267" s="45"/>
      <c r="E267" s="46"/>
      <c r="H267" s="48"/>
      <c r="I267" s="48"/>
      <c r="J267" s="45"/>
      <c r="L267" s="49"/>
      <c r="M267" s="49"/>
    </row>
    <row r="268" spans="2:13" ht="24.75" customHeight="1">
      <c r="B268" s="270" t="s">
        <v>932</v>
      </c>
      <c r="C268" s="59"/>
      <c r="D268" s="59"/>
      <c r="E268" s="66"/>
      <c r="F268" s="71"/>
      <c r="G268" s="59"/>
      <c r="H268" s="81"/>
      <c r="I268" s="84"/>
      <c r="J268" s="97"/>
      <c r="L268" s="47"/>
      <c r="M268" s="50"/>
    </row>
    <row r="269" spans="2:13" s="47" customFormat="1" ht="24" customHeight="1">
      <c r="B269" s="52" t="s">
        <v>7</v>
      </c>
      <c r="C269" s="52" t="s">
        <v>136</v>
      </c>
      <c r="D269" s="98"/>
      <c r="E269" s="67" t="s">
        <v>125</v>
      </c>
      <c r="F269" s="72" t="s">
        <v>35</v>
      </c>
      <c r="G269" s="72" t="s">
        <v>19</v>
      </c>
      <c r="H269" s="82" t="s">
        <v>2</v>
      </c>
      <c r="I269" s="52" t="s">
        <v>26</v>
      </c>
      <c r="J269" s="98"/>
      <c r="L269" s="49"/>
      <c r="M269" s="49"/>
    </row>
    <row r="270" spans="2:13" ht="15.6" customHeight="1">
      <c r="B270" s="177"/>
      <c r="C270" s="53"/>
      <c r="D270" s="165"/>
      <c r="E270" s="68"/>
      <c r="F270" s="73"/>
      <c r="G270" s="301"/>
      <c r="H270" s="79"/>
      <c r="I270" s="92"/>
      <c r="J270" s="107"/>
      <c r="L270" s="47">
        <v>1</v>
      </c>
      <c r="M270" s="50"/>
    </row>
    <row r="271" spans="2:13" ht="15.6" customHeight="1">
      <c r="B271" s="54"/>
      <c r="C271" s="57"/>
      <c r="D271" s="271" t="s">
        <v>806</v>
      </c>
      <c r="E271" s="69">
        <v>111</v>
      </c>
      <c r="F271" s="205" t="s">
        <v>187</v>
      </c>
      <c r="G271" s="206"/>
      <c r="H271" s="83"/>
      <c r="I271" s="90"/>
      <c r="J271" s="106"/>
      <c r="L271" s="47">
        <v>2</v>
      </c>
      <c r="M271" s="50"/>
    </row>
    <row r="272" spans="2:13" ht="15.6" customHeight="1">
      <c r="B272" s="177"/>
      <c r="C272" s="53"/>
      <c r="D272" s="165"/>
      <c r="E272" s="68"/>
      <c r="F272" s="73"/>
      <c r="G272" s="76"/>
      <c r="H272" s="80"/>
      <c r="I272" s="92"/>
      <c r="J272" s="107"/>
      <c r="L272" s="47">
        <v>3</v>
      </c>
      <c r="M272" s="50"/>
    </row>
    <row r="273" spans="2:13" s="50" customFormat="1" ht="15.6" customHeight="1">
      <c r="B273" s="54"/>
      <c r="C273" s="57"/>
      <c r="D273" s="271" t="s">
        <v>272</v>
      </c>
      <c r="E273" s="69">
        <v>109</v>
      </c>
      <c r="F273" s="205" t="s">
        <v>187</v>
      </c>
      <c r="G273" s="206"/>
      <c r="H273" s="83"/>
      <c r="I273" s="90"/>
      <c r="J273" s="106"/>
      <c r="K273" s="45"/>
      <c r="L273" s="47">
        <v>4</v>
      </c>
      <c r="M273" s="50"/>
    </row>
    <row r="274" spans="2:13" ht="15.6" customHeight="1">
      <c r="B274" s="53"/>
      <c r="C274" s="53"/>
      <c r="D274" s="165"/>
      <c r="E274" s="363"/>
      <c r="F274" s="73"/>
      <c r="G274" s="76"/>
      <c r="H274" s="80"/>
      <c r="I274" s="92"/>
      <c r="J274" s="107"/>
      <c r="L274" s="47">
        <v>5</v>
      </c>
      <c r="M274" s="50"/>
    </row>
    <row r="275" spans="2:13" s="50" customFormat="1" ht="15.6" customHeight="1">
      <c r="B275" s="54" t="s">
        <v>644</v>
      </c>
      <c r="C275" s="54"/>
      <c r="D275" s="184">
        <v>19</v>
      </c>
      <c r="E275" s="69">
        <f>166+305+138</f>
        <v>609</v>
      </c>
      <c r="F275" s="205" t="s">
        <v>187</v>
      </c>
      <c r="G275" s="206"/>
      <c r="H275" s="83"/>
      <c r="I275" s="90"/>
      <c r="J275" s="107"/>
      <c r="K275" s="45"/>
      <c r="L275" s="47">
        <v>6</v>
      </c>
      <c r="M275" s="50"/>
    </row>
    <row r="276" spans="2:13" s="50" customFormat="1" ht="15.6" customHeight="1">
      <c r="B276" s="159"/>
      <c r="C276" s="53"/>
      <c r="D276" s="165"/>
      <c r="E276" s="363"/>
      <c r="F276" s="73"/>
      <c r="G276" s="76"/>
      <c r="H276" s="80"/>
      <c r="I276" s="92"/>
      <c r="J276" s="105"/>
      <c r="K276" s="45"/>
      <c r="L276" s="47">
        <v>7</v>
      </c>
      <c r="M276" s="50"/>
    </row>
    <row r="277" spans="2:13" s="50" customFormat="1" ht="15.6" customHeight="1">
      <c r="B277" s="168"/>
      <c r="C277" s="278"/>
      <c r="D277" s="184">
        <v>22</v>
      </c>
      <c r="E277" s="69">
        <v>15.4</v>
      </c>
      <c r="F277" s="205" t="s">
        <v>187</v>
      </c>
      <c r="G277" s="206"/>
      <c r="H277" s="83"/>
      <c r="I277" s="90"/>
      <c r="J277" s="106"/>
      <c r="K277" s="45"/>
      <c r="L277" s="47">
        <v>8</v>
      </c>
      <c r="M277" s="50"/>
    </row>
    <row r="278" spans="2:13" ht="15.6" customHeight="1">
      <c r="B278" s="331"/>
      <c r="C278" s="53"/>
      <c r="D278" s="370"/>
      <c r="E278" s="68"/>
      <c r="F278" s="73"/>
      <c r="G278" s="302"/>
      <c r="H278" s="79"/>
      <c r="I278" s="92"/>
      <c r="J278" s="107"/>
      <c r="L278" s="47">
        <v>9</v>
      </c>
      <c r="M278" s="50"/>
    </row>
    <row r="279" spans="2:13" s="50" customFormat="1" ht="15.6" customHeight="1">
      <c r="B279" s="331"/>
      <c r="C279" s="54"/>
      <c r="D279" s="278">
        <v>25</v>
      </c>
      <c r="E279" s="69">
        <f>16.1+18.8</f>
        <v>34.900000000000006</v>
      </c>
      <c r="F279" s="205" t="s">
        <v>187</v>
      </c>
      <c r="G279" s="206"/>
      <c r="H279" s="83"/>
      <c r="I279" s="90"/>
      <c r="J279" s="107"/>
      <c r="K279" s="45"/>
      <c r="L279" s="47">
        <v>10</v>
      </c>
      <c r="M279" s="50"/>
    </row>
    <row r="280" spans="2:13" s="50" customFormat="1" ht="15.6" customHeight="1">
      <c r="B280" s="159"/>
      <c r="C280" s="53"/>
      <c r="D280" s="370"/>
      <c r="E280" s="68"/>
      <c r="F280" s="73"/>
      <c r="G280" s="76"/>
      <c r="H280" s="80"/>
      <c r="I280" s="92"/>
      <c r="J280" s="105"/>
      <c r="K280" s="45"/>
      <c r="L280" s="47">
        <v>11</v>
      </c>
      <c r="M280" s="50"/>
    </row>
    <row r="281" spans="2:13" s="50" customFormat="1" ht="15.6" customHeight="1">
      <c r="B281" s="168"/>
      <c r="C281" s="54"/>
      <c r="D281" s="278">
        <v>28</v>
      </c>
      <c r="E281" s="69">
        <v>16.2</v>
      </c>
      <c r="F281" s="205" t="s">
        <v>187</v>
      </c>
      <c r="G281" s="206"/>
      <c r="H281" s="83"/>
      <c r="I281" s="90"/>
      <c r="J281" s="106"/>
      <c r="K281" s="45"/>
      <c r="L281" s="47">
        <v>12</v>
      </c>
      <c r="M281" s="50"/>
    </row>
    <row r="282" spans="2:13" ht="15.6" customHeight="1">
      <c r="B282" s="58"/>
      <c r="C282" s="53"/>
      <c r="D282" s="370"/>
      <c r="E282" s="68"/>
      <c r="F282" s="73"/>
      <c r="G282" s="302"/>
      <c r="H282" s="79"/>
      <c r="I282" s="92"/>
      <c r="J282" s="107"/>
      <c r="L282" s="47">
        <v>13</v>
      </c>
      <c r="M282" s="50"/>
    </row>
    <row r="283" spans="2:13" ht="15.6" customHeight="1">
      <c r="B283" s="54"/>
      <c r="C283" s="278"/>
      <c r="D283" s="278">
        <v>36</v>
      </c>
      <c r="E283" s="69">
        <v>2.6</v>
      </c>
      <c r="F283" s="205" t="s">
        <v>187</v>
      </c>
      <c r="G283" s="206"/>
      <c r="H283" s="83"/>
      <c r="I283" s="90"/>
      <c r="J283" s="245"/>
      <c r="L283" s="47">
        <v>14</v>
      </c>
      <c r="M283" s="50"/>
    </row>
    <row r="284" spans="2:13" ht="15.6" customHeight="1">
      <c r="B284" s="53"/>
      <c r="C284" s="177"/>
      <c r="D284" s="61"/>
      <c r="E284" s="68"/>
      <c r="F284" s="73"/>
      <c r="G284" s="207"/>
      <c r="H284" s="80"/>
      <c r="I284" s="91"/>
      <c r="J284" s="105"/>
      <c r="L284" s="47">
        <v>15</v>
      </c>
      <c r="M284" s="50"/>
    </row>
    <row r="285" spans="2:13" ht="15.6" customHeight="1">
      <c r="B285" s="54"/>
      <c r="C285" s="74"/>
      <c r="D285" s="355" t="s">
        <v>126</v>
      </c>
      <c r="E285" s="69">
        <v>20.9</v>
      </c>
      <c r="F285" s="205" t="s">
        <v>187</v>
      </c>
      <c r="G285" s="206"/>
      <c r="H285" s="83"/>
      <c r="I285" s="90"/>
      <c r="J285" s="106"/>
      <c r="L285" s="47">
        <v>16</v>
      </c>
      <c r="M285" s="50"/>
    </row>
    <row r="286" spans="2:13" ht="15.6" customHeight="1">
      <c r="B286" s="177"/>
      <c r="C286" s="53"/>
      <c r="D286" s="165"/>
      <c r="E286" s="68"/>
      <c r="F286" s="73"/>
      <c r="G286" s="301"/>
      <c r="H286" s="79"/>
      <c r="I286" s="92"/>
      <c r="J286" s="107"/>
      <c r="L286" s="47">
        <v>17</v>
      </c>
      <c r="M286" s="50"/>
    </row>
    <row r="287" spans="2:13" ht="15.6" customHeight="1">
      <c r="B287" s="54"/>
      <c r="C287" s="57" t="s">
        <v>157</v>
      </c>
      <c r="D287" s="355">
        <v>31</v>
      </c>
      <c r="E287" s="69">
        <v>22</v>
      </c>
      <c r="F287" s="205" t="s">
        <v>187</v>
      </c>
      <c r="G287" s="206"/>
      <c r="H287" s="83"/>
      <c r="I287" s="90"/>
      <c r="J287" s="106"/>
      <c r="L287" s="47">
        <v>18</v>
      </c>
      <c r="M287" s="50"/>
    </row>
    <row r="288" spans="2:13" s="50" customFormat="1" ht="15.6" customHeight="1">
      <c r="B288" s="159"/>
      <c r="C288" s="210"/>
      <c r="D288" s="165"/>
      <c r="E288" s="68"/>
      <c r="F288" s="73"/>
      <c r="G288" s="301"/>
      <c r="H288" s="79"/>
      <c r="I288" s="92"/>
      <c r="J288" s="107"/>
      <c r="K288" s="45"/>
      <c r="L288" s="47">
        <v>19</v>
      </c>
      <c r="M288" s="50"/>
    </row>
    <row r="289" spans="2:13" s="50" customFormat="1" ht="15.6" customHeight="1">
      <c r="B289" s="278" t="s">
        <v>788</v>
      </c>
      <c r="C289" s="57"/>
      <c r="D289" s="271"/>
      <c r="E289" s="69"/>
      <c r="F289" s="205"/>
      <c r="G289" s="206"/>
      <c r="H289" s="83"/>
      <c r="I289" s="90"/>
      <c r="J289" s="106"/>
      <c r="K289" s="45"/>
      <c r="L289" s="47">
        <v>20</v>
      </c>
      <c r="M289" s="50"/>
    </row>
    <row r="290" spans="2:13" s="50" customFormat="1" ht="15.6" customHeight="1">
      <c r="B290" s="331"/>
      <c r="C290" s="53"/>
      <c r="D290" s="51"/>
      <c r="E290" s="363"/>
      <c r="F290" s="73"/>
      <c r="G290" s="302"/>
      <c r="H290" s="79"/>
      <c r="I290" s="305"/>
      <c r="J290" s="107"/>
      <c r="K290" s="45"/>
      <c r="L290" s="47">
        <v>21</v>
      </c>
      <c r="M290" s="50"/>
    </row>
    <row r="291" spans="2:13" s="50" customFormat="1" ht="15.6" customHeight="1">
      <c r="B291" s="331"/>
      <c r="C291" s="54" t="s">
        <v>809</v>
      </c>
      <c r="D291" s="54" t="s">
        <v>220</v>
      </c>
      <c r="E291" s="69">
        <v>1</v>
      </c>
      <c r="F291" s="205" t="s">
        <v>648</v>
      </c>
      <c r="G291" s="206"/>
      <c r="H291" s="83"/>
      <c r="I291" s="90"/>
      <c r="J291" s="107"/>
      <c r="K291" s="45"/>
      <c r="L291" s="47">
        <v>22</v>
      </c>
      <c r="M291" s="50"/>
    </row>
    <row r="292" spans="2:13" s="50" customFormat="1" ht="15.6" customHeight="1">
      <c r="B292" s="159"/>
      <c r="C292" s="53"/>
      <c r="D292" s="51"/>
      <c r="E292" s="363"/>
      <c r="F292" s="73"/>
      <c r="G292" s="76"/>
      <c r="H292" s="80"/>
      <c r="I292" s="92"/>
      <c r="J292" s="105"/>
      <c r="K292" s="45"/>
      <c r="L292" s="47">
        <v>23</v>
      </c>
      <c r="M292" s="50"/>
    </row>
    <row r="293" spans="2:13" s="50" customFormat="1" ht="15.6" customHeight="1">
      <c r="B293" s="168"/>
      <c r="C293" s="54" t="s">
        <v>5</v>
      </c>
      <c r="D293" s="54" t="s">
        <v>754</v>
      </c>
      <c r="E293" s="69">
        <v>1</v>
      </c>
      <c r="F293" s="205" t="s">
        <v>648</v>
      </c>
      <c r="G293" s="206"/>
      <c r="H293" s="83"/>
      <c r="I293" s="90"/>
      <c r="J293" s="106"/>
      <c r="K293" s="45"/>
      <c r="L293" s="47">
        <v>24</v>
      </c>
      <c r="M293" s="50"/>
    </row>
    <row r="294" spans="2:13" ht="15.6" customHeight="1">
      <c r="B294" s="58"/>
      <c r="C294" s="53"/>
      <c r="D294" s="51"/>
      <c r="E294" s="363"/>
      <c r="F294" s="73"/>
      <c r="G294" s="302"/>
      <c r="H294" s="79"/>
      <c r="I294" s="92"/>
      <c r="J294" s="107"/>
      <c r="L294" s="47">
        <v>25</v>
      </c>
      <c r="M294" s="50"/>
    </row>
    <row r="295" spans="2:13" s="50" customFormat="1" ht="15.6" customHeight="1">
      <c r="B295" s="54"/>
      <c r="C295" s="278" t="s">
        <v>172</v>
      </c>
      <c r="D295" s="54" t="s">
        <v>282</v>
      </c>
      <c r="E295" s="69">
        <v>1</v>
      </c>
      <c r="F295" s="205" t="s">
        <v>648</v>
      </c>
      <c r="G295" s="206"/>
      <c r="H295" s="83"/>
      <c r="I295" s="90"/>
      <c r="J295" s="245"/>
      <c r="K295" s="45"/>
      <c r="L295" s="47">
        <v>26</v>
      </c>
      <c r="M295" s="50"/>
    </row>
    <row r="296" spans="2:13" s="50" customFormat="1" ht="15.6" customHeight="1">
      <c r="B296" s="56"/>
      <c r="C296" s="53"/>
      <c r="D296" s="51"/>
      <c r="E296" s="363"/>
      <c r="F296" s="73"/>
      <c r="G296" s="76"/>
      <c r="H296" s="80"/>
      <c r="I296" s="91"/>
      <c r="J296" s="105"/>
      <c r="K296" s="45"/>
      <c r="L296" s="47">
        <v>27</v>
      </c>
      <c r="M296" s="50"/>
    </row>
    <row r="297" spans="2:13" s="50" customFormat="1" ht="15.6" customHeight="1">
      <c r="B297" s="54"/>
      <c r="C297" s="54" t="s">
        <v>715</v>
      </c>
      <c r="D297" s="54" t="s">
        <v>103</v>
      </c>
      <c r="E297" s="69">
        <v>1</v>
      </c>
      <c r="F297" s="205" t="s">
        <v>648</v>
      </c>
      <c r="G297" s="206"/>
      <c r="H297" s="83"/>
      <c r="I297" s="90"/>
      <c r="J297" s="106"/>
      <c r="K297" s="45"/>
      <c r="L297" s="47">
        <v>28</v>
      </c>
      <c r="M297" s="50"/>
    </row>
    <row r="298" spans="2:13" s="50" customFormat="1" ht="15.6" customHeight="1">
      <c r="B298" s="53"/>
      <c r="C298" s="53"/>
      <c r="D298" s="61"/>
      <c r="E298" s="68"/>
      <c r="F298" s="73"/>
      <c r="G298" s="76"/>
      <c r="H298" s="80"/>
      <c r="I298" s="92"/>
      <c r="J298" s="107"/>
      <c r="K298" s="45"/>
      <c r="L298" s="47">
        <v>29</v>
      </c>
      <c r="M298" s="50"/>
    </row>
    <row r="299" spans="2:13" s="50" customFormat="1" ht="15.6" customHeight="1">
      <c r="B299" s="57"/>
      <c r="C299" s="57" t="s">
        <v>157</v>
      </c>
      <c r="D299" s="183"/>
      <c r="E299" s="69"/>
      <c r="F299" s="205"/>
      <c r="G299" s="206"/>
      <c r="H299" s="83"/>
      <c r="I299" s="238"/>
      <c r="J299" s="106"/>
      <c r="K299" s="45"/>
      <c r="L299" s="47">
        <v>30</v>
      </c>
      <c r="M299" s="50"/>
    </row>
    <row r="300" spans="2:13" s="47" customFormat="1" ht="24" customHeight="1">
      <c r="B300" s="45" t="s">
        <v>288</v>
      </c>
      <c r="C300" s="45"/>
      <c r="D300" s="45"/>
      <c r="E300" s="46"/>
      <c r="H300" s="48"/>
      <c r="I300" s="48"/>
      <c r="J300" s="45"/>
      <c r="L300" s="49"/>
      <c r="M300" s="49"/>
    </row>
    <row r="301" spans="2:13" ht="24.75" customHeight="1">
      <c r="B301" s="270" t="s">
        <v>932</v>
      </c>
      <c r="C301" s="59"/>
      <c r="D301" s="59"/>
      <c r="E301" s="66"/>
      <c r="F301" s="71"/>
      <c r="G301" s="71"/>
      <c r="H301" s="71"/>
      <c r="I301" s="71"/>
      <c r="J301" s="97"/>
      <c r="L301" s="47"/>
      <c r="M301" s="50"/>
    </row>
    <row r="302" spans="2:13" s="47" customFormat="1" ht="24" customHeight="1">
      <c r="B302" s="52" t="s">
        <v>7</v>
      </c>
      <c r="C302" s="52" t="s">
        <v>136</v>
      </c>
      <c r="D302" s="98"/>
      <c r="E302" s="67" t="s">
        <v>125</v>
      </c>
      <c r="F302" s="72" t="s">
        <v>35</v>
      </c>
      <c r="G302" s="72" t="s">
        <v>19</v>
      </c>
      <c r="H302" s="82" t="s">
        <v>2</v>
      </c>
      <c r="I302" s="52" t="s">
        <v>26</v>
      </c>
      <c r="J302" s="98"/>
      <c r="L302" s="49"/>
      <c r="M302" s="49"/>
    </row>
    <row r="303" spans="2:13" ht="15.6" customHeight="1">
      <c r="B303" s="177"/>
      <c r="C303" s="53"/>
      <c r="D303" s="165"/>
      <c r="E303" s="68"/>
      <c r="F303" s="73"/>
      <c r="G303" s="76"/>
      <c r="H303" s="80"/>
      <c r="I303" s="93"/>
      <c r="J303" s="105"/>
      <c r="L303" s="47">
        <v>1</v>
      </c>
      <c r="M303" s="50"/>
    </row>
    <row r="304" spans="2:13" ht="15.6" customHeight="1">
      <c r="B304" s="54" t="s">
        <v>481</v>
      </c>
      <c r="C304" s="54"/>
      <c r="D304" s="271"/>
      <c r="E304" s="69"/>
      <c r="F304" s="205"/>
      <c r="G304" s="206"/>
      <c r="H304" s="83"/>
      <c r="I304" s="90"/>
      <c r="J304" s="106"/>
      <c r="L304" s="47">
        <v>2</v>
      </c>
      <c r="M304" s="50"/>
    </row>
    <row r="305" spans="2:13" ht="15.6" customHeight="1">
      <c r="B305" s="177"/>
      <c r="C305" s="210"/>
      <c r="D305" s="165"/>
      <c r="E305" s="68"/>
      <c r="F305" s="73"/>
      <c r="G305" s="76"/>
      <c r="H305" s="80"/>
      <c r="I305" s="93"/>
      <c r="J305" s="105"/>
      <c r="L305" s="47">
        <v>3</v>
      </c>
      <c r="M305" s="50"/>
    </row>
    <row r="306" spans="2:13" s="50" customFormat="1" ht="15.6" customHeight="1">
      <c r="B306" s="54"/>
      <c r="C306" s="278" t="s">
        <v>182</v>
      </c>
      <c r="D306" s="184"/>
      <c r="E306" s="69">
        <f>54+18</f>
        <v>72</v>
      </c>
      <c r="F306" s="205" t="s">
        <v>561</v>
      </c>
      <c r="G306" s="206"/>
      <c r="H306" s="83"/>
      <c r="I306" s="90"/>
      <c r="J306" s="106"/>
      <c r="K306" s="45"/>
      <c r="L306" s="47">
        <v>4</v>
      </c>
      <c r="M306" s="50"/>
    </row>
    <row r="307" spans="2:13" ht="15.6" customHeight="1">
      <c r="B307" s="58"/>
      <c r="C307" s="53"/>
      <c r="D307" s="165"/>
      <c r="E307" s="363"/>
      <c r="F307" s="73"/>
      <c r="G307" s="76"/>
      <c r="H307" s="80"/>
      <c r="I307" s="93"/>
      <c r="J307" s="105"/>
      <c r="L307" s="47">
        <v>5</v>
      </c>
      <c r="M307" s="50"/>
    </row>
    <row r="308" spans="2:13" s="50" customFormat="1" ht="15.6" customHeight="1">
      <c r="B308" s="58"/>
      <c r="C308" s="54" t="s">
        <v>395</v>
      </c>
      <c r="D308" s="184"/>
      <c r="E308" s="69">
        <f>2+1</f>
        <v>3</v>
      </c>
      <c r="F308" s="205" t="s">
        <v>561</v>
      </c>
      <c r="G308" s="206"/>
      <c r="H308" s="83"/>
      <c r="I308" s="90"/>
      <c r="J308" s="106"/>
      <c r="K308" s="45"/>
      <c r="L308" s="47">
        <v>6</v>
      </c>
      <c r="M308" s="50"/>
    </row>
    <row r="309" spans="2:13" s="50" customFormat="1" ht="15.6" customHeight="1">
      <c r="B309" s="159"/>
      <c r="C309" s="53"/>
      <c r="D309" s="370"/>
      <c r="E309" s="363"/>
      <c r="F309" s="73"/>
      <c r="G309" s="76"/>
      <c r="H309" s="80"/>
      <c r="I309" s="92"/>
      <c r="J309" s="107"/>
      <c r="K309" s="45"/>
      <c r="L309" s="47">
        <v>7</v>
      </c>
      <c r="M309" s="50"/>
    </row>
    <row r="310" spans="2:13" s="50" customFormat="1" ht="15.6" customHeight="1">
      <c r="B310" s="54"/>
      <c r="C310" s="54" t="s">
        <v>810</v>
      </c>
      <c r="D310" s="278"/>
      <c r="E310" s="69">
        <f>98+18</f>
        <v>116</v>
      </c>
      <c r="F310" s="205" t="s">
        <v>537</v>
      </c>
      <c r="G310" s="206"/>
      <c r="H310" s="83"/>
      <c r="I310" s="92"/>
      <c r="J310" s="107"/>
      <c r="K310" s="45"/>
      <c r="L310" s="47">
        <v>8</v>
      </c>
      <c r="M310" s="50"/>
    </row>
    <row r="311" spans="2:13" ht="15.6" customHeight="1">
      <c r="B311" s="56"/>
      <c r="C311" s="53"/>
      <c r="D311" s="370"/>
      <c r="E311" s="68"/>
      <c r="F311" s="73"/>
      <c r="G311" s="76"/>
      <c r="H311" s="80"/>
      <c r="I311" s="93"/>
      <c r="J311" s="105"/>
      <c r="L311" s="47">
        <v>9</v>
      </c>
      <c r="M311" s="50"/>
    </row>
    <row r="312" spans="2:13" s="50" customFormat="1" ht="15.6" customHeight="1">
      <c r="B312" s="54"/>
      <c r="C312" s="54" t="s">
        <v>395</v>
      </c>
      <c r="D312" s="278"/>
      <c r="E312" s="69">
        <f>2+1</f>
        <v>3</v>
      </c>
      <c r="F312" s="205" t="s">
        <v>506</v>
      </c>
      <c r="G312" s="206"/>
      <c r="H312" s="83"/>
      <c r="I312" s="90"/>
      <c r="J312" s="106"/>
      <c r="K312" s="45"/>
      <c r="L312" s="47">
        <v>10</v>
      </c>
      <c r="M312" s="50"/>
    </row>
    <row r="313" spans="2:13" s="50" customFormat="1" ht="15.6" customHeight="1">
      <c r="B313" s="53"/>
      <c r="C313" s="53"/>
      <c r="D313" s="370"/>
      <c r="E313" s="68"/>
      <c r="F313" s="73"/>
      <c r="G313" s="76"/>
      <c r="H313" s="80"/>
      <c r="I313" s="92"/>
      <c r="J313" s="105"/>
      <c r="K313" s="45"/>
      <c r="L313" s="47">
        <v>11</v>
      </c>
      <c r="M313" s="50"/>
    </row>
    <row r="314" spans="2:13" s="50" customFormat="1" ht="15.6" customHeight="1">
      <c r="B314" s="54"/>
      <c r="C314" s="57" t="s">
        <v>157</v>
      </c>
      <c r="D314" s="278"/>
      <c r="E314" s="69"/>
      <c r="F314" s="205"/>
      <c r="G314" s="206"/>
      <c r="H314" s="83"/>
      <c r="I314" s="90"/>
      <c r="J314" s="106"/>
      <c r="K314" s="45"/>
      <c r="L314" s="47">
        <v>12</v>
      </c>
      <c r="M314" s="50"/>
    </row>
    <row r="315" spans="2:13" ht="15.6" customHeight="1">
      <c r="B315" s="56"/>
      <c r="C315" s="53"/>
      <c r="D315" s="370"/>
      <c r="E315" s="68"/>
      <c r="F315" s="73"/>
      <c r="G315" s="301"/>
      <c r="H315" s="79"/>
      <c r="I315" s="92"/>
      <c r="J315" s="107"/>
      <c r="L315" s="47">
        <v>13</v>
      </c>
      <c r="M315" s="50"/>
    </row>
    <row r="316" spans="2:13" ht="15.6" customHeight="1">
      <c r="B316" s="54"/>
      <c r="C316" s="278"/>
      <c r="D316" s="278"/>
      <c r="E316" s="69"/>
      <c r="F316" s="205"/>
      <c r="G316" s="206"/>
      <c r="H316" s="83"/>
      <c r="I316" s="90"/>
      <c r="J316" s="106"/>
      <c r="L316" s="47">
        <v>14</v>
      </c>
      <c r="M316" s="50"/>
    </row>
    <row r="317" spans="2:13" ht="15.6" customHeight="1">
      <c r="B317" s="53"/>
      <c r="C317" s="378"/>
      <c r="D317" s="61"/>
      <c r="E317" s="68"/>
      <c r="F317" s="73"/>
      <c r="G317" s="76"/>
      <c r="H317" s="80"/>
      <c r="I317" s="315"/>
      <c r="J317" s="107"/>
      <c r="L317" s="47">
        <v>15</v>
      </c>
      <c r="M317" s="50"/>
    </row>
    <row r="318" spans="2:13" ht="15.6" customHeight="1">
      <c r="B318" s="57"/>
      <c r="C318" s="184"/>
      <c r="D318" s="183"/>
      <c r="E318" s="69"/>
      <c r="F318" s="205"/>
      <c r="G318" s="206"/>
      <c r="H318" s="83"/>
      <c r="I318" s="90"/>
      <c r="J318" s="106"/>
      <c r="L318" s="47">
        <v>16</v>
      </c>
      <c r="M318" s="50"/>
    </row>
    <row r="319" spans="2:13" ht="15.6" customHeight="1">
      <c r="B319" s="159"/>
      <c r="C319" s="53"/>
      <c r="D319" s="165"/>
      <c r="E319" s="68"/>
      <c r="F319" s="73"/>
      <c r="G319" s="76"/>
      <c r="H319" s="80"/>
      <c r="I319" s="315"/>
      <c r="J319" s="107"/>
      <c r="L319" s="47">
        <v>17</v>
      </c>
      <c r="M319" s="50"/>
    </row>
    <row r="320" spans="2:13" ht="15.6" customHeight="1">
      <c r="B320" s="54"/>
      <c r="C320" s="278"/>
      <c r="D320" s="355"/>
      <c r="E320" s="69"/>
      <c r="F320" s="205"/>
      <c r="G320" s="206"/>
      <c r="H320" s="83"/>
      <c r="I320" s="90"/>
      <c r="J320" s="107"/>
      <c r="L320" s="47">
        <v>18</v>
      </c>
      <c r="M320" s="50"/>
    </row>
    <row r="321" spans="2:13" s="50" customFormat="1" ht="15.6" customHeight="1">
      <c r="B321" s="56"/>
      <c r="C321" s="210"/>
      <c r="D321" s="165"/>
      <c r="E321" s="68"/>
      <c r="F321" s="73"/>
      <c r="G321" s="76"/>
      <c r="H321" s="80"/>
      <c r="I321" s="315"/>
      <c r="J321" s="105"/>
      <c r="K321" s="45"/>
      <c r="L321" s="47">
        <v>19</v>
      </c>
      <c r="M321" s="50"/>
    </row>
    <row r="322" spans="2:13" s="50" customFormat="1" ht="15.6" customHeight="1">
      <c r="B322" s="54"/>
      <c r="C322" s="57"/>
      <c r="D322" s="271"/>
      <c r="E322" s="69"/>
      <c r="F322" s="205"/>
      <c r="G322" s="206"/>
      <c r="H322" s="83"/>
      <c r="I322" s="90"/>
      <c r="J322" s="106"/>
      <c r="K322" s="45"/>
      <c r="L322" s="47">
        <v>20</v>
      </c>
      <c r="M322" s="50"/>
    </row>
    <row r="323" spans="2:13" s="50" customFormat="1" ht="15.6" customHeight="1">
      <c r="B323" s="53"/>
      <c r="C323" s="210"/>
      <c r="D323" s="165"/>
      <c r="E323" s="68"/>
      <c r="F323" s="73"/>
      <c r="G323" s="76"/>
      <c r="H323" s="80"/>
      <c r="I323" s="315"/>
      <c r="J323" s="107"/>
      <c r="K323" s="45"/>
      <c r="L323" s="47">
        <v>21</v>
      </c>
      <c r="M323" s="50"/>
    </row>
    <row r="324" spans="2:13" s="50" customFormat="1" ht="15.6" customHeight="1">
      <c r="B324" s="54"/>
      <c r="C324" s="57"/>
      <c r="D324" s="271"/>
      <c r="E324" s="69"/>
      <c r="F324" s="205"/>
      <c r="G324" s="206"/>
      <c r="H324" s="83"/>
      <c r="I324" s="90"/>
      <c r="J324" s="107"/>
      <c r="K324" s="45"/>
      <c r="L324" s="47">
        <v>22</v>
      </c>
      <c r="M324" s="50"/>
    </row>
    <row r="325" spans="2:13" s="50" customFormat="1" ht="15.6" customHeight="1">
      <c r="B325" s="58"/>
      <c r="C325" s="210"/>
      <c r="D325" s="165"/>
      <c r="E325" s="68"/>
      <c r="F325" s="73"/>
      <c r="G325" s="76"/>
      <c r="H325" s="80"/>
      <c r="I325" s="315"/>
      <c r="J325" s="105"/>
      <c r="K325" s="45"/>
      <c r="L325" s="47">
        <v>23</v>
      </c>
      <c r="M325" s="50"/>
    </row>
    <row r="326" spans="2:13" s="50" customFormat="1" ht="15.6" customHeight="1">
      <c r="B326" s="278"/>
      <c r="C326" s="57"/>
      <c r="D326" s="271"/>
      <c r="E326" s="69"/>
      <c r="F326" s="205"/>
      <c r="G326" s="206"/>
      <c r="H326" s="83"/>
      <c r="I326" s="90"/>
      <c r="J326" s="106"/>
      <c r="K326" s="45"/>
      <c r="L326" s="47">
        <v>24</v>
      </c>
      <c r="M326" s="50"/>
    </row>
    <row r="327" spans="2:13" ht="15.6" customHeight="1">
      <c r="B327" s="53"/>
      <c r="C327" s="210"/>
      <c r="D327" s="165"/>
      <c r="E327" s="68"/>
      <c r="F327" s="73"/>
      <c r="G327" s="302"/>
      <c r="H327" s="79"/>
      <c r="I327" s="92"/>
      <c r="J327" s="105"/>
      <c r="L327" s="47">
        <v>25</v>
      </c>
      <c r="M327" s="50"/>
    </row>
    <row r="328" spans="2:13" s="50" customFormat="1" ht="15.6" customHeight="1">
      <c r="B328" s="54"/>
      <c r="C328" s="278"/>
      <c r="D328" s="271"/>
      <c r="E328" s="69"/>
      <c r="F328" s="205"/>
      <c r="G328" s="206"/>
      <c r="H328" s="83"/>
      <c r="I328" s="90"/>
      <c r="J328" s="245"/>
      <c r="K328" s="45"/>
      <c r="L328" s="47">
        <v>26</v>
      </c>
      <c r="M328" s="50"/>
    </row>
    <row r="329" spans="2:13" s="50" customFormat="1" ht="15.6" customHeight="1">
      <c r="B329" s="56"/>
      <c r="C329" s="53"/>
      <c r="D329" s="165"/>
      <c r="E329" s="68"/>
      <c r="F329" s="73"/>
      <c r="G329" s="76"/>
      <c r="H329" s="80"/>
      <c r="I329" s="91"/>
      <c r="J329" s="105"/>
      <c r="K329" s="45"/>
      <c r="L329" s="47">
        <v>27</v>
      </c>
      <c r="M329" s="50"/>
    </row>
    <row r="330" spans="2:13" s="50" customFormat="1" ht="15.6" customHeight="1">
      <c r="B330" s="54"/>
      <c r="C330" s="54"/>
      <c r="D330" s="271"/>
      <c r="E330" s="69"/>
      <c r="F330" s="205"/>
      <c r="G330" s="206"/>
      <c r="H330" s="83"/>
      <c r="I330" s="90"/>
      <c r="J330" s="106"/>
      <c r="K330" s="45"/>
      <c r="L330" s="47">
        <v>28</v>
      </c>
      <c r="M330" s="50"/>
    </row>
    <row r="331" spans="2:13" s="50" customFormat="1" ht="15.6" customHeight="1">
      <c r="B331" s="53"/>
      <c r="C331" s="53"/>
      <c r="D331" s="61"/>
      <c r="E331" s="68"/>
      <c r="F331" s="73"/>
      <c r="G331" s="76"/>
      <c r="H331" s="80"/>
      <c r="I331" s="92"/>
      <c r="J331" s="107"/>
      <c r="K331" s="45"/>
      <c r="L331" s="47">
        <v>29</v>
      </c>
      <c r="M331" s="50"/>
    </row>
    <row r="332" spans="2:13" s="50" customFormat="1" ht="15.6" customHeight="1">
      <c r="B332" s="57"/>
      <c r="C332" s="54"/>
      <c r="D332" s="183"/>
      <c r="E332" s="69"/>
      <c r="F332" s="205"/>
      <c r="G332" s="206"/>
      <c r="H332" s="83"/>
      <c r="I332" s="238"/>
      <c r="J332" s="106"/>
      <c r="K332" s="45"/>
      <c r="L332" s="47">
        <v>30</v>
      </c>
      <c r="M332" s="50"/>
    </row>
  </sheetData>
  <mergeCells count="11">
    <mergeCell ref="C3:D3"/>
    <mergeCell ref="I3:J3"/>
    <mergeCell ref="I36:J36"/>
    <mergeCell ref="I71:J71"/>
    <mergeCell ref="I104:J104"/>
    <mergeCell ref="I137:J137"/>
    <mergeCell ref="I170:J170"/>
    <mergeCell ref="I203:J203"/>
    <mergeCell ref="I236:J236"/>
    <mergeCell ref="I269:J269"/>
    <mergeCell ref="I302:J302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5" fitToWidth="0" fitToHeight="0" orientation="landscape" usePrinterDefaults="1" horizontalDpi="300" verticalDpi="300" r:id="rId1"/>
  <headerFooter>
    <oddFooter>&amp;C&amp;P&amp;R北後志衛生施設組合</oddFooter>
  </headerFooter>
  <rowBreaks count="9" manualBreakCount="9">
    <brk id="33" min="1" max="9" man="1"/>
    <brk id="68" min="1" max="9" man="1"/>
    <brk id="101" min="1" max="9" man="1"/>
    <brk id="134" min="1" max="9" man="1"/>
    <brk id="167" min="1" max="9" man="1"/>
    <brk id="200" min="1" max="9" man="1"/>
    <brk id="233" min="1" max="9" man="1"/>
    <brk id="266" min="1" max="9" man="1"/>
    <brk id="299" min="1" max="9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69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398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255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279</v>
      </c>
      <c r="C5" s="256"/>
      <c r="D5" s="69"/>
      <c r="E5" s="74"/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255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/>
      <c r="B7" s="256">
        <v>1</v>
      </c>
      <c r="C7" s="256" t="s">
        <v>642</v>
      </c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255" t="s">
        <v>700</v>
      </c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/>
      <c r="B9" s="256">
        <v>2</v>
      </c>
      <c r="C9" s="256" t="s">
        <v>342</v>
      </c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380"/>
      <c r="C10" s="255" t="s">
        <v>700</v>
      </c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381">
        <v>3</v>
      </c>
      <c r="C11" s="54" t="s">
        <v>688</v>
      </c>
      <c r="D11" s="69">
        <v>1</v>
      </c>
      <c r="E11" s="74" t="s">
        <v>42</v>
      </c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380"/>
      <c r="C12" s="53" t="s">
        <v>666</v>
      </c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381">
        <v>4</v>
      </c>
      <c r="C13" s="256" t="s">
        <v>342</v>
      </c>
      <c r="D13" s="69">
        <v>1</v>
      </c>
      <c r="E13" s="74" t="s">
        <v>42</v>
      </c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 t="s">
        <v>666</v>
      </c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>
        <v>5</v>
      </c>
      <c r="C15" s="54" t="s">
        <v>688</v>
      </c>
      <c r="D15" s="69">
        <v>1</v>
      </c>
      <c r="E15" s="74" t="s">
        <v>42</v>
      </c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5"/>
      <c r="C16" s="53" t="s">
        <v>666</v>
      </c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6">
        <v>6</v>
      </c>
      <c r="C17" s="58" t="s">
        <v>323</v>
      </c>
      <c r="D17" s="69">
        <v>1</v>
      </c>
      <c r="E17" s="74" t="s">
        <v>42</v>
      </c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255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256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255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256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5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60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  <row r="69" spans="2:2" ht="31.5" customHeight="1">
      <c r="B69" s="59" t="s">
        <v>504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132"/>
  <sheetViews>
    <sheetView view="pageBreakPreview" zoomScale="80" zoomScaleNormal="85" zoomScaleSheetLayoutView="8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398</v>
      </c>
      <c r="C2" s="59"/>
      <c r="D2" s="59"/>
      <c r="E2" s="66"/>
      <c r="F2" s="71"/>
      <c r="G2" s="59"/>
      <c r="H2" s="81"/>
      <c r="I2" s="84"/>
      <c r="J2" s="97"/>
      <c r="L2" s="47"/>
      <c r="M2" s="50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53"/>
      <c r="C4" s="53" t="s">
        <v>649</v>
      </c>
      <c r="D4" s="61" t="s">
        <v>599</v>
      </c>
      <c r="E4" s="68"/>
      <c r="F4" s="73"/>
      <c r="G4" s="76"/>
      <c r="H4" s="80"/>
      <c r="I4" s="93"/>
      <c r="J4" s="105"/>
      <c r="L4" s="47">
        <v>1</v>
      </c>
      <c r="M4" s="50"/>
    </row>
    <row r="5" spans="2:13" ht="15.6" customHeight="1">
      <c r="B5" s="256" t="s">
        <v>653</v>
      </c>
      <c r="C5" s="54"/>
      <c r="D5" s="170"/>
      <c r="E5" s="69">
        <f>ROUND(2034.64+365.93,0)</f>
        <v>2401</v>
      </c>
      <c r="F5" s="205" t="s">
        <v>242</v>
      </c>
      <c r="G5" s="206"/>
      <c r="H5" s="83"/>
      <c r="I5" s="90"/>
      <c r="J5" s="106"/>
      <c r="L5" s="47">
        <v>2</v>
      </c>
      <c r="M5" s="50"/>
    </row>
    <row r="6" spans="2:13" ht="15.6" customHeight="1">
      <c r="B6" s="159"/>
      <c r="C6" s="177" t="s">
        <v>509</v>
      </c>
      <c r="D6" s="61"/>
      <c r="E6" s="68"/>
      <c r="F6" s="73"/>
      <c r="G6" s="76"/>
      <c r="H6" s="80"/>
      <c r="I6" s="93"/>
      <c r="J6" s="321"/>
      <c r="L6" s="47">
        <v>3</v>
      </c>
      <c r="M6" s="50"/>
    </row>
    <row r="7" spans="2:13" s="50" customFormat="1" ht="15.6" customHeight="1">
      <c r="B7" s="168"/>
      <c r="C7" s="62"/>
      <c r="D7" s="170"/>
      <c r="E7" s="69">
        <v>6.27</v>
      </c>
      <c r="F7" s="205" t="s">
        <v>242</v>
      </c>
      <c r="G7" s="206"/>
      <c r="H7" s="83"/>
      <c r="I7" s="90"/>
      <c r="J7" s="322"/>
      <c r="K7" s="45"/>
      <c r="L7" s="47">
        <v>4</v>
      </c>
      <c r="M7" s="50"/>
    </row>
    <row r="8" spans="2:13" ht="15.6" customHeight="1">
      <c r="B8" s="159"/>
      <c r="C8" s="53"/>
      <c r="D8" s="61"/>
      <c r="E8" s="68"/>
      <c r="F8" s="73"/>
      <c r="G8" s="207"/>
      <c r="H8" s="80"/>
      <c r="I8" s="91"/>
      <c r="J8" s="321"/>
      <c r="L8" s="47">
        <v>5</v>
      </c>
      <c r="M8" s="50"/>
    </row>
    <row r="9" spans="2:13" s="50" customFormat="1" ht="15.6" customHeight="1">
      <c r="B9" s="168"/>
      <c r="C9" s="57" t="s">
        <v>157</v>
      </c>
      <c r="D9" s="170"/>
      <c r="E9" s="69"/>
      <c r="F9" s="205"/>
      <c r="G9" s="206"/>
      <c r="H9" s="83"/>
      <c r="I9" s="90"/>
      <c r="J9" s="322"/>
      <c r="K9" s="45"/>
      <c r="L9" s="47">
        <v>6</v>
      </c>
      <c r="M9" s="50"/>
    </row>
    <row r="10" spans="2:13" s="50" customFormat="1" ht="15.6" customHeight="1">
      <c r="B10" s="331"/>
      <c r="C10" s="277"/>
      <c r="D10" s="61"/>
      <c r="E10" s="68"/>
      <c r="F10" s="73"/>
      <c r="G10" s="207"/>
      <c r="H10" s="80"/>
      <c r="I10" s="91"/>
      <c r="J10" s="321"/>
      <c r="K10" s="45"/>
      <c r="L10" s="47">
        <v>7</v>
      </c>
      <c r="M10" s="50"/>
    </row>
    <row r="11" spans="2:13" s="50" customFormat="1" ht="15.6" customHeight="1">
      <c r="B11" s="331"/>
      <c r="C11" s="57"/>
      <c r="D11" s="170"/>
      <c r="E11" s="69"/>
      <c r="F11" s="205"/>
      <c r="G11" s="206"/>
      <c r="H11" s="83"/>
      <c r="I11" s="90"/>
      <c r="J11" s="322"/>
      <c r="K11" s="45"/>
      <c r="L11" s="47">
        <v>8</v>
      </c>
      <c r="M11" s="50"/>
    </row>
    <row r="12" spans="2:13" ht="15.6" customHeight="1">
      <c r="B12" s="53"/>
      <c r="C12" s="53"/>
      <c r="D12" s="182"/>
      <c r="E12" s="70"/>
      <c r="F12" s="75"/>
      <c r="G12" s="366"/>
      <c r="H12" s="79"/>
      <c r="I12" s="92"/>
      <c r="J12" s="323"/>
      <c r="L12" s="47">
        <v>9</v>
      </c>
      <c r="M12" s="50"/>
    </row>
    <row r="13" spans="2:13" s="50" customFormat="1" ht="15.6" customHeight="1">
      <c r="B13" s="54"/>
      <c r="C13" s="54"/>
      <c r="D13" s="170"/>
      <c r="E13" s="69"/>
      <c r="F13" s="205"/>
      <c r="G13" s="206"/>
      <c r="H13" s="83"/>
      <c r="I13" s="90"/>
      <c r="J13" s="322"/>
      <c r="K13" s="45"/>
      <c r="L13" s="47">
        <v>10</v>
      </c>
      <c r="M13" s="50"/>
    </row>
    <row r="14" spans="2:13" s="50" customFormat="1" ht="15.6" customHeight="1">
      <c r="B14" s="53" t="s">
        <v>657</v>
      </c>
      <c r="C14" s="53" t="s">
        <v>659</v>
      </c>
      <c r="D14" s="182"/>
      <c r="E14" s="70"/>
      <c r="F14" s="75"/>
      <c r="G14" s="366"/>
      <c r="H14" s="79"/>
      <c r="I14" s="92"/>
      <c r="J14" s="323"/>
      <c r="K14" s="45"/>
      <c r="L14" s="47">
        <v>11</v>
      </c>
      <c r="M14" s="50"/>
    </row>
    <row r="15" spans="2:13" s="50" customFormat="1" ht="15.6" customHeight="1">
      <c r="B15" s="54" t="s">
        <v>654</v>
      </c>
      <c r="C15" s="54"/>
      <c r="D15" s="170" t="s">
        <v>201</v>
      </c>
      <c r="E15" s="69">
        <v>8.27</v>
      </c>
      <c r="F15" s="205" t="s">
        <v>242</v>
      </c>
      <c r="G15" s="206"/>
      <c r="H15" s="83"/>
      <c r="I15" s="90"/>
      <c r="J15" s="322"/>
      <c r="K15" s="45"/>
      <c r="L15" s="47">
        <v>12</v>
      </c>
      <c r="M15" s="50"/>
    </row>
    <row r="16" spans="2:13" ht="15.6" customHeight="1">
      <c r="B16" s="53"/>
      <c r="C16" s="53"/>
      <c r="D16" s="61"/>
      <c r="E16" s="363"/>
      <c r="F16" s="73"/>
      <c r="G16" s="301"/>
      <c r="H16" s="80"/>
      <c r="I16" s="317"/>
      <c r="J16" s="324"/>
      <c r="L16" s="47">
        <v>13</v>
      </c>
      <c r="M16" s="50"/>
    </row>
    <row r="17" spans="2:13" ht="15.6" customHeight="1">
      <c r="B17" s="54"/>
      <c r="C17" s="54"/>
      <c r="D17" s="62" t="s">
        <v>689</v>
      </c>
      <c r="E17" s="69">
        <v>2.42</v>
      </c>
      <c r="F17" s="205" t="s">
        <v>242</v>
      </c>
      <c r="G17" s="206"/>
      <c r="H17" s="83"/>
      <c r="I17" s="233"/>
      <c r="J17" s="249"/>
      <c r="L17" s="47">
        <v>14</v>
      </c>
      <c r="M17" s="50"/>
    </row>
    <row r="18" spans="2:13" ht="15.6" customHeight="1">
      <c r="B18" s="53"/>
      <c r="C18" s="53"/>
      <c r="D18" s="274"/>
      <c r="E18" s="68"/>
      <c r="F18" s="73"/>
      <c r="G18" s="301"/>
      <c r="H18" s="80"/>
      <c r="I18" s="92"/>
      <c r="J18" s="323"/>
      <c r="L18" s="47">
        <v>15</v>
      </c>
      <c r="M18" s="50"/>
    </row>
    <row r="19" spans="2:13" ht="15.6" customHeight="1">
      <c r="B19" s="54"/>
      <c r="C19" s="54"/>
      <c r="D19" s="54" t="s">
        <v>43</v>
      </c>
      <c r="E19" s="69">
        <v>53</v>
      </c>
      <c r="F19" s="205" t="s">
        <v>242</v>
      </c>
      <c r="G19" s="206"/>
      <c r="H19" s="83"/>
      <c r="I19" s="90"/>
      <c r="J19" s="322"/>
      <c r="L19" s="47">
        <v>16</v>
      </c>
      <c r="M19" s="50"/>
    </row>
    <row r="20" spans="2:13" ht="15.6" customHeight="1">
      <c r="B20" s="51"/>
      <c r="C20" s="53"/>
      <c r="D20" s="274"/>
      <c r="E20" s="68"/>
      <c r="F20" s="73"/>
      <c r="G20" s="76"/>
      <c r="H20" s="80"/>
      <c r="I20" s="92"/>
      <c r="J20" s="321"/>
      <c r="L20" s="47">
        <v>17</v>
      </c>
      <c r="M20" s="50"/>
    </row>
    <row r="21" spans="2:13" ht="15.6" customHeight="1">
      <c r="B21" s="54"/>
      <c r="C21" s="54"/>
      <c r="D21" s="54" t="s">
        <v>193</v>
      </c>
      <c r="E21" s="69">
        <v>156</v>
      </c>
      <c r="F21" s="205" t="s">
        <v>242</v>
      </c>
      <c r="G21" s="206"/>
      <c r="H21" s="83"/>
      <c r="I21" s="90"/>
      <c r="J21" s="106"/>
      <c r="L21" s="47">
        <v>18</v>
      </c>
      <c r="M21" s="50"/>
    </row>
    <row r="22" spans="2:13" s="50" customFormat="1" ht="15.6" customHeight="1">
      <c r="B22" s="58"/>
      <c r="C22" s="53" t="s">
        <v>660</v>
      </c>
      <c r="D22" s="61"/>
      <c r="E22" s="68"/>
      <c r="F22" s="73"/>
      <c r="G22" s="76"/>
      <c r="H22" s="80"/>
      <c r="I22" s="92"/>
      <c r="J22" s="323"/>
      <c r="K22" s="45"/>
      <c r="L22" s="47">
        <v>19</v>
      </c>
      <c r="M22" s="50"/>
    </row>
    <row r="23" spans="2:13" s="50" customFormat="1" ht="15.6" customHeight="1">
      <c r="B23" s="58"/>
      <c r="C23" s="54"/>
      <c r="D23" s="183" t="s">
        <v>690</v>
      </c>
      <c r="E23" s="69">
        <v>0.42</v>
      </c>
      <c r="F23" s="205" t="s">
        <v>242</v>
      </c>
      <c r="G23" s="206"/>
      <c r="H23" s="83"/>
      <c r="I23" s="90"/>
      <c r="J23" s="322"/>
      <c r="K23" s="45"/>
      <c r="L23" s="47">
        <v>20</v>
      </c>
      <c r="M23" s="50"/>
    </row>
    <row r="24" spans="2:13" s="50" customFormat="1" ht="15.6" customHeight="1">
      <c r="B24" s="159"/>
      <c r="C24" s="53"/>
      <c r="D24" s="61"/>
      <c r="E24" s="68"/>
      <c r="F24" s="73"/>
      <c r="G24" s="76"/>
      <c r="H24" s="80"/>
      <c r="I24" s="305"/>
      <c r="J24" s="323"/>
      <c r="K24" s="45"/>
      <c r="L24" s="47">
        <v>21</v>
      </c>
      <c r="M24" s="50"/>
    </row>
    <row r="25" spans="2:13" s="50" customFormat="1" ht="15.6" customHeight="1">
      <c r="B25" s="54"/>
      <c r="C25" s="54"/>
      <c r="D25" s="183" t="s">
        <v>79</v>
      </c>
      <c r="E25" s="69">
        <v>0.16</v>
      </c>
      <c r="F25" s="205" t="s">
        <v>242</v>
      </c>
      <c r="G25" s="206"/>
      <c r="H25" s="83"/>
      <c r="I25" s="90"/>
      <c r="J25" s="323"/>
      <c r="K25" s="45"/>
      <c r="L25" s="47">
        <v>22</v>
      </c>
      <c r="M25" s="50"/>
    </row>
    <row r="26" spans="2:13" s="50" customFormat="1" ht="15.6" customHeight="1">
      <c r="B26" s="56"/>
      <c r="C26" s="61"/>
      <c r="D26" s="61"/>
      <c r="E26" s="68"/>
      <c r="F26" s="73"/>
      <c r="G26" s="61"/>
      <c r="H26" s="80"/>
      <c r="I26" s="92"/>
      <c r="J26" s="321"/>
      <c r="K26" s="45"/>
      <c r="L26" s="47">
        <v>23</v>
      </c>
      <c r="M26" s="50"/>
    </row>
    <row r="27" spans="2:13" s="50" customFormat="1" ht="15.6" customHeight="1">
      <c r="B27" s="54"/>
      <c r="C27" s="170"/>
      <c r="D27" s="170" t="s">
        <v>309</v>
      </c>
      <c r="E27" s="69">
        <v>0.33</v>
      </c>
      <c r="F27" s="205" t="s">
        <v>242</v>
      </c>
      <c r="G27" s="206"/>
      <c r="H27" s="83"/>
      <c r="I27" s="90"/>
      <c r="J27" s="106"/>
      <c r="K27" s="45"/>
      <c r="L27" s="47">
        <v>24</v>
      </c>
      <c r="M27" s="50"/>
    </row>
    <row r="28" spans="2:13" ht="15.6" customHeight="1">
      <c r="B28" s="53"/>
      <c r="C28" s="53"/>
      <c r="D28" s="61"/>
      <c r="E28" s="68"/>
      <c r="F28" s="73"/>
      <c r="G28" s="76"/>
      <c r="H28" s="80"/>
      <c r="I28" s="92"/>
      <c r="J28" s="107"/>
      <c r="L28" s="47">
        <v>25</v>
      </c>
      <c r="M28" s="50"/>
    </row>
    <row r="29" spans="2:13" s="50" customFormat="1" ht="15.6" customHeight="1">
      <c r="B29" s="54"/>
      <c r="C29" s="54"/>
      <c r="D29" s="170" t="s">
        <v>661</v>
      </c>
      <c r="E29" s="69">
        <v>1.35</v>
      </c>
      <c r="F29" s="205" t="s">
        <v>242</v>
      </c>
      <c r="G29" s="206"/>
      <c r="H29" s="83"/>
      <c r="I29" s="90"/>
      <c r="J29" s="245"/>
      <c r="K29" s="45"/>
      <c r="L29" s="47">
        <v>26</v>
      </c>
      <c r="M29" s="50"/>
    </row>
    <row r="30" spans="2:13" s="50" customFormat="1" ht="15.6" customHeight="1">
      <c r="B30" s="56"/>
      <c r="C30" s="177"/>
      <c r="D30" s="61"/>
      <c r="E30" s="68"/>
      <c r="F30" s="73"/>
      <c r="G30" s="76"/>
      <c r="H30" s="80"/>
      <c r="I30" s="231"/>
      <c r="J30" s="321"/>
      <c r="K30" s="45"/>
      <c r="L30" s="47">
        <v>27</v>
      </c>
      <c r="M30" s="50"/>
    </row>
    <row r="31" spans="2:13" s="50" customFormat="1" ht="15.6" customHeight="1">
      <c r="B31" s="54"/>
      <c r="C31" s="62"/>
      <c r="D31" s="170" t="s">
        <v>259</v>
      </c>
      <c r="E31" s="69">
        <v>6.58</v>
      </c>
      <c r="F31" s="205" t="s">
        <v>242</v>
      </c>
      <c r="G31" s="206"/>
      <c r="H31" s="83"/>
      <c r="I31" s="241"/>
      <c r="J31" s="322"/>
      <c r="K31" s="45"/>
      <c r="L31" s="47">
        <v>28</v>
      </c>
      <c r="M31" s="50"/>
    </row>
    <row r="32" spans="2:13" s="50" customFormat="1" ht="15.6" customHeight="1">
      <c r="B32" s="53"/>
      <c r="C32" s="177" t="s">
        <v>663</v>
      </c>
      <c r="D32" s="61"/>
      <c r="E32" s="68"/>
      <c r="F32" s="73"/>
      <c r="G32" s="76"/>
      <c r="H32" s="80"/>
      <c r="I32" s="237"/>
      <c r="J32" s="323"/>
      <c r="K32" s="45"/>
      <c r="L32" s="47">
        <v>29</v>
      </c>
      <c r="M32" s="50"/>
    </row>
    <row r="33" spans="2:13" s="50" customFormat="1" ht="15.6" customHeight="1">
      <c r="B33" s="57"/>
      <c r="C33" s="62"/>
      <c r="D33" s="170" t="s">
        <v>600</v>
      </c>
      <c r="E33" s="69">
        <v>0.44</v>
      </c>
      <c r="F33" s="205" t="s">
        <v>242</v>
      </c>
      <c r="G33" s="206"/>
      <c r="H33" s="83"/>
      <c r="I33" s="318"/>
      <c r="J33" s="322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398</v>
      </c>
      <c r="C35" s="59"/>
      <c r="D35" s="59"/>
      <c r="E35" s="66"/>
      <c r="F35" s="71"/>
      <c r="G35" s="59"/>
      <c r="H35" s="81"/>
      <c r="I35" s="84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3"/>
      <c r="C37" s="61"/>
      <c r="D37" s="61"/>
      <c r="E37" s="68"/>
      <c r="F37" s="73"/>
      <c r="G37" s="301"/>
      <c r="H37" s="80"/>
      <c r="I37" s="91"/>
      <c r="J37" s="105"/>
      <c r="L37" s="47">
        <v>1</v>
      </c>
      <c r="M37" s="50"/>
    </row>
    <row r="38" spans="2:13" ht="15.6" customHeight="1">
      <c r="B38" s="54"/>
      <c r="C38" s="170"/>
      <c r="D38" s="170" t="s">
        <v>692</v>
      </c>
      <c r="E38" s="69">
        <v>0.61</v>
      </c>
      <c r="F38" s="205" t="s">
        <v>242</v>
      </c>
      <c r="G38" s="301"/>
      <c r="H38" s="83"/>
      <c r="I38" s="90"/>
      <c r="J38" s="106"/>
      <c r="L38" s="47">
        <v>2</v>
      </c>
      <c r="M38" s="50"/>
    </row>
    <row r="39" spans="2:13" ht="15.6" customHeight="1">
      <c r="B39" s="53"/>
      <c r="C39" s="53"/>
      <c r="D39" s="61"/>
      <c r="E39" s="68"/>
      <c r="F39" s="73"/>
      <c r="G39" s="76"/>
      <c r="H39" s="80"/>
      <c r="I39" s="93"/>
      <c r="J39" s="105"/>
      <c r="L39" s="47">
        <v>3</v>
      </c>
      <c r="M39" s="50"/>
    </row>
    <row r="40" spans="2:13" ht="15.6" customHeight="1">
      <c r="B40" s="54"/>
      <c r="C40" s="54"/>
      <c r="D40" s="170" t="s">
        <v>74</v>
      </c>
      <c r="E40" s="69">
        <v>1.e-002</v>
      </c>
      <c r="F40" s="205" t="s">
        <v>242</v>
      </c>
      <c r="G40" s="206"/>
      <c r="H40" s="83"/>
      <c r="I40" s="90"/>
      <c r="J40" s="106"/>
      <c r="L40" s="47">
        <v>4</v>
      </c>
      <c r="M40" s="50"/>
    </row>
    <row r="41" spans="2:13" ht="15.6" customHeight="1">
      <c r="B41" s="159"/>
      <c r="C41" s="177"/>
      <c r="D41" s="61"/>
      <c r="E41" s="68"/>
      <c r="F41" s="73"/>
      <c r="G41" s="76"/>
      <c r="H41" s="80"/>
      <c r="I41" s="93"/>
      <c r="J41" s="321"/>
      <c r="L41" s="47">
        <v>5</v>
      </c>
      <c r="M41" s="50"/>
    </row>
    <row r="42" spans="2:13" s="50" customFormat="1" ht="15.6" customHeight="1">
      <c r="B42" s="168"/>
      <c r="C42" s="62"/>
      <c r="D42" s="170" t="s">
        <v>693</v>
      </c>
      <c r="E42" s="69">
        <v>6.e-002</v>
      </c>
      <c r="F42" s="205" t="s">
        <v>242</v>
      </c>
      <c r="G42" s="206"/>
      <c r="H42" s="83"/>
      <c r="I42" s="233"/>
      <c r="J42" s="249"/>
      <c r="K42" s="45"/>
      <c r="L42" s="47">
        <v>6</v>
      </c>
      <c r="M42" s="50"/>
    </row>
    <row r="43" spans="2:13" ht="15.6" customHeight="1">
      <c r="B43" s="159"/>
      <c r="C43" s="53"/>
      <c r="D43" s="61"/>
      <c r="E43" s="68"/>
      <c r="F43" s="73"/>
      <c r="G43" s="207"/>
      <c r="H43" s="80"/>
      <c r="I43" s="93"/>
      <c r="J43" s="321"/>
      <c r="L43" s="47">
        <v>7</v>
      </c>
      <c r="M43" s="50"/>
    </row>
    <row r="44" spans="2:13" s="50" customFormat="1" ht="15.6" customHeight="1">
      <c r="B44" s="168"/>
      <c r="C44" s="54"/>
      <c r="D44" s="170" t="s">
        <v>639</v>
      </c>
      <c r="E44" s="69">
        <v>23.2</v>
      </c>
      <c r="F44" s="205" t="s">
        <v>242</v>
      </c>
      <c r="G44" s="206"/>
      <c r="H44" s="83"/>
      <c r="I44" s="90"/>
      <c r="J44" s="322"/>
      <c r="K44" s="45"/>
      <c r="L44" s="47">
        <v>8</v>
      </c>
      <c r="M44" s="50"/>
    </row>
    <row r="45" spans="2:13" s="50" customFormat="1" ht="15.6" customHeight="1">
      <c r="B45" s="331"/>
      <c r="C45" s="53"/>
      <c r="D45" s="274"/>
      <c r="E45" s="68"/>
      <c r="F45" s="73"/>
      <c r="G45" s="301"/>
      <c r="H45" s="80"/>
      <c r="I45" s="92"/>
      <c r="J45" s="323"/>
      <c r="K45" s="45"/>
      <c r="L45" s="47">
        <v>9</v>
      </c>
      <c r="M45" s="50"/>
    </row>
    <row r="46" spans="2:13" s="50" customFormat="1" ht="15.6" customHeight="1">
      <c r="B46" s="331"/>
      <c r="C46" s="54"/>
      <c r="D46" s="54" t="s">
        <v>448</v>
      </c>
      <c r="E46" s="69">
        <v>1.33</v>
      </c>
      <c r="F46" s="205" t="s">
        <v>242</v>
      </c>
      <c r="G46" s="206"/>
      <c r="H46" s="83"/>
      <c r="I46" s="92"/>
      <c r="J46" s="323"/>
      <c r="K46" s="45"/>
      <c r="L46" s="47">
        <v>10</v>
      </c>
      <c r="M46" s="50"/>
    </row>
    <row r="47" spans="2:13" ht="15.6" customHeight="1">
      <c r="B47" s="159"/>
      <c r="C47" s="53"/>
      <c r="D47" s="61"/>
      <c r="E47" s="68"/>
      <c r="F47" s="73"/>
      <c r="G47" s="301"/>
      <c r="H47" s="80"/>
      <c r="I47" s="93"/>
      <c r="J47" s="321"/>
      <c r="L47" s="47">
        <v>11</v>
      </c>
      <c r="M47" s="50"/>
    </row>
    <row r="48" spans="2:13" s="50" customFormat="1" ht="15.6" customHeight="1">
      <c r="B48" s="168"/>
      <c r="C48" s="57"/>
      <c r="D48" s="170" t="s">
        <v>664</v>
      </c>
      <c r="E48" s="69">
        <v>4.13</v>
      </c>
      <c r="F48" s="205" t="s">
        <v>242</v>
      </c>
      <c r="G48" s="206"/>
      <c r="H48" s="83"/>
      <c r="I48" s="90"/>
      <c r="J48" s="322"/>
      <c r="K48" s="45"/>
      <c r="L48" s="47">
        <v>12</v>
      </c>
      <c r="M48" s="50"/>
    </row>
    <row r="49" spans="2:13" s="50" customFormat="1" ht="15.6" customHeight="1">
      <c r="B49" s="159"/>
      <c r="C49" s="53" t="s">
        <v>225</v>
      </c>
      <c r="D49" s="61"/>
      <c r="E49" s="68"/>
      <c r="F49" s="73"/>
      <c r="G49" s="76"/>
      <c r="H49" s="80"/>
      <c r="I49" s="237"/>
      <c r="J49" s="321"/>
      <c r="K49" s="45"/>
      <c r="L49" s="47">
        <v>13</v>
      </c>
      <c r="M49" s="50"/>
    </row>
    <row r="50" spans="2:13" s="50" customFormat="1" ht="15.6" customHeight="1">
      <c r="B50" s="54"/>
      <c r="C50" s="54"/>
      <c r="D50" s="183" t="s">
        <v>225</v>
      </c>
      <c r="E50" s="69">
        <f>0.23+3.89</f>
        <v>4.12</v>
      </c>
      <c r="F50" s="205" t="s">
        <v>242</v>
      </c>
      <c r="G50" s="206"/>
      <c r="H50" s="83"/>
      <c r="I50" s="90"/>
      <c r="J50" s="322"/>
      <c r="K50" s="45"/>
      <c r="L50" s="47">
        <v>14</v>
      </c>
      <c r="M50" s="50"/>
    </row>
    <row r="51" spans="2:13" ht="15.6" customHeight="1">
      <c r="B51" s="53"/>
      <c r="C51" s="53"/>
      <c r="D51" s="61"/>
      <c r="E51" s="68"/>
      <c r="F51" s="73"/>
      <c r="G51" s="76"/>
      <c r="H51" s="80"/>
      <c r="I51" s="92"/>
      <c r="J51" s="321"/>
      <c r="L51" s="47">
        <v>15</v>
      </c>
      <c r="M51" s="50"/>
    </row>
    <row r="52" spans="2:13" ht="15.6" customHeight="1">
      <c r="B52" s="54"/>
      <c r="C52" s="57" t="s">
        <v>157</v>
      </c>
      <c r="D52" s="170"/>
      <c r="E52" s="69"/>
      <c r="F52" s="205"/>
      <c r="G52" s="206"/>
      <c r="H52" s="83"/>
      <c r="I52" s="90"/>
      <c r="J52" s="322"/>
      <c r="L52" s="47">
        <v>16</v>
      </c>
      <c r="M52" s="50"/>
    </row>
    <row r="53" spans="2:13" ht="15.6" customHeight="1">
      <c r="B53" s="51"/>
      <c r="C53" s="53"/>
      <c r="D53" s="61"/>
      <c r="E53" s="68"/>
      <c r="F53" s="73"/>
      <c r="G53" s="207"/>
      <c r="H53" s="80"/>
      <c r="I53" s="232"/>
      <c r="J53" s="246"/>
      <c r="L53" s="47">
        <v>17</v>
      </c>
      <c r="M53" s="50"/>
    </row>
    <row r="54" spans="2:13" ht="15.6" customHeight="1">
      <c r="B54" s="54"/>
      <c r="C54" s="54"/>
      <c r="D54" s="170"/>
      <c r="E54" s="69"/>
      <c r="F54" s="205"/>
      <c r="G54" s="206"/>
      <c r="H54" s="83"/>
      <c r="I54" s="233"/>
      <c r="J54" s="249"/>
      <c r="L54" s="47">
        <v>18</v>
      </c>
      <c r="M54" s="50"/>
    </row>
    <row r="55" spans="2:13" ht="15.6" customHeight="1">
      <c r="B55" s="53" t="s">
        <v>657</v>
      </c>
      <c r="C55" s="53"/>
      <c r="D55" s="61"/>
      <c r="E55" s="68"/>
      <c r="F55" s="73"/>
      <c r="G55" s="301"/>
      <c r="H55" s="80"/>
      <c r="I55" s="317"/>
      <c r="J55" s="324"/>
      <c r="L55" s="47">
        <v>19</v>
      </c>
      <c r="M55" s="50"/>
    </row>
    <row r="56" spans="2:13" ht="15.6" customHeight="1">
      <c r="B56" s="54" t="s">
        <v>696</v>
      </c>
      <c r="C56" s="54"/>
      <c r="D56" s="170"/>
      <c r="E56" s="69"/>
      <c r="F56" s="205"/>
      <c r="G56" s="206"/>
      <c r="H56" s="83"/>
      <c r="I56" s="233"/>
      <c r="J56" s="249"/>
      <c r="L56" s="47">
        <v>20</v>
      </c>
      <c r="M56" s="50"/>
    </row>
    <row r="57" spans="2:13" s="50" customFormat="1" ht="15.6" customHeight="1">
      <c r="B57" s="53"/>
      <c r="C57" s="53"/>
      <c r="D57" s="61"/>
      <c r="E57" s="68"/>
      <c r="F57" s="73"/>
      <c r="G57" s="301"/>
      <c r="H57" s="80"/>
      <c r="I57" s="92"/>
      <c r="J57" s="323"/>
      <c r="K57" s="45"/>
      <c r="L57" s="47">
        <v>21</v>
      </c>
      <c r="M57" s="50"/>
    </row>
    <row r="58" spans="2:13" s="50" customFormat="1" ht="15.6" customHeight="1">
      <c r="B58" s="54"/>
      <c r="C58" s="170" t="s">
        <v>665</v>
      </c>
      <c r="D58" s="170" t="s">
        <v>665</v>
      </c>
      <c r="E58" s="69">
        <v>3.57</v>
      </c>
      <c r="F58" s="205" t="s">
        <v>242</v>
      </c>
      <c r="G58" s="206"/>
      <c r="H58" s="83"/>
      <c r="I58" s="90"/>
      <c r="J58" s="322"/>
      <c r="K58" s="45"/>
      <c r="L58" s="47">
        <v>22</v>
      </c>
      <c r="M58" s="50"/>
    </row>
    <row r="59" spans="2:13" s="50" customFormat="1" ht="15.6" customHeight="1">
      <c r="B59" s="51"/>
      <c r="C59" s="53"/>
      <c r="D59" s="61"/>
      <c r="E59" s="363"/>
      <c r="F59" s="364"/>
      <c r="G59" s="302"/>
      <c r="H59" s="79"/>
      <c r="I59" s="305"/>
      <c r="J59" s="323"/>
      <c r="K59" s="45"/>
      <c r="L59" s="47">
        <v>23</v>
      </c>
      <c r="M59" s="50"/>
    </row>
    <row r="60" spans="2:13" s="50" customFormat="1" ht="15.6" customHeight="1">
      <c r="B60" s="54"/>
      <c r="C60" s="57" t="s">
        <v>157</v>
      </c>
      <c r="D60" s="62"/>
      <c r="E60" s="69"/>
      <c r="F60" s="205"/>
      <c r="G60" s="206"/>
      <c r="H60" s="83"/>
      <c r="I60" s="90"/>
      <c r="J60" s="323"/>
      <c r="K60" s="45"/>
      <c r="L60" s="47">
        <v>24</v>
      </c>
      <c r="M60" s="50"/>
    </row>
    <row r="61" spans="2:13" s="50" customFormat="1" ht="15.6" customHeight="1">
      <c r="B61" s="56"/>
      <c r="C61" s="53"/>
      <c r="D61" s="274"/>
      <c r="E61" s="68"/>
      <c r="F61" s="73"/>
      <c r="G61" s="76"/>
      <c r="H61" s="80"/>
      <c r="I61" s="92"/>
      <c r="J61" s="321"/>
      <c r="K61" s="45"/>
      <c r="L61" s="47">
        <v>25</v>
      </c>
      <c r="M61" s="50"/>
    </row>
    <row r="62" spans="2:13" s="50" customFormat="1" ht="15.6" customHeight="1">
      <c r="B62" s="54"/>
      <c r="C62" s="54"/>
      <c r="D62" s="54"/>
      <c r="E62" s="69"/>
      <c r="F62" s="205"/>
      <c r="G62" s="206"/>
      <c r="H62" s="83"/>
      <c r="I62" s="90"/>
      <c r="J62" s="106"/>
      <c r="K62" s="45"/>
      <c r="L62" s="47">
        <v>26</v>
      </c>
      <c r="M62" s="50"/>
    </row>
    <row r="63" spans="2:13" ht="15.6" customHeight="1">
      <c r="B63" s="53"/>
      <c r="C63" s="53"/>
      <c r="D63" s="274"/>
      <c r="E63" s="68"/>
      <c r="F63" s="73"/>
      <c r="G63" s="302"/>
      <c r="H63" s="80"/>
      <c r="I63" s="92"/>
      <c r="J63" s="107"/>
      <c r="L63" s="47">
        <v>27</v>
      </c>
      <c r="M63" s="50"/>
    </row>
    <row r="64" spans="2:13" s="50" customFormat="1" ht="15.6" customHeight="1">
      <c r="B64" s="54"/>
      <c r="C64" s="54"/>
      <c r="D64" s="54"/>
      <c r="E64" s="69"/>
      <c r="F64" s="205"/>
      <c r="G64" s="206"/>
      <c r="H64" s="83"/>
      <c r="I64" s="90"/>
      <c r="J64" s="245"/>
      <c r="K64" s="45"/>
      <c r="L64" s="47">
        <v>28</v>
      </c>
      <c r="M64" s="50"/>
    </row>
    <row r="65" spans="2:13" s="50" customFormat="1" ht="15.6" customHeight="1">
      <c r="B65" s="56"/>
      <c r="C65" s="53"/>
      <c r="D65" s="274"/>
      <c r="E65" s="68"/>
      <c r="F65" s="73"/>
      <c r="G65" s="76"/>
      <c r="H65" s="80"/>
      <c r="I65" s="231"/>
      <c r="J65" s="321"/>
      <c r="K65" s="45"/>
      <c r="L65" s="47">
        <v>29</v>
      </c>
      <c r="M65" s="50"/>
    </row>
    <row r="66" spans="2:13" s="50" customFormat="1" ht="15.6" customHeight="1">
      <c r="B66" s="54"/>
      <c r="C66" s="54"/>
      <c r="D66" s="54"/>
      <c r="E66" s="69"/>
      <c r="F66" s="205"/>
      <c r="G66" s="206"/>
      <c r="H66" s="83"/>
      <c r="I66" s="241"/>
      <c r="J66" s="322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270" t="s">
        <v>398</v>
      </c>
      <c r="C68" s="59"/>
      <c r="D68" s="59"/>
      <c r="E68" s="66"/>
      <c r="F68" s="71"/>
      <c r="G68" s="59"/>
      <c r="H68" s="81"/>
      <c r="I68" s="84"/>
      <c r="J68" s="97"/>
      <c r="L68" s="47"/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5.6" customHeight="1">
      <c r="B70" s="53" t="s">
        <v>666</v>
      </c>
      <c r="C70" s="53"/>
      <c r="D70" s="61"/>
      <c r="E70" s="68"/>
      <c r="F70" s="73"/>
      <c r="G70" s="61"/>
      <c r="H70" s="80"/>
      <c r="I70" s="93"/>
      <c r="J70" s="321"/>
      <c r="L70" s="47">
        <v>1</v>
      </c>
      <c r="M70" s="50"/>
    </row>
    <row r="71" spans="2:13" ht="15.6" customHeight="1">
      <c r="B71" s="54" t="s">
        <v>698</v>
      </c>
      <c r="C71" s="54"/>
      <c r="D71" s="170"/>
      <c r="E71" s="69"/>
      <c r="F71" s="205"/>
      <c r="G71" s="206"/>
      <c r="H71" s="83"/>
      <c r="I71" s="90"/>
      <c r="J71" s="322"/>
      <c r="L71" s="47">
        <v>2</v>
      </c>
      <c r="M71" s="50"/>
    </row>
    <row r="72" spans="2:13" ht="15.6" customHeight="1">
      <c r="B72" s="51"/>
      <c r="C72" s="53" t="s">
        <v>660</v>
      </c>
      <c r="D72" s="61"/>
      <c r="E72" s="68"/>
      <c r="F72" s="73"/>
      <c r="G72" s="61"/>
      <c r="H72" s="80"/>
      <c r="I72" s="93" t="s">
        <v>812</v>
      </c>
      <c r="J72" s="321"/>
      <c r="L72" s="47">
        <v>3</v>
      </c>
      <c r="M72" s="50"/>
    </row>
    <row r="73" spans="2:13" ht="15.6" customHeight="1">
      <c r="B73" s="54"/>
      <c r="C73" s="54"/>
      <c r="D73" s="170"/>
      <c r="E73" s="69">
        <v>10</v>
      </c>
      <c r="F73" s="205" t="s">
        <v>242</v>
      </c>
      <c r="G73" s="206"/>
      <c r="H73" s="83"/>
      <c r="I73" s="90"/>
      <c r="J73" s="322"/>
      <c r="L73" s="47">
        <v>4</v>
      </c>
      <c r="M73" s="50"/>
    </row>
    <row r="74" spans="2:13" ht="15.6" customHeight="1">
      <c r="B74" s="51"/>
      <c r="C74" s="177" t="s">
        <v>663</v>
      </c>
      <c r="D74" s="61" t="s">
        <v>813</v>
      </c>
      <c r="E74" s="363"/>
      <c r="F74" s="73"/>
      <c r="G74" s="76"/>
      <c r="H74" s="80"/>
      <c r="I74" s="88" t="s">
        <v>462</v>
      </c>
      <c r="J74" s="105"/>
      <c r="L74" s="47">
        <v>5</v>
      </c>
      <c r="M74" s="50"/>
    </row>
    <row r="75" spans="2:13" s="50" customFormat="1" ht="15.6" customHeight="1">
      <c r="B75" s="54"/>
      <c r="C75" s="62"/>
      <c r="D75" s="62"/>
      <c r="E75" s="69">
        <v>1000</v>
      </c>
      <c r="F75" s="205" t="s">
        <v>751</v>
      </c>
      <c r="G75" s="206"/>
      <c r="H75" s="83"/>
      <c r="I75" s="90" t="s">
        <v>265</v>
      </c>
      <c r="J75" s="106"/>
      <c r="K75" s="45"/>
      <c r="L75" s="47">
        <v>6</v>
      </c>
      <c r="M75" s="50"/>
    </row>
    <row r="76" spans="2:13" ht="15.6" customHeight="1">
      <c r="B76" s="53"/>
      <c r="C76" s="177" t="s">
        <v>663</v>
      </c>
      <c r="D76" s="61" t="s">
        <v>614</v>
      </c>
      <c r="E76" s="363"/>
      <c r="F76" s="73"/>
      <c r="G76" s="76"/>
      <c r="H76" s="80"/>
      <c r="I76" s="93" t="s">
        <v>270</v>
      </c>
      <c r="J76" s="321"/>
      <c r="L76" s="47">
        <v>7</v>
      </c>
      <c r="M76" s="50"/>
    </row>
    <row r="77" spans="2:13" s="50" customFormat="1" ht="15.6" customHeight="1">
      <c r="B77" s="54"/>
      <c r="C77" s="62"/>
      <c r="D77" s="62"/>
      <c r="E77" s="69">
        <v>2006</v>
      </c>
      <c r="F77" s="205" t="s">
        <v>751</v>
      </c>
      <c r="G77" s="206"/>
      <c r="H77" s="83"/>
      <c r="I77" s="233"/>
      <c r="J77" s="249"/>
      <c r="K77" s="45"/>
      <c r="L77" s="47">
        <v>8</v>
      </c>
      <c r="M77" s="50"/>
    </row>
    <row r="78" spans="2:13" s="50" customFormat="1" ht="15.6" customHeight="1">
      <c r="B78" s="53"/>
      <c r="C78" s="177" t="s">
        <v>225</v>
      </c>
      <c r="D78" s="61"/>
      <c r="E78" s="363"/>
      <c r="F78" s="73"/>
      <c r="G78" s="76"/>
      <c r="H78" s="80"/>
      <c r="I78" s="93"/>
      <c r="J78" s="321"/>
      <c r="K78" s="45"/>
      <c r="L78" s="47">
        <v>9</v>
      </c>
      <c r="M78" s="50"/>
    </row>
    <row r="79" spans="2:13" s="50" customFormat="1" ht="15.6" customHeight="1">
      <c r="B79" s="54"/>
      <c r="C79" s="62"/>
      <c r="D79" s="62"/>
      <c r="E79" s="69">
        <v>15</v>
      </c>
      <c r="F79" s="205" t="s">
        <v>242</v>
      </c>
      <c r="G79" s="206"/>
      <c r="H79" s="83"/>
      <c r="I79" s="90"/>
      <c r="J79" s="322"/>
      <c r="K79" s="45"/>
      <c r="L79" s="47">
        <v>10</v>
      </c>
      <c r="M79" s="50"/>
    </row>
    <row r="80" spans="2:13" ht="15.6" customHeight="1">
      <c r="B80" s="53"/>
      <c r="C80" s="53" t="s">
        <v>500</v>
      </c>
      <c r="D80" s="61"/>
      <c r="E80" s="68"/>
      <c r="F80" s="73"/>
      <c r="G80" s="366"/>
      <c r="H80" s="80"/>
      <c r="I80" s="92"/>
      <c r="J80" s="323"/>
      <c r="L80" s="47">
        <v>11</v>
      </c>
      <c r="M80" s="50"/>
    </row>
    <row r="81" spans="2:13" s="50" customFormat="1" ht="15.6" customHeight="1">
      <c r="B81" s="54"/>
      <c r="C81" s="278"/>
      <c r="D81" s="170"/>
      <c r="E81" s="69">
        <f>345+201+189+4+6</f>
        <v>745</v>
      </c>
      <c r="F81" s="205" t="s">
        <v>751</v>
      </c>
      <c r="G81" s="206"/>
      <c r="H81" s="83"/>
      <c r="I81" s="92"/>
      <c r="J81" s="323"/>
      <c r="K81" s="45"/>
      <c r="L81" s="47">
        <v>12</v>
      </c>
      <c r="M81" s="50"/>
    </row>
    <row r="82" spans="2:13" s="50" customFormat="1" ht="15.6" customHeight="1">
      <c r="B82" s="53"/>
      <c r="C82" s="53"/>
      <c r="D82" s="61"/>
      <c r="E82" s="363"/>
      <c r="F82" s="364"/>
      <c r="G82" s="302"/>
      <c r="H82" s="80"/>
      <c r="I82" s="93"/>
      <c r="J82" s="321"/>
      <c r="K82" s="45"/>
      <c r="L82" s="47">
        <v>13</v>
      </c>
      <c r="M82" s="50"/>
    </row>
    <row r="83" spans="2:13" s="50" customFormat="1" ht="15.6" customHeight="1">
      <c r="B83" s="54"/>
      <c r="C83" s="57" t="s">
        <v>157</v>
      </c>
      <c r="D83" s="62"/>
      <c r="E83" s="69"/>
      <c r="F83" s="205"/>
      <c r="G83" s="206"/>
      <c r="H83" s="83"/>
      <c r="I83" s="90"/>
      <c r="J83" s="322"/>
      <c r="K83" s="45"/>
      <c r="L83" s="47">
        <v>14</v>
      </c>
      <c r="M83" s="50"/>
    </row>
    <row r="84" spans="2:13" ht="15.6" customHeight="1">
      <c r="B84" s="51"/>
      <c r="C84" s="53"/>
      <c r="D84" s="61"/>
      <c r="E84" s="363"/>
      <c r="F84" s="364"/>
      <c r="G84" s="366"/>
      <c r="H84" s="80"/>
      <c r="I84" s="92"/>
      <c r="J84" s="321"/>
      <c r="L84" s="47">
        <v>15</v>
      </c>
      <c r="M84" s="50"/>
    </row>
    <row r="85" spans="2:13" ht="15.6" customHeight="1">
      <c r="B85" s="54"/>
      <c r="C85" s="54"/>
      <c r="D85" s="170"/>
      <c r="E85" s="69"/>
      <c r="F85" s="205"/>
      <c r="G85" s="206"/>
      <c r="H85" s="83"/>
      <c r="I85" s="90"/>
      <c r="J85" s="322"/>
      <c r="L85" s="47">
        <v>16</v>
      </c>
      <c r="M85" s="50"/>
    </row>
    <row r="86" spans="2:13" ht="15.6" customHeight="1">
      <c r="B86" s="53" t="s">
        <v>666</v>
      </c>
      <c r="C86" s="61"/>
      <c r="D86" s="61"/>
      <c r="E86" s="363"/>
      <c r="F86" s="364"/>
      <c r="G86" s="302"/>
      <c r="H86" s="80"/>
      <c r="I86" s="232"/>
      <c r="J86" s="246"/>
      <c r="L86" s="47">
        <v>17</v>
      </c>
      <c r="M86" s="50"/>
    </row>
    <row r="87" spans="2:13" ht="15.6" customHeight="1">
      <c r="B87" s="54" t="s">
        <v>701</v>
      </c>
      <c r="C87" s="62"/>
      <c r="D87" s="62"/>
      <c r="E87" s="69"/>
      <c r="F87" s="205"/>
      <c r="G87" s="206"/>
      <c r="H87" s="83"/>
      <c r="I87" s="233"/>
      <c r="J87" s="249"/>
      <c r="L87" s="47">
        <v>18</v>
      </c>
      <c r="M87" s="50"/>
    </row>
    <row r="88" spans="2:13" ht="15.6" customHeight="1">
      <c r="B88" s="51"/>
      <c r="C88" s="61" t="s">
        <v>703</v>
      </c>
      <c r="D88" s="61" t="s">
        <v>706</v>
      </c>
      <c r="E88" s="363"/>
      <c r="F88" s="364"/>
      <c r="G88" s="302"/>
      <c r="H88" s="80"/>
      <c r="I88" s="317"/>
      <c r="J88" s="324"/>
      <c r="L88" s="47">
        <v>19</v>
      </c>
      <c r="M88" s="50"/>
    </row>
    <row r="89" spans="2:13" ht="15.6" customHeight="1">
      <c r="B89" s="54"/>
      <c r="C89" s="62"/>
      <c r="D89" s="62" t="s">
        <v>705</v>
      </c>
      <c r="E89" s="69">
        <v>1</v>
      </c>
      <c r="F89" s="205" t="s">
        <v>164</v>
      </c>
      <c r="G89" s="206"/>
      <c r="H89" s="83"/>
      <c r="I89" s="233"/>
      <c r="J89" s="249"/>
      <c r="L89" s="47">
        <v>20</v>
      </c>
      <c r="M89" s="50"/>
    </row>
    <row r="90" spans="2:13" s="50" customFormat="1" ht="15.6" customHeight="1">
      <c r="B90" s="53"/>
      <c r="C90" s="53" t="s">
        <v>709</v>
      </c>
      <c r="D90" s="61"/>
      <c r="E90" s="363"/>
      <c r="F90" s="364"/>
      <c r="G90" s="302"/>
      <c r="H90" s="80"/>
      <c r="I90" s="305"/>
      <c r="J90" s="323"/>
      <c r="K90" s="45"/>
      <c r="L90" s="47">
        <v>21</v>
      </c>
      <c r="M90" s="50"/>
    </row>
    <row r="91" spans="2:13" s="50" customFormat="1" ht="15.6" customHeight="1">
      <c r="B91" s="54"/>
      <c r="C91" s="54"/>
      <c r="D91" s="170"/>
      <c r="E91" s="69">
        <v>1</v>
      </c>
      <c r="F91" s="205" t="s">
        <v>164</v>
      </c>
      <c r="G91" s="206"/>
      <c r="H91" s="83"/>
      <c r="I91" s="90"/>
      <c r="J91" s="323"/>
      <c r="K91" s="45"/>
      <c r="L91" s="47">
        <v>22</v>
      </c>
      <c r="M91" s="50"/>
    </row>
    <row r="92" spans="2:13" s="50" customFormat="1" ht="15.6" customHeight="1">
      <c r="B92" s="56"/>
      <c r="C92" s="53"/>
      <c r="D92" s="274"/>
      <c r="E92" s="68"/>
      <c r="F92" s="73"/>
      <c r="G92" s="302"/>
      <c r="H92" s="80"/>
      <c r="I92" s="92"/>
      <c r="J92" s="321"/>
      <c r="K92" s="45"/>
      <c r="L92" s="47">
        <v>23</v>
      </c>
      <c r="M92" s="50"/>
    </row>
    <row r="93" spans="2:13" s="50" customFormat="1" ht="15.6" customHeight="1">
      <c r="B93" s="54"/>
      <c r="C93" s="57" t="s">
        <v>157</v>
      </c>
      <c r="D93" s="54"/>
      <c r="E93" s="69"/>
      <c r="F93" s="205"/>
      <c r="G93" s="206"/>
      <c r="H93" s="83"/>
      <c r="I93" s="90"/>
      <c r="J93" s="106"/>
      <c r="K93" s="45"/>
      <c r="L93" s="47">
        <v>24</v>
      </c>
      <c r="M93" s="50"/>
    </row>
    <row r="94" spans="2:13" ht="15.6" customHeight="1">
      <c r="B94" s="53"/>
      <c r="C94" s="61"/>
      <c r="D94" s="61"/>
      <c r="E94" s="363"/>
      <c r="F94" s="364"/>
      <c r="G94" s="302"/>
      <c r="H94" s="80"/>
      <c r="I94" s="92"/>
      <c r="J94" s="107"/>
      <c r="L94" s="47">
        <v>25</v>
      </c>
      <c r="M94" s="50"/>
    </row>
    <row r="95" spans="2:13" s="50" customFormat="1" ht="15.6" customHeight="1">
      <c r="B95" s="54"/>
      <c r="C95" s="62"/>
      <c r="D95" s="62"/>
      <c r="E95" s="69"/>
      <c r="F95" s="205"/>
      <c r="G95" s="206"/>
      <c r="H95" s="83"/>
      <c r="I95" s="90"/>
      <c r="J95" s="245"/>
      <c r="K95" s="45"/>
      <c r="L95" s="47">
        <v>26</v>
      </c>
      <c r="M95" s="50"/>
    </row>
    <row r="96" spans="2:13" s="50" customFormat="1" ht="15.6" customHeight="1">
      <c r="B96" s="51" t="s">
        <v>666</v>
      </c>
      <c r="C96" s="53"/>
      <c r="D96" s="61"/>
      <c r="E96" s="363"/>
      <c r="F96" s="364"/>
      <c r="G96" s="302"/>
      <c r="H96" s="80"/>
      <c r="I96" s="231"/>
      <c r="J96" s="321"/>
      <c r="K96" s="45"/>
      <c r="L96" s="47">
        <v>27</v>
      </c>
      <c r="M96" s="50"/>
    </row>
    <row r="97" spans="2:13" s="50" customFormat="1" ht="15.6" customHeight="1">
      <c r="B97" s="54" t="s">
        <v>510</v>
      </c>
      <c r="C97" s="54"/>
      <c r="D97" s="170"/>
      <c r="E97" s="69"/>
      <c r="F97" s="205"/>
      <c r="G97" s="206"/>
      <c r="H97" s="83"/>
      <c r="I97" s="241"/>
      <c r="J97" s="322"/>
      <c r="K97" s="45"/>
      <c r="L97" s="47">
        <v>28</v>
      </c>
      <c r="M97" s="50"/>
    </row>
    <row r="98" spans="2:13" s="50" customFormat="1" ht="15.6" customHeight="1">
      <c r="B98" s="53"/>
      <c r="C98" s="177"/>
      <c r="D98" s="61" t="s">
        <v>29</v>
      </c>
      <c r="E98" s="363"/>
      <c r="F98" s="364"/>
      <c r="G98" s="76"/>
      <c r="H98" s="80"/>
      <c r="I98" s="345"/>
      <c r="J98" s="321"/>
      <c r="K98" s="45"/>
      <c r="L98" s="47">
        <v>29</v>
      </c>
      <c r="M98" s="50"/>
    </row>
    <row r="99" spans="2:13" s="50" customFormat="1" ht="15.6" customHeight="1">
      <c r="B99" s="54"/>
      <c r="C99" s="62" t="s">
        <v>814</v>
      </c>
      <c r="D99" s="62" t="s">
        <v>815</v>
      </c>
      <c r="E99" s="69">
        <v>30</v>
      </c>
      <c r="F99" s="205" t="s">
        <v>816</v>
      </c>
      <c r="G99" s="206"/>
      <c r="H99" s="83"/>
      <c r="I99" s="318"/>
      <c r="J99" s="322"/>
      <c r="K99" s="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ht="24.75" customHeight="1">
      <c r="B101" s="270" t="s">
        <v>398</v>
      </c>
      <c r="C101" s="59"/>
      <c r="D101" s="59"/>
      <c r="E101" s="66"/>
      <c r="F101" s="71"/>
      <c r="G101" s="59"/>
      <c r="H101" s="81"/>
      <c r="I101" s="84"/>
      <c r="J101" s="97"/>
      <c r="L101" s="47"/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5.6" customHeight="1">
      <c r="B103" s="53"/>
      <c r="C103" s="61"/>
      <c r="D103" s="274" t="s">
        <v>29</v>
      </c>
      <c r="E103" s="68"/>
      <c r="F103" s="364"/>
      <c r="G103" s="61"/>
      <c r="H103" s="80"/>
      <c r="I103" s="93"/>
      <c r="J103" s="321"/>
      <c r="L103" s="47">
        <v>1</v>
      </c>
      <c r="M103" s="50"/>
    </row>
    <row r="104" spans="2:13" ht="15.6" customHeight="1">
      <c r="B104" s="54"/>
      <c r="C104" s="170" t="s">
        <v>818</v>
      </c>
      <c r="D104" s="54" t="s">
        <v>819</v>
      </c>
      <c r="E104" s="69">
        <v>7.7</v>
      </c>
      <c r="F104" s="205" t="s">
        <v>816</v>
      </c>
      <c r="G104" s="206"/>
      <c r="H104" s="83"/>
      <c r="I104" s="90"/>
      <c r="J104" s="322"/>
      <c r="L104" s="47">
        <v>2</v>
      </c>
      <c r="M104" s="50"/>
    </row>
    <row r="105" spans="2:13" ht="15.6" customHeight="1">
      <c r="B105" s="51"/>
      <c r="C105" s="53" t="s">
        <v>820</v>
      </c>
      <c r="D105" s="274"/>
      <c r="E105" s="68"/>
      <c r="F105" s="364"/>
      <c r="G105" s="76"/>
      <c r="H105" s="80"/>
      <c r="I105" s="88"/>
      <c r="J105" s="105"/>
      <c r="L105" s="47">
        <v>3</v>
      </c>
      <c r="M105" s="50"/>
    </row>
    <row r="106" spans="2:13" ht="15.6" customHeight="1">
      <c r="B106" s="54"/>
      <c r="C106" s="278" t="s">
        <v>822</v>
      </c>
      <c r="D106" s="54"/>
      <c r="E106" s="69">
        <v>180</v>
      </c>
      <c r="F106" s="205" t="s">
        <v>816</v>
      </c>
      <c r="G106" s="206"/>
      <c r="H106" s="83"/>
      <c r="I106" s="90"/>
      <c r="J106" s="106"/>
      <c r="L106" s="47">
        <v>4</v>
      </c>
      <c r="M106" s="50"/>
    </row>
    <row r="107" spans="2:13" ht="15.6" customHeight="1">
      <c r="B107" s="159"/>
      <c r="C107" s="53" t="s">
        <v>597</v>
      </c>
      <c r="D107" s="274"/>
      <c r="E107" s="68"/>
      <c r="F107" s="364"/>
      <c r="G107" s="76"/>
      <c r="H107" s="80"/>
      <c r="I107" s="93"/>
      <c r="J107" s="321"/>
      <c r="L107" s="47">
        <v>5</v>
      </c>
      <c r="M107" s="50"/>
    </row>
    <row r="108" spans="2:13" s="50" customFormat="1" ht="15.6" customHeight="1">
      <c r="B108" s="54"/>
      <c r="C108" s="278" t="s">
        <v>822</v>
      </c>
      <c r="D108" s="54"/>
      <c r="E108" s="69">
        <v>105</v>
      </c>
      <c r="F108" s="205" t="s">
        <v>816</v>
      </c>
      <c r="G108" s="206"/>
      <c r="H108" s="83"/>
      <c r="I108" s="233"/>
      <c r="J108" s="249"/>
      <c r="K108" s="45"/>
      <c r="L108" s="47">
        <v>6</v>
      </c>
      <c r="M108" s="50"/>
    </row>
    <row r="109" spans="2:13" ht="15.6" customHeight="1">
      <c r="B109" s="56"/>
      <c r="C109" s="53" t="s">
        <v>735</v>
      </c>
      <c r="D109" s="274"/>
      <c r="E109" s="68"/>
      <c r="F109" s="364"/>
      <c r="G109" s="76"/>
      <c r="H109" s="80"/>
      <c r="I109" s="93"/>
      <c r="J109" s="321"/>
      <c r="L109" s="47">
        <v>7</v>
      </c>
      <c r="M109" s="50"/>
    </row>
    <row r="110" spans="2:13" s="50" customFormat="1" ht="15.6" customHeight="1">
      <c r="B110" s="54"/>
      <c r="C110" s="57"/>
      <c r="D110" s="54" t="s">
        <v>823</v>
      </c>
      <c r="E110" s="69">
        <v>360</v>
      </c>
      <c r="F110" s="205" t="s">
        <v>816</v>
      </c>
      <c r="G110" s="206"/>
      <c r="H110" s="83"/>
      <c r="I110" s="90"/>
      <c r="J110" s="322"/>
      <c r="K110" s="45"/>
      <c r="L110" s="47">
        <v>8</v>
      </c>
      <c r="M110" s="50"/>
    </row>
    <row r="111" spans="2:13" s="50" customFormat="1" ht="15.6" customHeight="1">
      <c r="B111" s="56"/>
      <c r="C111" s="53"/>
      <c r="D111" s="274"/>
      <c r="E111" s="68"/>
      <c r="F111" s="364"/>
      <c r="G111" s="366"/>
      <c r="H111" s="80"/>
      <c r="I111" s="92"/>
      <c r="J111" s="323"/>
      <c r="K111" s="45"/>
      <c r="L111" s="47">
        <v>9</v>
      </c>
      <c r="M111" s="50"/>
    </row>
    <row r="112" spans="2:13" s="50" customFormat="1" ht="15.6" customHeight="1">
      <c r="B112" s="54"/>
      <c r="C112" s="57" t="s">
        <v>157</v>
      </c>
      <c r="D112" s="54"/>
      <c r="E112" s="69"/>
      <c r="F112" s="205"/>
      <c r="G112" s="206"/>
      <c r="H112" s="83"/>
      <c r="I112" s="92"/>
      <c r="J112" s="323"/>
      <c r="K112" s="45"/>
      <c r="L112" s="47">
        <v>10</v>
      </c>
      <c r="M112" s="50"/>
    </row>
    <row r="113" spans="2:13" ht="15.6" customHeight="1">
      <c r="B113" s="56"/>
      <c r="C113" s="53"/>
      <c r="D113" s="274"/>
      <c r="E113" s="68"/>
      <c r="F113" s="364"/>
      <c r="G113" s="302"/>
      <c r="H113" s="80"/>
      <c r="I113" s="93"/>
      <c r="J113" s="321"/>
      <c r="L113" s="47">
        <v>11</v>
      </c>
      <c r="M113" s="50"/>
    </row>
    <row r="114" spans="2:13" s="50" customFormat="1" ht="15.6" customHeight="1">
      <c r="B114" s="54"/>
      <c r="C114" s="57"/>
      <c r="D114" s="54"/>
      <c r="E114" s="69"/>
      <c r="F114" s="205"/>
      <c r="G114" s="206"/>
      <c r="H114" s="83"/>
      <c r="I114" s="90"/>
      <c r="J114" s="322"/>
      <c r="K114" s="45"/>
      <c r="L114" s="47">
        <v>12</v>
      </c>
      <c r="M114" s="50"/>
    </row>
    <row r="115" spans="2:13" s="50" customFormat="1" ht="15.6" customHeight="1">
      <c r="B115" s="53"/>
      <c r="C115" s="61"/>
      <c r="D115" s="61"/>
      <c r="E115" s="363"/>
      <c r="F115" s="364"/>
      <c r="G115" s="366"/>
      <c r="H115" s="80"/>
      <c r="I115" s="237"/>
      <c r="J115" s="321"/>
      <c r="K115" s="45"/>
      <c r="L115" s="47">
        <v>13</v>
      </c>
      <c r="M115" s="50"/>
    </row>
    <row r="116" spans="2:13" s="50" customFormat="1" ht="15.6" customHeight="1">
      <c r="B116" s="54"/>
      <c r="C116" s="62"/>
      <c r="D116" s="62"/>
      <c r="E116" s="69"/>
      <c r="F116" s="205"/>
      <c r="G116" s="206"/>
      <c r="H116" s="83"/>
      <c r="I116" s="90"/>
      <c r="J116" s="322"/>
      <c r="K116" s="45"/>
      <c r="L116" s="47">
        <v>14</v>
      </c>
      <c r="M116" s="50"/>
    </row>
    <row r="117" spans="2:13" ht="15.6" customHeight="1">
      <c r="B117" s="51"/>
      <c r="C117" s="53"/>
      <c r="D117" s="61"/>
      <c r="E117" s="363"/>
      <c r="F117" s="364"/>
      <c r="G117" s="366"/>
      <c r="H117" s="80"/>
      <c r="I117" s="92"/>
      <c r="J117" s="321"/>
      <c r="L117" s="47">
        <v>15</v>
      </c>
      <c r="M117" s="50"/>
    </row>
    <row r="118" spans="2:13" ht="15.6" customHeight="1">
      <c r="B118" s="54"/>
      <c r="C118" s="54"/>
      <c r="D118" s="170"/>
      <c r="E118" s="69"/>
      <c r="F118" s="205"/>
      <c r="G118" s="206"/>
      <c r="H118" s="83"/>
      <c r="I118" s="90"/>
      <c r="J118" s="322"/>
      <c r="L118" s="47">
        <v>16</v>
      </c>
      <c r="M118" s="50"/>
    </row>
    <row r="119" spans="2:13" ht="15.6" customHeight="1">
      <c r="B119" s="53"/>
      <c r="C119" s="53"/>
      <c r="D119" s="274"/>
      <c r="E119" s="68"/>
      <c r="F119" s="73"/>
      <c r="G119" s="302"/>
      <c r="H119" s="80"/>
      <c r="I119" s="232"/>
      <c r="J119" s="246"/>
      <c r="L119" s="47">
        <v>17</v>
      </c>
      <c r="M119" s="50"/>
    </row>
    <row r="120" spans="2:13" ht="15.6" customHeight="1">
      <c r="B120" s="54"/>
      <c r="C120" s="57"/>
      <c r="D120" s="54"/>
      <c r="E120" s="69"/>
      <c r="F120" s="205"/>
      <c r="G120" s="206"/>
      <c r="H120" s="83"/>
      <c r="I120" s="233"/>
      <c r="J120" s="249"/>
      <c r="L120" s="47">
        <v>18</v>
      </c>
      <c r="M120" s="50"/>
    </row>
    <row r="121" spans="2:13" ht="15.6" customHeight="1">
      <c r="B121" s="51"/>
      <c r="C121" s="177"/>
      <c r="D121" s="61"/>
      <c r="E121" s="363"/>
      <c r="F121" s="364"/>
      <c r="G121" s="302"/>
      <c r="H121" s="80"/>
      <c r="I121" s="317"/>
      <c r="J121" s="324"/>
      <c r="L121" s="47">
        <v>19</v>
      </c>
      <c r="M121" s="50"/>
    </row>
    <row r="122" spans="2:13" ht="15.6" customHeight="1">
      <c r="B122" s="54"/>
      <c r="C122" s="62"/>
      <c r="D122" s="62"/>
      <c r="E122" s="69"/>
      <c r="F122" s="205"/>
      <c r="G122" s="206"/>
      <c r="H122" s="83"/>
      <c r="I122" s="233"/>
      <c r="J122" s="249"/>
      <c r="L122" s="47">
        <v>20</v>
      </c>
      <c r="M122" s="50"/>
    </row>
    <row r="123" spans="2:13" s="50" customFormat="1" ht="15.6" customHeight="1">
      <c r="B123" s="159"/>
      <c r="C123" s="61"/>
      <c r="D123" s="274"/>
      <c r="E123" s="68"/>
      <c r="F123" s="364"/>
      <c r="G123" s="302"/>
      <c r="H123" s="80"/>
      <c r="I123" s="305"/>
      <c r="J123" s="323"/>
      <c r="K123" s="45"/>
      <c r="L123" s="47">
        <v>21</v>
      </c>
      <c r="M123" s="50"/>
    </row>
    <row r="124" spans="2:13" s="50" customFormat="1" ht="15.6" customHeight="1">
      <c r="B124" s="54"/>
      <c r="C124" s="170"/>
      <c r="D124" s="54"/>
      <c r="E124" s="69"/>
      <c r="F124" s="205"/>
      <c r="G124" s="206"/>
      <c r="H124" s="83"/>
      <c r="I124" s="90"/>
      <c r="J124" s="323"/>
      <c r="K124" s="45"/>
      <c r="L124" s="47">
        <v>22</v>
      </c>
      <c r="M124" s="50"/>
    </row>
    <row r="125" spans="2:13" s="50" customFormat="1" ht="15.6" customHeight="1">
      <c r="B125" s="56"/>
      <c r="C125" s="53"/>
      <c r="D125" s="274"/>
      <c r="E125" s="68"/>
      <c r="F125" s="364"/>
      <c r="G125" s="302"/>
      <c r="H125" s="80"/>
      <c r="I125" s="92"/>
      <c r="J125" s="321"/>
      <c r="K125" s="45"/>
      <c r="L125" s="47">
        <v>23</v>
      </c>
      <c r="M125" s="50"/>
    </row>
    <row r="126" spans="2:13" s="50" customFormat="1" ht="15.6" customHeight="1">
      <c r="B126" s="54"/>
      <c r="C126" s="278"/>
      <c r="D126" s="54"/>
      <c r="E126" s="69"/>
      <c r="F126" s="205"/>
      <c r="G126" s="206"/>
      <c r="H126" s="83"/>
      <c r="I126" s="90"/>
      <c r="J126" s="106"/>
      <c r="K126" s="45"/>
      <c r="L126" s="47">
        <v>24</v>
      </c>
      <c r="M126" s="50"/>
    </row>
    <row r="127" spans="2:13" ht="15.6" customHeight="1">
      <c r="B127" s="56"/>
      <c r="C127" s="53"/>
      <c r="D127" s="274"/>
      <c r="E127" s="68"/>
      <c r="F127" s="364"/>
      <c r="G127" s="302"/>
      <c r="H127" s="80"/>
      <c r="I127" s="92"/>
      <c r="J127" s="107"/>
      <c r="L127" s="47">
        <v>25</v>
      </c>
      <c r="M127" s="50"/>
    </row>
    <row r="128" spans="2:13" s="50" customFormat="1" ht="15.6" customHeight="1">
      <c r="B128" s="54"/>
      <c r="C128" s="278"/>
      <c r="D128" s="54"/>
      <c r="E128" s="69"/>
      <c r="F128" s="205"/>
      <c r="G128" s="206"/>
      <c r="H128" s="83"/>
      <c r="I128" s="90"/>
      <c r="J128" s="245"/>
      <c r="K128" s="45"/>
      <c r="L128" s="47">
        <v>26</v>
      </c>
      <c r="M128" s="50"/>
    </row>
    <row r="129" spans="2:13" s="50" customFormat="1" ht="15.6" customHeight="1">
      <c r="B129" s="56"/>
      <c r="C129" s="53"/>
      <c r="D129" s="274"/>
      <c r="E129" s="68"/>
      <c r="F129" s="364"/>
      <c r="G129" s="302"/>
      <c r="H129" s="80"/>
      <c r="I129" s="231"/>
      <c r="J129" s="321"/>
      <c r="K129" s="45"/>
      <c r="L129" s="47">
        <v>27</v>
      </c>
      <c r="M129" s="50"/>
    </row>
    <row r="130" spans="2:13" s="50" customFormat="1" ht="15.6" customHeight="1">
      <c r="B130" s="54"/>
      <c r="C130" s="57"/>
      <c r="D130" s="54"/>
      <c r="E130" s="69"/>
      <c r="F130" s="205"/>
      <c r="G130" s="206"/>
      <c r="H130" s="83"/>
      <c r="I130" s="241"/>
      <c r="J130" s="322"/>
      <c r="K130" s="45"/>
      <c r="L130" s="47">
        <v>28</v>
      </c>
      <c r="M130" s="50"/>
    </row>
    <row r="131" spans="2:13" s="50" customFormat="1" ht="15.6" customHeight="1">
      <c r="B131" s="53"/>
      <c r="C131" s="53"/>
      <c r="D131" s="61"/>
      <c r="E131" s="68"/>
      <c r="F131" s="73"/>
      <c r="G131" s="76"/>
      <c r="H131" s="80"/>
      <c r="I131" s="345"/>
      <c r="J131" s="321"/>
      <c r="K131" s="45"/>
      <c r="L131" s="47">
        <v>29</v>
      </c>
      <c r="M131" s="50"/>
    </row>
    <row r="132" spans="2:13" s="50" customFormat="1" ht="15.6" customHeight="1">
      <c r="B132" s="57"/>
      <c r="C132" s="54"/>
      <c r="D132" s="183"/>
      <c r="E132" s="69"/>
      <c r="F132" s="205"/>
      <c r="G132" s="206"/>
      <c r="H132" s="83"/>
      <c r="I132" s="318"/>
      <c r="J132" s="322"/>
      <c r="K132" s="45"/>
      <c r="L132" s="47">
        <v>30</v>
      </c>
      <c r="M132" s="50"/>
    </row>
  </sheetData>
  <mergeCells count="8">
    <mergeCell ref="C3:D3"/>
    <mergeCell ref="I3:J3"/>
    <mergeCell ref="C36:D36"/>
    <mergeCell ref="I36:J36"/>
    <mergeCell ref="C69:D69"/>
    <mergeCell ref="I69:J69"/>
    <mergeCell ref="C102:D102"/>
    <mergeCell ref="I102:J102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fitToHeight="0" orientation="landscape" usePrinterDefaults="1" horizontalDpi="300" verticalDpi="300" r:id="rId1"/>
  <headerFooter>
    <oddFooter>&amp;C&amp;P&amp;R北後志衛生施設組合</oddFooter>
  </headerFooter>
  <rowBreaks count="3" manualBreakCount="3">
    <brk id="33" min="1" max="9" man="1"/>
    <brk id="66" min="1" max="9" man="1"/>
    <brk id="99" min="1" max="9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70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67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255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280</v>
      </c>
      <c r="C5" s="256"/>
      <c r="D5" s="69"/>
      <c r="E5" s="74"/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255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/>
      <c r="B7" s="256"/>
      <c r="C7" s="256" t="s">
        <v>642</v>
      </c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255"/>
      <c r="C8" s="255" t="s">
        <v>700</v>
      </c>
      <c r="D8" s="68"/>
      <c r="E8" s="73"/>
      <c r="F8" s="76"/>
      <c r="G8" s="80"/>
      <c r="H8" s="88"/>
      <c r="I8" s="102"/>
      <c r="K8" s="47">
        <v>5</v>
      </c>
      <c r="L8" s="50"/>
    </row>
    <row r="9" spans="1:13" ht="16.149999999999999" customHeight="1">
      <c r="A9" s="57"/>
      <c r="B9" s="256">
        <v>2</v>
      </c>
      <c r="C9" s="256" t="s">
        <v>342</v>
      </c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380"/>
      <c r="C10" s="255" t="s">
        <v>700</v>
      </c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381">
        <v>3</v>
      </c>
      <c r="C11" s="54" t="s">
        <v>688</v>
      </c>
      <c r="D11" s="69">
        <v>1</v>
      </c>
      <c r="E11" s="74" t="s">
        <v>42</v>
      </c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380"/>
      <c r="C12" s="53" t="s">
        <v>666</v>
      </c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381">
        <v>4</v>
      </c>
      <c r="C13" s="256" t="s">
        <v>342</v>
      </c>
      <c r="D13" s="69">
        <v>1</v>
      </c>
      <c r="E13" s="74" t="s">
        <v>42</v>
      </c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255"/>
      <c r="C14" s="53" t="s">
        <v>666</v>
      </c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256">
        <v>5</v>
      </c>
      <c r="C15" s="54" t="s">
        <v>688</v>
      </c>
      <c r="D15" s="69">
        <v>1</v>
      </c>
      <c r="E15" s="74" t="s">
        <v>42</v>
      </c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255"/>
      <c r="C16" s="58" t="s">
        <v>666</v>
      </c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256">
        <v>6</v>
      </c>
      <c r="C17" s="58" t="s">
        <v>323</v>
      </c>
      <c r="D17" s="69">
        <v>1</v>
      </c>
      <c r="E17" s="74" t="s">
        <v>619</v>
      </c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255"/>
      <c r="C18" s="255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256"/>
      <c r="C19" s="256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255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256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5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260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260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  <row r="70" spans="2:2" ht="31.5" customHeight="1">
      <c r="B70" s="59" t="s">
        <v>504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M132"/>
  <sheetViews>
    <sheetView view="pageBreakPreview" zoomScale="80" zoomScaleNormal="85" zoomScaleSheetLayoutView="8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37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  <c r="M1" s="49"/>
    </row>
    <row r="2" spans="2:13" ht="24.75" customHeight="1">
      <c r="B2" s="270" t="s">
        <v>67</v>
      </c>
      <c r="C2" s="59"/>
      <c r="D2" s="59"/>
      <c r="E2" s="66"/>
      <c r="F2" s="71"/>
      <c r="G2" s="59"/>
      <c r="H2" s="81"/>
      <c r="I2" s="84"/>
      <c r="J2" s="97"/>
      <c r="L2" s="47"/>
      <c r="M2" s="50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5.6" customHeight="1">
      <c r="B4" s="53"/>
      <c r="C4" s="53" t="s">
        <v>649</v>
      </c>
      <c r="D4" s="61" t="s">
        <v>599</v>
      </c>
      <c r="E4" s="68"/>
      <c r="F4" s="73"/>
      <c r="G4" s="76"/>
      <c r="H4" s="80"/>
      <c r="I4" s="93"/>
      <c r="J4" s="105"/>
      <c r="L4" s="47">
        <v>1</v>
      </c>
      <c r="M4" s="50"/>
    </row>
    <row r="5" spans="2:13" ht="15.6" customHeight="1">
      <c r="B5" s="256" t="s">
        <v>653</v>
      </c>
      <c r="C5" s="54"/>
      <c r="D5" s="170"/>
      <c r="E5" s="69">
        <f>ROUND(2034.64+365.93,0)</f>
        <v>2401</v>
      </c>
      <c r="F5" s="205" t="s">
        <v>242</v>
      </c>
      <c r="G5" s="206"/>
      <c r="H5" s="83"/>
      <c r="I5" s="90"/>
      <c r="J5" s="106"/>
      <c r="L5" s="47">
        <v>2</v>
      </c>
      <c r="M5" s="50"/>
    </row>
    <row r="6" spans="2:13" ht="15.6" customHeight="1">
      <c r="B6" s="159"/>
      <c r="C6" s="177" t="s">
        <v>509</v>
      </c>
      <c r="D6" s="61"/>
      <c r="E6" s="68"/>
      <c r="F6" s="73"/>
      <c r="G6" s="76"/>
      <c r="H6" s="80"/>
      <c r="I6" s="93"/>
      <c r="J6" s="321"/>
      <c r="L6" s="47">
        <v>3</v>
      </c>
      <c r="M6" s="50"/>
    </row>
    <row r="7" spans="2:13" s="50" customFormat="1" ht="15.6" customHeight="1">
      <c r="B7" s="168"/>
      <c r="C7" s="62"/>
      <c r="D7" s="170"/>
      <c r="E7" s="69">
        <v>6.27</v>
      </c>
      <c r="F7" s="205" t="s">
        <v>242</v>
      </c>
      <c r="G7" s="206"/>
      <c r="H7" s="83"/>
      <c r="I7" s="90"/>
      <c r="J7" s="322"/>
      <c r="K7" s="45"/>
      <c r="L7" s="47">
        <v>4</v>
      </c>
      <c r="M7" s="50"/>
    </row>
    <row r="8" spans="2:13" ht="15.6" customHeight="1">
      <c r="B8" s="159"/>
      <c r="C8" s="53"/>
      <c r="D8" s="61"/>
      <c r="E8" s="68"/>
      <c r="F8" s="73"/>
      <c r="G8" s="207"/>
      <c r="H8" s="80"/>
      <c r="I8" s="91"/>
      <c r="J8" s="321"/>
      <c r="L8" s="47">
        <v>5</v>
      </c>
      <c r="M8" s="50"/>
    </row>
    <row r="9" spans="2:13" s="50" customFormat="1" ht="15.6" customHeight="1">
      <c r="B9" s="168"/>
      <c r="C9" s="57" t="s">
        <v>157</v>
      </c>
      <c r="D9" s="170"/>
      <c r="E9" s="69"/>
      <c r="F9" s="205"/>
      <c r="G9" s="206"/>
      <c r="H9" s="83"/>
      <c r="I9" s="90"/>
      <c r="J9" s="322"/>
      <c r="K9" s="45"/>
      <c r="L9" s="47">
        <v>6</v>
      </c>
      <c r="M9" s="50"/>
    </row>
    <row r="10" spans="2:13" s="50" customFormat="1" ht="15.6" customHeight="1">
      <c r="B10" s="331"/>
      <c r="C10" s="277"/>
      <c r="D10" s="61"/>
      <c r="E10" s="68"/>
      <c r="F10" s="73"/>
      <c r="G10" s="207"/>
      <c r="H10" s="80"/>
      <c r="I10" s="91"/>
      <c r="J10" s="321"/>
      <c r="K10" s="45"/>
      <c r="L10" s="47">
        <v>7</v>
      </c>
      <c r="M10" s="50"/>
    </row>
    <row r="11" spans="2:13" s="50" customFormat="1" ht="15.6" customHeight="1">
      <c r="B11" s="331"/>
      <c r="C11" s="57"/>
      <c r="D11" s="170"/>
      <c r="E11" s="69"/>
      <c r="F11" s="205"/>
      <c r="G11" s="206"/>
      <c r="H11" s="83"/>
      <c r="I11" s="90"/>
      <c r="J11" s="322"/>
      <c r="K11" s="45"/>
      <c r="L11" s="47">
        <v>8</v>
      </c>
      <c r="M11" s="50"/>
    </row>
    <row r="12" spans="2:13" ht="15.6" customHeight="1">
      <c r="B12" s="53"/>
      <c r="C12" s="53"/>
      <c r="D12" s="182"/>
      <c r="E12" s="70"/>
      <c r="F12" s="75"/>
      <c r="G12" s="366"/>
      <c r="H12" s="79"/>
      <c r="I12" s="92"/>
      <c r="J12" s="323"/>
      <c r="L12" s="47">
        <v>9</v>
      </c>
      <c r="M12" s="50"/>
    </row>
    <row r="13" spans="2:13" s="50" customFormat="1" ht="15.6" customHeight="1">
      <c r="B13" s="54"/>
      <c r="C13" s="54"/>
      <c r="D13" s="170"/>
      <c r="E13" s="69"/>
      <c r="F13" s="205"/>
      <c r="G13" s="206"/>
      <c r="H13" s="83"/>
      <c r="I13" s="90"/>
      <c r="J13" s="322"/>
      <c r="K13" s="45"/>
      <c r="L13" s="47">
        <v>10</v>
      </c>
      <c r="M13" s="50"/>
    </row>
    <row r="14" spans="2:13" s="50" customFormat="1" ht="15.6" customHeight="1">
      <c r="B14" s="53" t="s">
        <v>657</v>
      </c>
      <c r="C14" s="53" t="s">
        <v>659</v>
      </c>
      <c r="D14" s="182"/>
      <c r="E14" s="70"/>
      <c r="F14" s="75"/>
      <c r="G14" s="366"/>
      <c r="H14" s="79"/>
      <c r="I14" s="92"/>
      <c r="J14" s="323"/>
      <c r="K14" s="45"/>
      <c r="L14" s="47">
        <v>11</v>
      </c>
      <c r="M14" s="50"/>
    </row>
    <row r="15" spans="2:13" s="50" customFormat="1" ht="15.6" customHeight="1">
      <c r="B15" s="54" t="s">
        <v>654</v>
      </c>
      <c r="C15" s="54"/>
      <c r="D15" s="170" t="s">
        <v>201</v>
      </c>
      <c r="E15" s="69">
        <v>8.27</v>
      </c>
      <c r="F15" s="205" t="s">
        <v>242</v>
      </c>
      <c r="G15" s="206"/>
      <c r="H15" s="83"/>
      <c r="I15" s="90"/>
      <c r="J15" s="322"/>
      <c r="K15" s="45"/>
      <c r="L15" s="47">
        <v>12</v>
      </c>
      <c r="M15" s="50"/>
    </row>
    <row r="16" spans="2:13" ht="15.6" customHeight="1">
      <c r="B16" s="53"/>
      <c r="C16" s="53"/>
      <c r="D16" s="61"/>
      <c r="E16" s="363"/>
      <c r="F16" s="73"/>
      <c r="G16" s="301"/>
      <c r="H16" s="80"/>
      <c r="I16" s="317"/>
      <c r="J16" s="324"/>
      <c r="L16" s="47">
        <v>13</v>
      </c>
      <c r="M16" s="50"/>
    </row>
    <row r="17" spans="2:13" ht="15.6" customHeight="1">
      <c r="B17" s="54"/>
      <c r="C17" s="54"/>
      <c r="D17" s="62" t="s">
        <v>689</v>
      </c>
      <c r="E17" s="69">
        <v>2.42</v>
      </c>
      <c r="F17" s="205" t="s">
        <v>242</v>
      </c>
      <c r="G17" s="206"/>
      <c r="H17" s="83"/>
      <c r="I17" s="233"/>
      <c r="J17" s="249"/>
      <c r="L17" s="47">
        <v>14</v>
      </c>
      <c r="M17" s="50"/>
    </row>
    <row r="18" spans="2:13" ht="15.6" customHeight="1">
      <c r="B18" s="53"/>
      <c r="C18" s="53"/>
      <c r="D18" s="274"/>
      <c r="E18" s="68"/>
      <c r="F18" s="73"/>
      <c r="G18" s="301"/>
      <c r="H18" s="80"/>
      <c r="I18" s="92"/>
      <c r="J18" s="323"/>
      <c r="L18" s="47">
        <v>15</v>
      </c>
      <c r="M18" s="50"/>
    </row>
    <row r="19" spans="2:13" ht="15.6" customHeight="1">
      <c r="B19" s="54"/>
      <c r="C19" s="54"/>
      <c r="D19" s="54" t="s">
        <v>43</v>
      </c>
      <c r="E19" s="69">
        <v>53</v>
      </c>
      <c r="F19" s="205" t="s">
        <v>242</v>
      </c>
      <c r="G19" s="206"/>
      <c r="H19" s="83"/>
      <c r="I19" s="90"/>
      <c r="J19" s="322"/>
      <c r="L19" s="47">
        <v>16</v>
      </c>
      <c r="M19" s="50"/>
    </row>
    <row r="20" spans="2:13" ht="15.6" customHeight="1">
      <c r="B20" s="51"/>
      <c r="C20" s="53"/>
      <c r="D20" s="274"/>
      <c r="E20" s="68"/>
      <c r="F20" s="73"/>
      <c r="G20" s="76"/>
      <c r="H20" s="80"/>
      <c r="I20" s="92"/>
      <c r="J20" s="321"/>
      <c r="L20" s="47">
        <v>17</v>
      </c>
      <c r="M20" s="50"/>
    </row>
    <row r="21" spans="2:13" ht="15.6" customHeight="1">
      <c r="B21" s="54"/>
      <c r="C21" s="54"/>
      <c r="D21" s="54" t="s">
        <v>193</v>
      </c>
      <c r="E21" s="69">
        <v>156</v>
      </c>
      <c r="F21" s="205" t="s">
        <v>242</v>
      </c>
      <c r="G21" s="206"/>
      <c r="H21" s="83"/>
      <c r="I21" s="90"/>
      <c r="J21" s="106"/>
      <c r="L21" s="47">
        <v>18</v>
      </c>
      <c r="M21" s="50"/>
    </row>
    <row r="22" spans="2:13" s="50" customFormat="1" ht="15.6" customHeight="1">
      <c r="B22" s="58"/>
      <c r="C22" s="53" t="s">
        <v>660</v>
      </c>
      <c r="D22" s="61"/>
      <c r="E22" s="68"/>
      <c r="F22" s="73"/>
      <c r="G22" s="76"/>
      <c r="H22" s="80"/>
      <c r="I22" s="92"/>
      <c r="J22" s="323"/>
      <c r="K22" s="45"/>
      <c r="L22" s="47">
        <v>19</v>
      </c>
      <c r="M22" s="50"/>
    </row>
    <row r="23" spans="2:13" s="50" customFormat="1" ht="15.6" customHeight="1">
      <c r="B23" s="58"/>
      <c r="C23" s="54"/>
      <c r="D23" s="183" t="s">
        <v>690</v>
      </c>
      <c r="E23" s="69">
        <v>0.42</v>
      </c>
      <c r="F23" s="205" t="s">
        <v>242</v>
      </c>
      <c r="G23" s="206"/>
      <c r="H23" s="83"/>
      <c r="I23" s="90"/>
      <c r="J23" s="322"/>
      <c r="K23" s="45"/>
      <c r="L23" s="47">
        <v>20</v>
      </c>
      <c r="M23" s="50"/>
    </row>
    <row r="24" spans="2:13" s="50" customFormat="1" ht="15.6" customHeight="1">
      <c r="B24" s="159"/>
      <c r="C24" s="53"/>
      <c r="D24" s="61"/>
      <c r="E24" s="68"/>
      <c r="F24" s="73"/>
      <c r="G24" s="76"/>
      <c r="H24" s="80"/>
      <c r="I24" s="305"/>
      <c r="J24" s="323"/>
      <c r="K24" s="45"/>
      <c r="L24" s="47">
        <v>21</v>
      </c>
      <c r="M24" s="50"/>
    </row>
    <row r="25" spans="2:13" s="50" customFormat="1" ht="15.6" customHeight="1">
      <c r="B25" s="54"/>
      <c r="C25" s="54"/>
      <c r="D25" s="183" t="s">
        <v>79</v>
      </c>
      <c r="E25" s="69">
        <v>0.16</v>
      </c>
      <c r="F25" s="205" t="s">
        <v>242</v>
      </c>
      <c r="G25" s="206"/>
      <c r="H25" s="83"/>
      <c r="I25" s="90"/>
      <c r="J25" s="323"/>
      <c r="K25" s="45"/>
      <c r="L25" s="47">
        <v>22</v>
      </c>
      <c r="M25" s="50"/>
    </row>
    <row r="26" spans="2:13" s="50" customFormat="1" ht="15.6" customHeight="1">
      <c r="B26" s="56"/>
      <c r="C26" s="61"/>
      <c r="D26" s="61"/>
      <c r="E26" s="68"/>
      <c r="F26" s="73"/>
      <c r="G26" s="61"/>
      <c r="H26" s="80"/>
      <c r="I26" s="92"/>
      <c r="J26" s="321"/>
      <c r="K26" s="45"/>
      <c r="L26" s="47">
        <v>23</v>
      </c>
      <c r="M26" s="50"/>
    </row>
    <row r="27" spans="2:13" s="50" customFormat="1" ht="15.6" customHeight="1">
      <c r="B27" s="54"/>
      <c r="C27" s="170"/>
      <c r="D27" s="170" t="s">
        <v>309</v>
      </c>
      <c r="E27" s="69">
        <v>0.33</v>
      </c>
      <c r="F27" s="205" t="s">
        <v>242</v>
      </c>
      <c r="G27" s="206"/>
      <c r="H27" s="83"/>
      <c r="I27" s="90"/>
      <c r="J27" s="106"/>
      <c r="K27" s="45"/>
      <c r="L27" s="47">
        <v>24</v>
      </c>
      <c r="M27" s="50"/>
    </row>
    <row r="28" spans="2:13" ht="15.6" customHeight="1">
      <c r="B28" s="53"/>
      <c r="C28" s="53"/>
      <c r="D28" s="61"/>
      <c r="E28" s="68"/>
      <c r="F28" s="73"/>
      <c r="G28" s="76"/>
      <c r="H28" s="80"/>
      <c r="I28" s="92"/>
      <c r="J28" s="107"/>
      <c r="L28" s="47">
        <v>25</v>
      </c>
      <c r="M28" s="50"/>
    </row>
    <row r="29" spans="2:13" s="50" customFormat="1" ht="15.6" customHeight="1">
      <c r="B29" s="54"/>
      <c r="C29" s="54"/>
      <c r="D29" s="170" t="s">
        <v>661</v>
      </c>
      <c r="E29" s="69">
        <v>1.35</v>
      </c>
      <c r="F29" s="205" t="s">
        <v>242</v>
      </c>
      <c r="G29" s="206"/>
      <c r="H29" s="83"/>
      <c r="I29" s="90"/>
      <c r="J29" s="245"/>
      <c r="K29" s="45"/>
      <c r="L29" s="47">
        <v>26</v>
      </c>
      <c r="M29" s="50"/>
    </row>
    <row r="30" spans="2:13" s="50" customFormat="1" ht="15.6" customHeight="1">
      <c r="B30" s="56"/>
      <c r="C30" s="177"/>
      <c r="D30" s="61"/>
      <c r="E30" s="68"/>
      <c r="F30" s="73"/>
      <c r="G30" s="76"/>
      <c r="H30" s="80"/>
      <c r="I30" s="231"/>
      <c r="J30" s="321"/>
      <c r="K30" s="45"/>
      <c r="L30" s="47">
        <v>27</v>
      </c>
      <c r="M30" s="50"/>
    </row>
    <row r="31" spans="2:13" s="50" customFormat="1" ht="15.6" customHeight="1">
      <c r="B31" s="54"/>
      <c r="C31" s="62"/>
      <c r="D31" s="170" t="s">
        <v>259</v>
      </c>
      <c r="E31" s="69">
        <v>6.58</v>
      </c>
      <c r="F31" s="205" t="s">
        <v>242</v>
      </c>
      <c r="G31" s="206"/>
      <c r="H31" s="83"/>
      <c r="I31" s="241"/>
      <c r="J31" s="322"/>
      <c r="K31" s="45"/>
      <c r="L31" s="47">
        <v>28</v>
      </c>
      <c r="M31" s="50"/>
    </row>
    <row r="32" spans="2:13" s="50" customFormat="1" ht="15.6" customHeight="1">
      <c r="B32" s="53"/>
      <c r="C32" s="177" t="s">
        <v>663</v>
      </c>
      <c r="D32" s="61"/>
      <c r="E32" s="68"/>
      <c r="F32" s="73"/>
      <c r="G32" s="76"/>
      <c r="H32" s="80"/>
      <c r="I32" s="237"/>
      <c r="J32" s="323"/>
      <c r="K32" s="45"/>
      <c r="L32" s="47">
        <v>29</v>
      </c>
      <c r="M32" s="50"/>
    </row>
    <row r="33" spans="2:13" s="50" customFormat="1" ht="15.6" customHeight="1">
      <c r="B33" s="57"/>
      <c r="C33" s="62"/>
      <c r="D33" s="170" t="s">
        <v>600</v>
      </c>
      <c r="E33" s="69">
        <v>0.44</v>
      </c>
      <c r="F33" s="205" t="s">
        <v>242</v>
      </c>
      <c r="G33" s="206"/>
      <c r="H33" s="83"/>
      <c r="I33" s="318"/>
      <c r="J33" s="322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ht="24.75" customHeight="1">
      <c r="B35" s="270" t="s">
        <v>67</v>
      </c>
      <c r="C35" s="59"/>
      <c r="D35" s="59"/>
      <c r="E35" s="66"/>
      <c r="F35" s="71"/>
      <c r="G35" s="59"/>
      <c r="H35" s="81"/>
      <c r="I35" s="84"/>
      <c r="J35" s="97"/>
      <c r="L35" s="47"/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5.6" customHeight="1">
      <c r="B37" s="53"/>
      <c r="C37" s="61"/>
      <c r="D37" s="61"/>
      <c r="E37" s="68"/>
      <c r="F37" s="73"/>
      <c r="G37" s="301"/>
      <c r="H37" s="80"/>
      <c r="I37" s="91"/>
      <c r="J37" s="105"/>
      <c r="L37" s="47">
        <v>1</v>
      </c>
      <c r="M37" s="50"/>
    </row>
    <row r="38" spans="2:13" ht="15.6" customHeight="1">
      <c r="B38" s="54"/>
      <c r="C38" s="170"/>
      <c r="D38" s="170" t="s">
        <v>692</v>
      </c>
      <c r="E38" s="69">
        <v>0.61</v>
      </c>
      <c r="F38" s="205" t="s">
        <v>242</v>
      </c>
      <c r="G38" s="301"/>
      <c r="H38" s="83"/>
      <c r="I38" s="90"/>
      <c r="J38" s="106"/>
      <c r="L38" s="47">
        <v>2</v>
      </c>
      <c r="M38" s="50"/>
    </row>
    <row r="39" spans="2:13" ht="15.6" customHeight="1">
      <c r="B39" s="53"/>
      <c r="C39" s="53"/>
      <c r="D39" s="61"/>
      <c r="E39" s="68"/>
      <c r="F39" s="73"/>
      <c r="G39" s="76"/>
      <c r="H39" s="80"/>
      <c r="I39" s="93"/>
      <c r="J39" s="105"/>
      <c r="L39" s="47">
        <v>3</v>
      </c>
      <c r="M39" s="50"/>
    </row>
    <row r="40" spans="2:13" ht="15.6" customHeight="1">
      <c r="B40" s="54"/>
      <c r="C40" s="54"/>
      <c r="D40" s="170" t="s">
        <v>74</v>
      </c>
      <c r="E40" s="69">
        <v>1.e-002</v>
      </c>
      <c r="F40" s="205" t="s">
        <v>242</v>
      </c>
      <c r="G40" s="206"/>
      <c r="H40" s="83"/>
      <c r="I40" s="90"/>
      <c r="J40" s="106"/>
      <c r="L40" s="47">
        <v>4</v>
      </c>
      <c r="M40" s="50"/>
    </row>
    <row r="41" spans="2:13" ht="15.6" customHeight="1">
      <c r="B41" s="159"/>
      <c r="C41" s="177"/>
      <c r="D41" s="61"/>
      <c r="E41" s="68"/>
      <c r="F41" s="73"/>
      <c r="G41" s="76"/>
      <c r="H41" s="80"/>
      <c r="I41" s="93"/>
      <c r="J41" s="321"/>
      <c r="L41" s="47">
        <v>5</v>
      </c>
      <c r="M41" s="50"/>
    </row>
    <row r="42" spans="2:13" s="50" customFormat="1" ht="15.6" customHeight="1">
      <c r="B42" s="168"/>
      <c r="C42" s="62"/>
      <c r="D42" s="170" t="s">
        <v>693</v>
      </c>
      <c r="E42" s="69">
        <v>6.e-002</v>
      </c>
      <c r="F42" s="205" t="s">
        <v>242</v>
      </c>
      <c r="G42" s="206"/>
      <c r="H42" s="83"/>
      <c r="I42" s="233"/>
      <c r="J42" s="249"/>
      <c r="K42" s="45"/>
      <c r="L42" s="47">
        <v>6</v>
      </c>
      <c r="M42" s="50"/>
    </row>
    <row r="43" spans="2:13" ht="15.6" customHeight="1">
      <c r="B43" s="159"/>
      <c r="C43" s="53"/>
      <c r="D43" s="61"/>
      <c r="E43" s="68"/>
      <c r="F43" s="73"/>
      <c r="G43" s="207"/>
      <c r="H43" s="80"/>
      <c r="I43" s="93"/>
      <c r="J43" s="321"/>
      <c r="L43" s="47">
        <v>7</v>
      </c>
      <c r="M43" s="50"/>
    </row>
    <row r="44" spans="2:13" s="50" customFormat="1" ht="15.6" customHeight="1">
      <c r="B44" s="168"/>
      <c r="C44" s="54"/>
      <c r="D44" s="170" t="s">
        <v>639</v>
      </c>
      <c r="E44" s="69">
        <v>23.2</v>
      </c>
      <c r="F44" s="205" t="s">
        <v>242</v>
      </c>
      <c r="G44" s="206"/>
      <c r="H44" s="83"/>
      <c r="I44" s="90"/>
      <c r="J44" s="322"/>
      <c r="K44" s="45"/>
      <c r="L44" s="47">
        <v>8</v>
      </c>
      <c r="M44" s="50"/>
    </row>
    <row r="45" spans="2:13" s="50" customFormat="1" ht="15.6" customHeight="1">
      <c r="B45" s="331"/>
      <c r="C45" s="53"/>
      <c r="D45" s="274"/>
      <c r="E45" s="68"/>
      <c r="F45" s="73"/>
      <c r="G45" s="301"/>
      <c r="H45" s="80"/>
      <c r="I45" s="92"/>
      <c r="J45" s="323"/>
      <c r="K45" s="45"/>
      <c r="L45" s="47">
        <v>9</v>
      </c>
      <c r="M45" s="50"/>
    </row>
    <row r="46" spans="2:13" s="50" customFormat="1" ht="15.6" customHeight="1">
      <c r="B46" s="331"/>
      <c r="C46" s="54"/>
      <c r="D46" s="54" t="s">
        <v>448</v>
      </c>
      <c r="E46" s="69">
        <v>1.33</v>
      </c>
      <c r="F46" s="205" t="s">
        <v>242</v>
      </c>
      <c r="G46" s="206"/>
      <c r="H46" s="83"/>
      <c r="I46" s="92"/>
      <c r="J46" s="323"/>
      <c r="K46" s="45"/>
      <c r="L46" s="47">
        <v>10</v>
      </c>
      <c r="M46" s="50"/>
    </row>
    <row r="47" spans="2:13" ht="15.6" customHeight="1">
      <c r="B47" s="159"/>
      <c r="C47" s="53"/>
      <c r="D47" s="61"/>
      <c r="E47" s="68"/>
      <c r="F47" s="73"/>
      <c r="G47" s="301"/>
      <c r="H47" s="80"/>
      <c r="I47" s="93"/>
      <c r="J47" s="321"/>
      <c r="L47" s="47">
        <v>11</v>
      </c>
      <c r="M47" s="50"/>
    </row>
    <row r="48" spans="2:13" s="50" customFormat="1" ht="15.6" customHeight="1">
      <c r="B48" s="168"/>
      <c r="C48" s="57"/>
      <c r="D48" s="170" t="s">
        <v>664</v>
      </c>
      <c r="E48" s="69">
        <v>4.13</v>
      </c>
      <c r="F48" s="205" t="s">
        <v>242</v>
      </c>
      <c r="G48" s="206"/>
      <c r="H48" s="83"/>
      <c r="I48" s="90"/>
      <c r="J48" s="322"/>
      <c r="K48" s="45"/>
      <c r="L48" s="47">
        <v>12</v>
      </c>
      <c r="M48" s="50"/>
    </row>
    <row r="49" spans="2:13" s="50" customFormat="1" ht="15.6" customHeight="1">
      <c r="B49" s="159"/>
      <c r="C49" s="53" t="s">
        <v>225</v>
      </c>
      <c r="D49" s="61"/>
      <c r="E49" s="68"/>
      <c r="F49" s="73"/>
      <c r="G49" s="76"/>
      <c r="H49" s="80"/>
      <c r="I49" s="237"/>
      <c r="J49" s="321"/>
      <c r="K49" s="45"/>
      <c r="L49" s="47">
        <v>13</v>
      </c>
      <c r="M49" s="50"/>
    </row>
    <row r="50" spans="2:13" s="50" customFormat="1" ht="15.6" customHeight="1">
      <c r="B50" s="54"/>
      <c r="C50" s="54"/>
      <c r="D50" s="183" t="s">
        <v>225</v>
      </c>
      <c r="E50" s="69">
        <f>0.23+3.89</f>
        <v>4.12</v>
      </c>
      <c r="F50" s="205" t="s">
        <v>242</v>
      </c>
      <c r="G50" s="206"/>
      <c r="H50" s="83"/>
      <c r="I50" s="90"/>
      <c r="J50" s="322"/>
      <c r="K50" s="45"/>
      <c r="L50" s="47">
        <v>14</v>
      </c>
      <c r="M50" s="50"/>
    </row>
    <row r="51" spans="2:13" ht="15.6" customHeight="1">
      <c r="B51" s="53"/>
      <c r="C51" s="53"/>
      <c r="D51" s="61"/>
      <c r="E51" s="68"/>
      <c r="F51" s="73"/>
      <c r="G51" s="76"/>
      <c r="H51" s="80"/>
      <c r="I51" s="92"/>
      <c r="J51" s="321"/>
      <c r="L51" s="47">
        <v>15</v>
      </c>
      <c r="M51" s="50"/>
    </row>
    <row r="52" spans="2:13" ht="15.6" customHeight="1">
      <c r="B52" s="54"/>
      <c r="C52" s="57" t="s">
        <v>157</v>
      </c>
      <c r="D52" s="170"/>
      <c r="E52" s="69"/>
      <c r="F52" s="205"/>
      <c r="G52" s="206"/>
      <c r="H52" s="83"/>
      <c r="I52" s="90"/>
      <c r="J52" s="322"/>
      <c r="L52" s="47">
        <v>16</v>
      </c>
      <c r="M52" s="50"/>
    </row>
    <row r="53" spans="2:13" ht="15.6" customHeight="1">
      <c r="B53" s="51"/>
      <c r="C53" s="53"/>
      <c r="D53" s="61"/>
      <c r="E53" s="68"/>
      <c r="F53" s="73"/>
      <c r="G53" s="207"/>
      <c r="H53" s="80"/>
      <c r="I53" s="232"/>
      <c r="J53" s="246"/>
      <c r="L53" s="47">
        <v>17</v>
      </c>
      <c r="M53" s="50"/>
    </row>
    <row r="54" spans="2:13" ht="15.6" customHeight="1">
      <c r="B54" s="54"/>
      <c r="C54" s="54"/>
      <c r="D54" s="170"/>
      <c r="E54" s="69"/>
      <c r="F54" s="205"/>
      <c r="G54" s="206"/>
      <c r="H54" s="83"/>
      <c r="I54" s="233"/>
      <c r="J54" s="249"/>
      <c r="L54" s="47">
        <v>18</v>
      </c>
      <c r="M54" s="50"/>
    </row>
    <row r="55" spans="2:13" ht="15.6" customHeight="1">
      <c r="B55" s="53" t="s">
        <v>657</v>
      </c>
      <c r="C55" s="53"/>
      <c r="D55" s="61"/>
      <c r="E55" s="68"/>
      <c r="F55" s="73"/>
      <c r="G55" s="301"/>
      <c r="H55" s="80"/>
      <c r="I55" s="317"/>
      <c r="J55" s="324"/>
      <c r="L55" s="47">
        <v>19</v>
      </c>
      <c r="M55" s="50"/>
    </row>
    <row r="56" spans="2:13" ht="15.6" customHeight="1">
      <c r="B56" s="54" t="s">
        <v>696</v>
      </c>
      <c r="C56" s="54"/>
      <c r="D56" s="170"/>
      <c r="E56" s="69"/>
      <c r="F56" s="205"/>
      <c r="G56" s="206"/>
      <c r="H56" s="83"/>
      <c r="I56" s="233"/>
      <c r="J56" s="249"/>
      <c r="L56" s="47">
        <v>20</v>
      </c>
      <c r="M56" s="50"/>
    </row>
    <row r="57" spans="2:13" s="50" customFormat="1" ht="15.6" customHeight="1">
      <c r="B57" s="53"/>
      <c r="C57" s="53"/>
      <c r="D57" s="61"/>
      <c r="E57" s="68"/>
      <c r="F57" s="73"/>
      <c r="G57" s="301"/>
      <c r="H57" s="80"/>
      <c r="I57" s="92"/>
      <c r="J57" s="323"/>
      <c r="K57" s="45"/>
      <c r="L57" s="47">
        <v>21</v>
      </c>
      <c r="M57" s="50"/>
    </row>
    <row r="58" spans="2:13" s="50" customFormat="1" ht="15.6" customHeight="1">
      <c r="B58" s="54"/>
      <c r="C58" s="170" t="s">
        <v>665</v>
      </c>
      <c r="D58" s="170" t="s">
        <v>665</v>
      </c>
      <c r="E58" s="69">
        <v>3.57</v>
      </c>
      <c r="F58" s="205" t="s">
        <v>242</v>
      </c>
      <c r="G58" s="206"/>
      <c r="H58" s="83"/>
      <c r="I58" s="90"/>
      <c r="J58" s="322"/>
      <c r="K58" s="45"/>
      <c r="L58" s="47">
        <v>22</v>
      </c>
      <c r="M58" s="50"/>
    </row>
    <row r="59" spans="2:13" s="50" customFormat="1" ht="15.6" customHeight="1">
      <c r="B59" s="51"/>
      <c r="C59" s="53"/>
      <c r="D59" s="61"/>
      <c r="E59" s="363"/>
      <c r="F59" s="364"/>
      <c r="G59" s="302"/>
      <c r="H59" s="79"/>
      <c r="I59" s="305"/>
      <c r="J59" s="323"/>
      <c r="K59" s="45"/>
      <c r="L59" s="47">
        <v>23</v>
      </c>
      <c r="M59" s="50"/>
    </row>
    <row r="60" spans="2:13" s="50" customFormat="1" ht="15.6" customHeight="1">
      <c r="B60" s="54"/>
      <c r="C60" s="57" t="s">
        <v>157</v>
      </c>
      <c r="D60" s="62"/>
      <c r="E60" s="69"/>
      <c r="F60" s="205"/>
      <c r="G60" s="206"/>
      <c r="H60" s="83"/>
      <c r="I60" s="90"/>
      <c r="J60" s="323"/>
      <c r="K60" s="45"/>
      <c r="L60" s="47">
        <v>24</v>
      </c>
      <c r="M60" s="50"/>
    </row>
    <row r="61" spans="2:13" s="50" customFormat="1" ht="15.6" customHeight="1">
      <c r="B61" s="56"/>
      <c r="C61" s="53"/>
      <c r="D61" s="274"/>
      <c r="E61" s="68"/>
      <c r="F61" s="73"/>
      <c r="G61" s="76"/>
      <c r="H61" s="80"/>
      <c r="I61" s="92"/>
      <c r="J61" s="321"/>
      <c r="K61" s="45"/>
      <c r="L61" s="47">
        <v>25</v>
      </c>
      <c r="M61" s="50"/>
    </row>
    <row r="62" spans="2:13" s="50" customFormat="1" ht="15.6" customHeight="1">
      <c r="B62" s="54"/>
      <c r="C62" s="54"/>
      <c r="D62" s="54"/>
      <c r="E62" s="69"/>
      <c r="F62" s="205"/>
      <c r="G62" s="206"/>
      <c r="H62" s="83"/>
      <c r="I62" s="90"/>
      <c r="J62" s="106"/>
      <c r="K62" s="45"/>
      <c r="L62" s="47">
        <v>26</v>
      </c>
      <c r="M62" s="50"/>
    </row>
    <row r="63" spans="2:13" ht="15.6" customHeight="1">
      <c r="B63" s="53"/>
      <c r="C63" s="53"/>
      <c r="D63" s="274"/>
      <c r="E63" s="68"/>
      <c r="F63" s="73"/>
      <c r="G63" s="302"/>
      <c r="H63" s="80"/>
      <c r="I63" s="92"/>
      <c r="J63" s="107"/>
      <c r="L63" s="47">
        <v>27</v>
      </c>
      <c r="M63" s="50"/>
    </row>
    <row r="64" spans="2:13" s="50" customFormat="1" ht="15.6" customHeight="1">
      <c r="B64" s="54"/>
      <c r="C64" s="54"/>
      <c r="D64" s="54"/>
      <c r="E64" s="69"/>
      <c r="F64" s="205"/>
      <c r="G64" s="206"/>
      <c r="H64" s="83"/>
      <c r="I64" s="90"/>
      <c r="J64" s="245"/>
      <c r="K64" s="45"/>
      <c r="L64" s="47">
        <v>28</v>
      </c>
      <c r="M64" s="50"/>
    </row>
    <row r="65" spans="2:13" s="50" customFormat="1" ht="15.6" customHeight="1">
      <c r="B65" s="56"/>
      <c r="C65" s="53"/>
      <c r="D65" s="274"/>
      <c r="E65" s="68"/>
      <c r="F65" s="73"/>
      <c r="G65" s="76"/>
      <c r="H65" s="80"/>
      <c r="I65" s="231"/>
      <c r="J65" s="321"/>
      <c r="K65" s="45"/>
      <c r="L65" s="47">
        <v>29</v>
      </c>
      <c r="M65" s="50"/>
    </row>
    <row r="66" spans="2:13" s="50" customFormat="1" ht="15.6" customHeight="1">
      <c r="B66" s="54"/>
      <c r="C66" s="54"/>
      <c r="D66" s="54"/>
      <c r="E66" s="69"/>
      <c r="F66" s="205"/>
      <c r="G66" s="206"/>
      <c r="H66" s="83"/>
      <c r="I66" s="241"/>
      <c r="J66" s="322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ht="24.75" customHeight="1">
      <c r="B68" s="270" t="s">
        <v>67</v>
      </c>
      <c r="C68" s="59"/>
      <c r="D68" s="59"/>
      <c r="E68" s="66"/>
      <c r="F68" s="71"/>
      <c r="G68" s="59"/>
      <c r="H68" s="81"/>
      <c r="I68" s="84"/>
      <c r="J68" s="97"/>
      <c r="L68" s="47"/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5.6" customHeight="1">
      <c r="B70" s="53" t="s">
        <v>666</v>
      </c>
      <c r="C70" s="53"/>
      <c r="D70" s="61"/>
      <c r="E70" s="68"/>
      <c r="F70" s="73"/>
      <c r="G70" s="61"/>
      <c r="H70" s="80"/>
      <c r="I70" s="93"/>
      <c r="J70" s="321"/>
      <c r="L70" s="47">
        <v>1</v>
      </c>
      <c r="M70" s="50"/>
    </row>
    <row r="71" spans="2:13" ht="15.6" customHeight="1">
      <c r="B71" s="54" t="s">
        <v>698</v>
      </c>
      <c r="C71" s="54"/>
      <c r="D71" s="170"/>
      <c r="E71" s="69"/>
      <c r="F71" s="205"/>
      <c r="G71" s="206"/>
      <c r="H71" s="83"/>
      <c r="I71" s="90"/>
      <c r="J71" s="322"/>
      <c r="L71" s="47">
        <v>2</v>
      </c>
      <c r="M71" s="50"/>
    </row>
    <row r="72" spans="2:13" ht="15.6" customHeight="1">
      <c r="B72" s="51"/>
      <c r="C72" s="53" t="s">
        <v>660</v>
      </c>
      <c r="D72" s="61"/>
      <c r="E72" s="68"/>
      <c r="F72" s="73"/>
      <c r="G72" s="61"/>
      <c r="H72" s="80"/>
      <c r="I72" s="93" t="s">
        <v>812</v>
      </c>
      <c r="J72" s="321"/>
      <c r="L72" s="47">
        <v>3</v>
      </c>
      <c r="M72" s="50"/>
    </row>
    <row r="73" spans="2:13" ht="15.6" customHeight="1">
      <c r="B73" s="54"/>
      <c r="C73" s="54"/>
      <c r="D73" s="170"/>
      <c r="E73" s="69">
        <v>10</v>
      </c>
      <c r="F73" s="205" t="s">
        <v>242</v>
      </c>
      <c r="G73" s="206"/>
      <c r="H73" s="83"/>
      <c r="I73" s="90"/>
      <c r="J73" s="322"/>
      <c r="L73" s="47">
        <v>4</v>
      </c>
      <c r="M73" s="50"/>
    </row>
    <row r="74" spans="2:13" ht="15.6" customHeight="1">
      <c r="B74" s="51"/>
      <c r="C74" s="177" t="s">
        <v>663</v>
      </c>
      <c r="D74" s="61" t="s">
        <v>813</v>
      </c>
      <c r="E74" s="363"/>
      <c r="F74" s="73"/>
      <c r="G74" s="76"/>
      <c r="H74" s="80"/>
      <c r="I74" s="88" t="s">
        <v>462</v>
      </c>
      <c r="J74" s="105"/>
      <c r="L74" s="47">
        <v>5</v>
      </c>
      <c r="M74" s="50"/>
    </row>
    <row r="75" spans="2:13" s="50" customFormat="1" ht="15.6" customHeight="1">
      <c r="B75" s="54"/>
      <c r="C75" s="62"/>
      <c r="D75" s="62"/>
      <c r="E75" s="69">
        <v>1000</v>
      </c>
      <c r="F75" s="205" t="s">
        <v>751</v>
      </c>
      <c r="G75" s="206"/>
      <c r="H75" s="83"/>
      <c r="I75" s="90" t="s">
        <v>265</v>
      </c>
      <c r="J75" s="106"/>
      <c r="K75" s="45"/>
      <c r="L75" s="47">
        <v>6</v>
      </c>
      <c r="M75" s="50"/>
    </row>
    <row r="76" spans="2:13" ht="15.6" customHeight="1">
      <c r="B76" s="53"/>
      <c r="C76" s="177" t="s">
        <v>663</v>
      </c>
      <c r="D76" s="61" t="s">
        <v>614</v>
      </c>
      <c r="E76" s="363"/>
      <c r="F76" s="73"/>
      <c r="G76" s="76"/>
      <c r="H76" s="80"/>
      <c r="I76" s="93" t="s">
        <v>270</v>
      </c>
      <c r="J76" s="321"/>
      <c r="L76" s="47">
        <v>7</v>
      </c>
      <c r="M76" s="50"/>
    </row>
    <row r="77" spans="2:13" s="50" customFormat="1" ht="15.6" customHeight="1">
      <c r="B77" s="54"/>
      <c r="C77" s="62"/>
      <c r="D77" s="62"/>
      <c r="E77" s="69">
        <v>2006</v>
      </c>
      <c r="F77" s="205" t="s">
        <v>751</v>
      </c>
      <c r="G77" s="206"/>
      <c r="H77" s="83"/>
      <c r="I77" s="233"/>
      <c r="J77" s="249"/>
      <c r="K77" s="45"/>
      <c r="L77" s="47">
        <v>8</v>
      </c>
      <c r="M77" s="50"/>
    </row>
    <row r="78" spans="2:13" s="50" customFormat="1" ht="15.6" customHeight="1">
      <c r="B78" s="53"/>
      <c r="C78" s="177" t="s">
        <v>225</v>
      </c>
      <c r="D78" s="61"/>
      <c r="E78" s="363"/>
      <c r="F78" s="73"/>
      <c r="G78" s="76"/>
      <c r="H78" s="80"/>
      <c r="I78" s="93"/>
      <c r="J78" s="321"/>
      <c r="K78" s="45"/>
      <c r="L78" s="47">
        <v>9</v>
      </c>
      <c r="M78" s="50"/>
    </row>
    <row r="79" spans="2:13" s="50" customFormat="1" ht="15.6" customHeight="1">
      <c r="B79" s="54"/>
      <c r="C79" s="62"/>
      <c r="D79" s="62"/>
      <c r="E79" s="69">
        <v>15</v>
      </c>
      <c r="F79" s="205" t="s">
        <v>242</v>
      </c>
      <c r="G79" s="206"/>
      <c r="H79" s="83"/>
      <c r="I79" s="90"/>
      <c r="J79" s="322"/>
      <c r="K79" s="45"/>
      <c r="L79" s="47">
        <v>10</v>
      </c>
      <c r="M79" s="50"/>
    </row>
    <row r="80" spans="2:13" ht="15.6" customHeight="1">
      <c r="B80" s="53"/>
      <c r="C80" s="53" t="s">
        <v>500</v>
      </c>
      <c r="D80" s="61"/>
      <c r="E80" s="68"/>
      <c r="F80" s="73"/>
      <c r="G80" s="366"/>
      <c r="H80" s="80"/>
      <c r="I80" s="92"/>
      <c r="J80" s="323"/>
      <c r="L80" s="47">
        <v>11</v>
      </c>
      <c r="M80" s="50"/>
    </row>
    <row r="81" spans="2:13" s="50" customFormat="1" ht="15.6" customHeight="1">
      <c r="B81" s="54"/>
      <c r="C81" s="278"/>
      <c r="D81" s="170"/>
      <c r="E81" s="69">
        <f>345+201+189+4+6</f>
        <v>745</v>
      </c>
      <c r="F81" s="205" t="s">
        <v>751</v>
      </c>
      <c r="G81" s="206"/>
      <c r="H81" s="83"/>
      <c r="I81" s="92"/>
      <c r="J81" s="323"/>
      <c r="K81" s="45"/>
      <c r="L81" s="47">
        <v>12</v>
      </c>
      <c r="M81" s="50"/>
    </row>
    <row r="82" spans="2:13" s="50" customFormat="1" ht="15.6" customHeight="1">
      <c r="B82" s="53"/>
      <c r="C82" s="53"/>
      <c r="D82" s="61"/>
      <c r="E82" s="363"/>
      <c r="F82" s="364"/>
      <c r="G82" s="302"/>
      <c r="H82" s="80"/>
      <c r="I82" s="93"/>
      <c r="J82" s="321"/>
      <c r="K82" s="45"/>
      <c r="L82" s="47">
        <v>13</v>
      </c>
      <c r="M82" s="50"/>
    </row>
    <row r="83" spans="2:13" s="50" customFormat="1" ht="15.6" customHeight="1">
      <c r="B83" s="54"/>
      <c r="C83" s="57" t="s">
        <v>157</v>
      </c>
      <c r="D83" s="62"/>
      <c r="E83" s="69"/>
      <c r="F83" s="205"/>
      <c r="G83" s="206"/>
      <c r="H83" s="83"/>
      <c r="I83" s="90"/>
      <c r="J83" s="322"/>
      <c r="K83" s="45"/>
      <c r="L83" s="47">
        <v>14</v>
      </c>
      <c r="M83" s="50"/>
    </row>
    <row r="84" spans="2:13" ht="15.6" customHeight="1">
      <c r="B84" s="51"/>
      <c r="C84" s="53"/>
      <c r="D84" s="61"/>
      <c r="E84" s="363"/>
      <c r="F84" s="364"/>
      <c r="G84" s="366"/>
      <c r="H84" s="80"/>
      <c r="I84" s="92"/>
      <c r="J84" s="321"/>
      <c r="L84" s="47">
        <v>15</v>
      </c>
      <c r="M84" s="50"/>
    </row>
    <row r="85" spans="2:13" ht="15.6" customHeight="1">
      <c r="B85" s="54"/>
      <c r="C85" s="54"/>
      <c r="D85" s="170"/>
      <c r="E85" s="69"/>
      <c r="F85" s="205"/>
      <c r="G85" s="206"/>
      <c r="H85" s="83"/>
      <c r="I85" s="90"/>
      <c r="J85" s="322"/>
      <c r="L85" s="47">
        <v>16</v>
      </c>
      <c r="M85" s="50"/>
    </row>
    <row r="86" spans="2:13" ht="15.6" customHeight="1">
      <c r="B86" s="53" t="s">
        <v>666</v>
      </c>
      <c r="C86" s="61"/>
      <c r="D86" s="61"/>
      <c r="E86" s="363"/>
      <c r="F86" s="364"/>
      <c r="G86" s="302"/>
      <c r="H86" s="80"/>
      <c r="I86" s="232"/>
      <c r="J86" s="246"/>
      <c r="L86" s="47">
        <v>17</v>
      </c>
      <c r="M86" s="50"/>
    </row>
    <row r="87" spans="2:13" ht="15.6" customHeight="1">
      <c r="B87" s="54" t="s">
        <v>701</v>
      </c>
      <c r="C87" s="62"/>
      <c r="D87" s="62"/>
      <c r="E87" s="69"/>
      <c r="F87" s="205"/>
      <c r="G87" s="206"/>
      <c r="H87" s="83"/>
      <c r="I87" s="233"/>
      <c r="J87" s="249"/>
      <c r="L87" s="47">
        <v>18</v>
      </c>
      <c r="M87" s="50"/>
    </row>
    <row r="88" spans="2:13" ht="15.6" customHeight="1">
      <c r="B88" s="51"/>
      <c r="C88" s="61" t="s">
        <v>703</v>
      </c>
      <c r="D88" s="61" t="s">
        <v>706</v>
      </c>
      <c r="E88" s="363"/>
      <c r="F88" s="364"/>
      <c r="G88" s="302"/>
      <c r="H88" s="80"/>
      <c r="I88" s="317"/>
      <c r="J88" s="324"/>
      <c r="L88" s="47">
        <v>19</v>
      </c>
      <c r="M88" s="50"/>
    </row>
    <row r="89" spans="2:13" ht="15.6" customHeight="1">
      <c r="B89" s="54"/>
      <c r="C89" s="62"/>
      <c r="D89" s="62" t="s">
        <v>705</v>
      </c>
      <c r="E89" s="69">
        <v>1</v>
      </c>
      <c r="F89" s="205" t="s">
        <v>164</v>
      </c>
      <c r="G89" s="206"/>
      <c r="H89" s="83"/>
      <c r="I89" s="233"/>
      <c r="J89" s="249"/>
      <c r="L89" s="47">
        <v>20</v>
      </c>
      <c r="M89" s="50"/>
    </row>
    <row r="90" spans="2:13" s="50" customFormat="1" ht="15.6" customHeight="1">
      <c r="B90" s="53"/>
      <c r="C90" s="53" t="s">
        <v>709</v>
      </c>
      <c r="D90" s="61"/>
      <c r="E90" s="363"/>
      <c r="F90" s="364"/>
      <c r="G90" s="302"/>
      <c r="H90" s="80"/>
      <c r="I90" s="305"/>
      <c r="J90" s="323"/>
      <c r="K90" s="45"/>
      <c r="L90" s="47">
        <v>21</v>
      </c>
      <c r="M90" s="50"/>
    </row>
    <row r="91" spans="2:13" s="50" customFormat="1" ht="15.6" customHeight="1">
      <c r="B91" s="54"/>
      <c r="C91" s="54"/>
      <c r="D91" s="170"/>
      <c r="E91" s="69">
        <v>1</v>
      </c>
      <c r="F91" s="205" t="s">
        <v>164</v>
      </c>
      <c r="G91" s="206"/>
      <c r="H91" s="83"/>
      <c r="I91" s="90"/>
      <c r="J91" s="323"/>
      <c r="K91" s="45"/>
      <c r="L91" s="47">
        <v>22</v>
      </c>
      <c r="M91" s="50"/>
    </row>
    <row r="92" spans="2:13" s="50" customFormat="1" ht="15.6" customHeight="1">
      <c r="B92" s="56"/>
      <c r="C92" s="53"/>
      <c r="D92" s="274"/>
      <c r="E92" s="68"/>
      <c r="F92" s="73"/>
      <c r="G92" s="302"/>
      <c r="H92" s="80"/>
      <c r="I92" s="92"/>
      <c r="J92" s="321"/>
      <c r="K92" s="45"/>
      <c r="L92" s="47">
        <v>23</v>
      </c>
      <c r="M92" s="50"/>
    </row>
    <row r="93" spans="2:13" s="50" customFormat="1" ht="15.6" customHeight="1">
      <c r="B93" s="54"/>
      <c r="C93" s="57" t="s">
        <v>157</v>
      </c>
      <c r="D93" s="54"/>
      <c r="E93" s="69"/>
      <c r="F93" s="205"/>
      <c r="G93" s="206"/>
      <c r="H93" s="83"/>
      <c r="I93" s="90"/>
      <c r="J93" s="106"/>
      <c r="K93" s="45"/>
      <c r="L93" s="47">
        <v>24</v>
      </c>
      <c r="M93" s="50"/>
    </row>
    <row r="94" spans="2:13" ht="15.6" customHeight="1">
      <c r="B94" s="53"/>
      <c r="C94" s="61"/>
      <c r="D94" s="61"/>
      <c r="E94" s="363"/>
      <c r="F94" s="364"/>
      <c r="G94" s="302"/>
      <c r="H94" s="80"/>
      <c r="I94" s="92"/>
      <c r="J94" s="107"/>
      <c r="L94" s="47">
        <v>25</v>
      </c>
      <c r="M94" s="50"/>
    </row>
    <row r="95" spans="2:13" s="50" customFormat="1" ht="15.6" customHeight="1">
      <c r="B95" s="54"/>
      <c r="C95" s="62"/>
      <c r="D95" s="62"/>
      <c r="E95" s="69"/>
      <c r="F95" s="205"/>
      <c r="G95" s="206"/>
      <c r="H95" s="83"/>
      <c r="I95" s="90"/>
      <c r="J95" s="245"/>
      <c r="K95" s="45"/>
      <c r="L95" s="47">
        <v>26</v>
      </c>
      <c r="M95" s="50"/>
    </row>
    <row r="96" spans="2:13" s="50" customFormat="1" ht="15.6" customHeight="1">
      <c r="B96" s="51" t="s">
        <v>666</v>
      </c>
      <c r="C96" s="53"/>
      <c r="D96" s="61"/>
      <c r="E96" s="363"/>
      <c r="F96" s="364"/>
      <c r="G96" s="302"/>
      <c r="H96" s="80"/>
      <c r="I96" s="231"/>
      <c r="J96" s="321"/>
      <c r="K96" s="45"/>
      <c r="L96" s="47">
        <v>27</v>
      </c>
      <c r="M96" s="50"/>
    </row>
    <row r="97" spans="2:13" s="50" customFormat="1" ht="15.6" customHeight="1">
      <c r="B97" s="54" t="s">
        <v>510</v>
      </c>
      <c r="C97" s="54"/>
      <c r="D97" s="170"/>
      <c r="E97" s="69"/>
      <c r="F97" s="205"/>
      <c r="G97" s="206"/>
      <c r="H97" s="83"/>
      <c r="I97" s="241"/>
      <c r="J97" s="322"/>
      <c r="K97" s="45"/>
      <c r="L97" s="47">
        <v>28</v>
      </c>
      <c r="M97" s="50"/>
    </row>
    <row r="98" spans="2:13" s="50" customFormat="1" ht="15.6" customHeight="1">
      <c r="B98" s="53"/>
      <c r="C98" s="177"/>
      <c r="D98" s="61" t="s">
        <v>29</v>
      </c>
      <c r="E98" s="363"/>
      <c r="F98" s="364"/>
      <c r="G98" s="76"/>
      <c r="H98" s="80"/>
      <c r="I98" s="345"/>
      <c r="J98" s="321"/>
      <c r="K98" s="45"/>
      <c r="L98" s="47">
        <v>29</v>
      </c>
      <c r="M98" s="50"/>
    </row>
    <row r="99" spans="2:13" s="50" customFormat="1" ht="15.6" customHeight="1">
      <c r="B99" s="54"/>
      <c r="C99" s="62" t="s">
        <v>814</v>
      </c>
      <c r="D99" s="62" t="s">
        <v>815</v>
      </c>
      <c r="E99" s="69">
        <v>30</v>
      </c>
      <c r="F99" s="205" t="s">
        <v>816</v>
      </c>
      <c r="G99" s="206"/>
      <c r="H99" s="83"/>
      <c r="I99" s="318"/>
      <c r="J99" s="322"/>
      <c r="K99" s="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ht="24.75" customHeight="1">
      <c r="B101" s="270" t="s">
        <v>67</v>
      </c>
      <c r="C101" s="59"/>
      <c r="D101" s="59"/>
      <c r="E101" s="66"/>
      <c r="F101" s="71"/>
      <c r="G101" s="59"/>
      <c r="H101" s="81"/>
      <c r="I101" s="84"/>
      <c r="J101" s="97"/>
      <c r="L101" s="47"/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5.6" customHeight="1">
      <c r="B103" s="53"/>
      <c r="C103" s="61"/>
      <c r="D103" s="274" t="s">
        <v>29</v>
      </c>
      <c r="E103" s="68"/>
      <c r="F103" s="364"/>
      <c r="G103" s="61"/>
      <c r="H103" s="80"/>
      <c r="I103" s="93"/>
      <c r="J103" s="321"/>
      <c r="L103" s="47">
        <v>1</v>
      </c>
      <c r="M103" s="50"/>
    </row>
    <row r="104" spans="2:13" ht="15.6" customHeight="1">
      <c r="B104" s="54"/>
      <c r="C104" s="170" t="s">
        <v>818</v>
      </c>
      <c r="D104" s="54" t="s">
        <v>819</v>
      </c>
      <c r="E104" s="69">
        <v>7.7</v>
      </c>
      <c r="F104" s="205" t="s">
        <v>816</v>
      </c>
      <c r="G104" s="206"/>
      <c r="H104" s="83"/>
      <c r="I104" s="90"/>
      <c r="J104" s="322"/>
      <c r="L104" s="47">
        <v>2</v>
      </c>
      <c r="M104" s="50"/>
    </row>
    <row r="105" spans="2:13" ht="15.6" customHeight="1">
      <c r="B105" s="51"/>
      <c r="C105" s="53" t="s">
        <v>820</v>
      </c>
      <c r="D105" s="274"/>
      <c r="E105" s="68"/>
      <c r="F105" s="364"/>
      <c r="G105" s="76"/>
      <c r="H105" s="80"/>
      <c r="I105" s="88"/>
      <c r="J105" s="105"/>
      <c r="L105" s="47">
        <v>3</v>
      </c>
      <c r="M105" s="50"/>
    </row>
    <row r="106" spans="2:13" ht="15.6" customHeight="1">
      <c r="B106" s="54"/>
      <c r="C106" s="278" t="s">
        <v>822</v>
      </c>
      <c r="D106" s="54"/>
      <c r="E106" s="69">
        <v>180</v>
      </c>
      <c r="F106" s="205" t="s">
        <v>816</v>
      </c>
      <c r="G106" s="206"/>
      <c r="H106" s="83"/>
      <c r="I106" s="90"/>
      <c r="J106" s="106"/>
      <c r="L106" s="47">
        <v>4</v>
      </c>
      <c r="M106" s="50"/>
    </row>
    <row r="107" spans="2:13" ht="15.6" customHeight="1">
      <c r="B107" s="159"/>
      <c r="C107" s="53" t="s">
        <v>597</v>
      </c>
      <c r="D107" s="274"/>
      <c r="E107" s="68"/>
      <c r="F107" s="364"/>
      <c r="G107" s="76"/>
      <c r="H107" s="80"/>
      <c r="I107" s="93"/>
      <c r="J107" s="321"/>
      <c r="L107" s="47">
        <v>5</v>
      </c>
      <c r="M107" s="50"/>
    </row>
    <row r="108" spans="2:13" s="50" customFormat="1" ht="15.6" customHeight="1">
      <c r="B108" s="54"/>
      <c r="C108" s="278" t="s">
        <v>822</v>
      </c>
      <c r="D108" s="54"/>
      <c r="E108" s="69">
        <v>105</v>
      </c>
      <c r="F108" s="205" t="s">
        <v>816</v>
      </c>
      <c r="G108" s="206"/>
      <c r="H108" s="83"/>
      <c r="I108" s="233"/>
      <c r="J108" s="249"/>
      <c r="K108" s="45"/>
      <c r="L108" s="47">
        <v>6</v>
      </c>
      <c r="M108" s="50"/>
    </row>
    <row r="109" spans="2:13" ht="15.6" customHeight="1">
      <c r="B109" s="56"/>
      <c r="C109" s="53" t="s">
        <v>735</v>
      </c>
      <c r="D109" s="274"/>
      <c r="E109" s="68"/>
      <c r="F109" s="364"/>
      <c r="G109" s="76"/>
      <c r="H109" s="80"/>
      <c r="I109" s="93"/>
      <c r="J109" s="321"/>
      <c r="L109" s="47">
        <v>7</v>
      </c>
      <c r="M109" s="50"/>
    </row>
    <row r="110" spans="2:13" s="50" customFormat="1" ht="15.6" customHeight="1">
      <c r="B110" s="54"/>
      <c r="C110" s="57"/>
      <c r="D110" s="54" t="s">
        <v>823</v>
      </c>
      <c r="E110" s="69">
        <v>360</v>
      </c>
      <c r="F110" s="205" t="s">
        <v>816</v>
      </c>
      <c r="G110" s="206"/>
      <c r="H110" s="83"/>
      <c r="I110" s="90"/>
      <c r="J110" s="322"/>
      <c r="K110" s="45"/>
      <c r="L110" s="47">
        <v>8</v>
      </c>
      <c r="M110" s="50"/>
    </row>
    <row r="111" spans="2:13" s="50" customFormat="1" ht="15.6" customHeight="1">
      <c r="B111" s="56"/>
      <c r="C111" s="53"/>
      <c r="D111" s="274"/>
      <c r="E111" s="68"/>
      <c r="F111" s="364"/>
      <c r="G111" s="366"/>
      <c r="H111" s="80"/>
      <c r="I111" s="92"/>
      <c r="J111" s="323"/>
      <c r="K111" s="45"/>
      <c r="L111" s="47">
        <v>9</v>
      </c>
      <c r="M111" s="50"/>
    </row>
    <row r="112" spans="2:13" s="50" customFormat="1" ht="15.6" customHeight="1">
      <c r="B112" s="54"/>
      <c r="C112" s="57" t="s">
        <v>157</v>
      </c>
      <c r="D112" s="54"/>
      <c r="E112" s="69"/>
      <c r="F112" s="205"/>
      <c r="G112" s="206"/>
      <c r="H112" s="83"/>
      <c r="I112" s="92"/>
      <c r="J112" s="323"/>
      <c r="K112" s="45"/>
      <c r="L112" s="47">
        <v>10</v>
      </c>
      <c r="M112" s="50"/>
    </row>
    <row r="113" spans="2:13" ht="15.6" customHeight="1">
      <c r="B113" s="56"/>
      <c r="C113" s="53"/>
      <c r="D113" s="274"/>
      <c r="E113" s="68"/>
      <c r="F113" s="364"/>
      <c r="G113" s="302"/>
      <c r="H113" s="80"/>
      <c r="I113" s="93"/>
      <c r="J113" s="321"/>
      <c r="L113" s="47">
        <v>11</v>
      </c>
      <c r="M113" s="50"/>
    </row>
    <row r="114" spans="2:13" s="50" customFormat="1" ht="15.6" customHeight="1">
      <c r="B114" s="54"/>
      <c r="C114" s="57"/>
      <c r="D114" s="54"/>
      <c r="E114" s="69"/>
      <c r="F114" s="205"/>
      <c r="G114" s="206"/>
      <c r="H114" s="83"/>
      <c r="I114" s="90"/>
      <c r="J114" s="322"/>
      <c r="K114" s="45"/>
      <c r="L114" s="47">
        <v>12</v>
      </c>
      <c r="M114" s="50"/>
    </row>
    <row r="115" spans="2:13" s="50" customFormat="1" ht="15.6" customHeight="1">
      <c r="B115" s="53"/>
      <c r="C115" s="61"/>
      <c r="D115" s="61"/>
      <c r="E115" s="363"/>
      <c r="F115" s="364"/>
      <c r="G115" s="366"/>
      <c r="H115" s="80"/>
      <c r="I115" s="237"/>
      <c r="J115" s="321"/>
      <c r="K115" s="45"/>
      <c r="L115" s="47">
        <v>13</v>
      </c>
      <c r="M115" s="50"/>
    </row>
    <row r="116" spans="2:13" s="50" customFormat="1" ht="15.6" customHeight="1">
      <c r="B116" s="54"/>
      <c r="C116" s="62"/>
      <c r="D116" s="62"/>
      <c r="E116" s="69"/>
      <c r="F116" s="205"/>
      <c r="G116" s="206"/>
      <c r="H116" s="83"/>
      <c r="I116" s="90"/>
      <c r="J116" s="322"/>
      <c r="K116" s="45"/>
      <c r="L116" s="47">
        <v>14</v>
      </c>
      <c r="M116" s="50"/>
    </row>
    <row r="117" spans="2:13" ht="15.6" customHeight="1">
      <c r="B117" s="51"/>
      <c r="C117" s="53"/>
      <c r="D117" s="61"/>
      <c r="E117" s="363"/>
      <c r="F117" s="364"/>
      <c r="G117" s="366"/>
      <c r="H117" s="80"/>
      <c r="I117" s="92"/>
      <c r="J117" s="321"/>
      <c r="L117" s="47">
        <v>15</v>
      </c>
      <c r="M117" s="50"/>
    </row>
    <row r="118" spans="2:13" ht="15.6" customHeight="1">
      <c r="B118" s="54"/>
      <c r="C118" s="54"/>
      <c r="D118" s="170"/>
      <c r="E118" s="69"/>
      <c r="F118" s="205"/>
      <c r="G118" s="206"/>
      <c r="H118" s="83"/>
      <c r="I118" s="90"/>
      <c r="J118" s="322"/>
      <c r="L118" s="47">
        <v>16</v>
      </c>
      <c r="M118" s="50"/>
    </row>
    <row r="119" spans="2:13" ht="15.6" customHeight="1">
      <c r="B119" s="53"/>
      <c r="C119" s="53"/>
      <c r="D119" s="274"/>
      <c r="E119" s="68"/>
      <c r="F119" s="73"/>
      <c r="G119" s="302"/>
      <c r="H119" s="80"/>
      <c r="I119" s="232"/>
      <c r="J119" s="246"/>
      <c r="L119" s="47">
        <v>17</v>
      </c>
      <c r="M119" s="50"/>
    </row>
    <row r="120" spans="2:13" ht="15.6" customHeight="1">
      <c r="B120" s="54"/>
      <c r="C120" s="57"/>
      <c r="D120" s="54"/>
      <c r="E120" s="69"/>
      <c r="F120" s="205"/>
      <c r="G120" s="206"/>
      <c r="H120" s="83"/>
      <c r="I120" s="233"/>
      <c r="J120" s="249"/>
      <c r="L120" s="47">
        <v>18</v>
      </c>
      <c r="M120" s="50"/>
    </row>
    <row r="121" spans="2:13" ht="15.6" customHeight="1">
      <c r="B121" s="51"/>
      <c r="C121" s="177"/>
      <c r="D121" s="61"/>
      <c r="E121" s="363"/>
      <c r="F121" s="364"/>
      <c r="G121" s="302"/>
      <c r="H121" s="80"/>
      <c r="I121" s="317"/>
      <c r="J121" s="324"/>
      <c r="L121" s="47">
        <v>19</v>
      </c>
      <c r="M121" s="50"/>
    </row>
    <row r="122" spans="2:13" ht="15.6" customHeight="1">
      <c r="B122" s="54"/>
      <c r="C122" s="62"/>
      <c r="D122" s="62"/>
      <c r="E122" s="69"/>
      <c r="F122" s="205"/>
      <c r="G122" s="206"/>
      <c r="H122" s="83"/>
      <c r="I122" s="233"/>
      <c r="J122" s="249"/>
      <c r="L122" s="47">
        <v>20</v>
      </c>
      <c r="M122" s="50"/>
    </row>
    <row r="123" spans="2:13" s="50" customFormat="1" ht="15.6" customHeight="1">
      <c r="B123" s="159"/>
      <c r="C123" s="61"/>
      <c r="D123" s="274"/>
      <c r="E123" s="68"/>
      <c r="F123" s="364"/>
      <c r="G123" s="302"/>
      <c r="H123" s="80"/>
      <c r="I123" s="305"/>
      <c r="J123" s="323"/>
      <c r="K123" s="45"/>
      <c r="L123" s="47">
        <v>21</v>
      </c>
      <c r="M123" s="50"/>
    </row>
    <row r="124" spans="2:13" s="50" customFormat="1" ht="15.6" customHeight="1">
      <c r="B124" s="54"/>
      <c r="C124" s="170"/>
      <c r="D124" s="54"/>
      <c r="E124" s="69"/>
      <c r="F124" s="205"/>
      <c r="G124" s="206"/>
      <c r="H124" s="83"/>
      <c r="I124" s="90"/>
      <c r="J124" s="323"/>
      <c r="K124" s="45"/>
      <c r="L124" s="47">
        <v>22</v>
      </c>
      <c r="M124" s="50"/>
    </row>
    <row r="125" spans="2:13" s="50" customFormat="1" ht="15.6" customHeight="1">
      <c r="B125" s="56"/>
      <c r="C125" s="53"/>
      <c r="D125" s="274"/>
      <c r="E125" s="68"/>
      <c r="F125" s="364"/>
      <c r="G125" s="302"/>
      <c r="H125" s="80"/>
      <c r="I125" s="92"/>
      <c r="J125" s="321"/>
      <c r="K125" s="45"/>
      <c r="L125" s="47">
        <v>23</v>
      </c>
      <c r="M125" s="50"/>
    </row>
    <row r="126" spans="2:13" s="50" customFormat="1" ht="15.6" customHeight="1">
      <c r="B126" s="54"/>
      <c r="C126" s="278"/>
      <c r="D126" s="54"/>
      <c r="E126" s="69"/>
      <c r="F126" s="205"/>
      <c r="G126" s="206"/>
      <c r="H126" s="83"/>
      <c r="I126" s="90"/>
      <c r="J126" s="106"/>
      <c r="K126" s="45"/>
      <c r="L126" s="47">
        <v>24</v>
      </c>
      <c r="M126" s="50"/>
    </row>
    <row r="127" spans="2:13" ht="15.6" customHeight="1">
      <c r="B127" s="56"/>
      <c r="C127" s="53"/>
      <c r="D127" s="274"/>
      <c r="E127" s="68"/>
      <c r="F127" s="364"/>
      <c r="G127" s="302"/>
      <c r="H127" s="80"/>
      <c r="I127" s="92"/>
      <c r="J127" s="107"/>
      <c r="L127" s="47">
        <v>25</v>
      </c>
      <c r="M127" s="50"/>
    </row>
    <row r="128" spans="2:13" s="50" customFormat="1" ht="15.6" customHeight="1">
      <c r="B128" s="54"/>
      <c r="C128" s="278"/>
      <c r="D128" s="54"/>
      <c r="E128" s="69"/>
      <c r="F128" s="205"/>
      <c r="G128" s="206"/>
      <c r="H128" s="83"/>
      <c r="I128" s="90"/>
      <c r="J128" s="245"/>
      <c r="K128" s="45"/>
      <c r="L128" s="47">
        <v>26</v>
      </c>
      <c r="M128" s="50"/>
    </row>
    <row r="129" spans="2:13" s="50" customFormat="1" ht="15.6" customHeight="1">
      <c r="B129" s="56"/>
      <c r="C129" s="53"/>
      <c r="D129" s="274"/>
      <c r="E129" s="68"/>
      <c r="F129" s="364"/>
      <c r="G129" s="302"/>
      <c r="H129" s="80"/>
      <c r="I129" s="231"/>
      <c r="J129" s="321"/>
      <c r="K129" s="45"/>
      <c r="L129" s="47">
        <v>27</v>
      </c>
      <c r="M129" s="50"/>
    </row>
    <row r="130" spans="2:13" s="50" customFormat="1" ht="15.6" customHeight="1">
      <c r="B130" s="54"/>
      <c r="C130" s="57"/>
      <c r="D130" s="54"/>
      <c r="E130" s="69"/>
      <c r="F130" s="205"/>
      <c r="G130" s="206"/>
      <c r="H130" s="83"/>
      <c r="I130" s="241"/>
      <c r="J130" s="322"/>
      <c r="K130" s="45"/>
      <c r="L130" s="47">
        <v>28</v>
      </c>
      <c r="M130" s="50"/>
    </row>
    <row r="131" spans="2:13" s="50" customFormat="1" ht="15.6" customHeight="1">
      <c r="B131" s="53"/>
      <c r="C131" s="53"/>
      <c r="D131" s="61"/>
      <c r="E131" s="68"/>
      <c r="F131" s="73"/>
      <c r="G131" s="76"/>
      <c r="H131" s="80"/>
      <c r="I131" s="345"/>
      <c r="J131" s="321"/>
      <c r="K131" s="45"/>
      <c r="L131" s="47">
        <v>29</v>
      </c>
      <c r="M131" s="50"/>
    </row>
    <row r="132" spans="2:13" s="50" customFormat="1" ht="15.6" customHeight="1">
      <c r="B132" s="57"/>
      <c r="C132" s="54"/>
      <c r="D132" s="183"/>
      <c r="E132" s="69"/>
      <c r="F132" s="205"/>
      <c r="G132" s="206"/>
      <c r="H132" s="83"/>
      <c r="I132" s="318"/>
      <c r="J132" s="322"/>
      <c r="K132" s="45"/>
      <c r="L132" s="47">
        <v>30</v>
      </c>
      <c r="M132" s="50"/>
    </row>
  </sheetData>
  <mergeCells count="8">
    <mergeCell ref="C3:D3"/>
    <mergeCell ref="I3:J3"/>
    <mergeCell ref="C36:D36"/>
    <mergeCell ref="I36:J36"/>
    <mergeCell ref="C69:D69"/>
    <mergeCell ref="I69:J69"/>
    <mergeCell ref="C102:D102"/>
    <mergeCell ref="I102:J102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fitToHeight="0" orientation="landscape" usePrinterDefaults="1" horizontalDpi="300" verticalDpi="300" r:id="rId1"/>
  <headerFooter>
    <oddFooter>&amp;C&amp;P&amp;R北後志衛生施設組合</oddFooter>
  </headerFooter>
  <rowBreaks count="3" manualBreakCount="3">
    <brk id="33" min="1" max="9" man="1"/>
    <brk id="66" min="1" max="9" man="1"/>
    <brk id="99" min="1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  <pageSetUpPr fitToPage="1"/>
  </sheetPr>
  <dimension ref="B1:M90"/>
  <sheetViews>
    <sheetView view="pageBreakPreview" zoomScale="85" zoomScaleNormal="80" zoomScaleSheetLayoutView="85" workbookViewId="0">
      <selection activeCell="B1" sqref="B1"/>
    </sheetView>
  </sheetViews>
  <sheetFormatPr defaultColWidth="10" defaultRowHeight="22.5" customHeight="1"/>
  <cols>
    <col min="1" max="1" width="3.75" style="108" customWidth="1"/>
    <col min="2" max="2" width="36.75" style="108" customWidth="1"/>
    <col min="3" max="3" width="33.25" style="108" customWidth="1"/>
    <col min="4" max="4" width="25.25" style="109" customWidth="1"/>
    <col min="5" max="5" width="20.75" style="108" customWidth="1"/>
    <col min="6" max="6" width="23" style="108" customWidth="1"/>
    <col min="7" max="7" width="7.25" style="108" customWidth="1"/>
    <col min="8" max="8" width="7.125" style="108" customWidth="1"/>
    <col min="9" max="9" width="17.25" style="110" customWidth="1"/>
    <col min="10" max="10" width="10" style="110"/>
    <col min="11" max="11" width="13.75" style="110" customWidth="1"/>
    <col min="12" max="12" width="10" style="110"/>
    <col min="13" max="16384" width="10" style="108"/>
  </cols>
  <sheetData>
    <row r="1" spans="2:13" s="111" customFormat="1" ht="22.5" customHeight="1">
      <c r="B1" s="112" t="s">
        <v>63</v>
      </c>
      <c r="C1" s="122" t="s">
        <v>65</v>
      </c>
      <c r="D1" s="122" t="s">
        <v>2</v>
      </c>
      <c r="E1" s="122" t="s">
        <v>72</v>
      </c>
      <c r="F1" s="142" t="s">
        <v>83</v>
      </c>
      <c r="G1" s="151"/>
      <c r="I1" s="153"/>
      <c r="J1" s="153"/>
      <c r="K1" s="153"/>
      <c r="L1" s="153"/>
    </row>
    <row r="2" spans="2:13" ht="22.5" customHeight="1">
      <c r="B2" s="113" t="s">
        <v>85</v>
      </c>
      <c r="C2" s="123"/>
      <c r="D2" s="125"/>
      <c r="E2" s="123"/>
      <c r="F2" s="143"/>
      <c r="G2" s="108">
        <v>1</v>
      </c>
      <c r="I2" s="154"/>
    </row>
    <row r="3" spans="2:13" ht="22.5" customHeight="1">
      <c r="B3" s="113" t="s">
        <v>89</v>
      </c>
      <c r="C3" s="124" t="s">
        <v>109</v>
      </c>
      <c r="D3" s="125"/>
      <c r="E3" s="138"/>
      <c r="F3" s="144"/>
      <c r="G3" s="108">
        <v>2</v>
      </c>
    </row>
    <row r="4" spans="2:13" ht="22.5" customHeight="1">
      <c r="B4" s="113" t="s">
        <v>84</v>
      </c>
      <c r="C4" s="123"/>
      <c r="D4" s="134"/>
      <c r="E4" s="123"/>
      <c r="F4" s="145"/>
      <c r="G4" s="108">
        <v>3</v>
      </c>
    </row>
    <row r="5" spans="2:13" ht="22.5" customHeight="1">
      <c r="B5" s="113" t="s">
        <v>4</v>
      </c>
      <c r="C5" s="125"/>
      <c r="D5" s="125"/>
      <c r="E5" s="123"/>
      <c r="F5" s="146" t="s">
        <v>93</v>
      </c>
      <c r="G5" s="108">
        <v>4</v>
      </c>
      <c r="H5" s="152"/>
      <c r="I5" s="108"/>
      <c r="J5" s="108"/>
      <c r="K5" s="108"/>
    </row>
    <row r="6" spans="2:13" ht="22.5" customHeight="1">
      <c r="B6" s="113" t="s">
        <v>96</v>
      </c>
      <c r="C6" s="125"/>
      <c r="D6" s="125"/>
      <c r="E6" s="123"/>
      <c r="F6" s="146" t="s">
        <v>93</v>
      </c>
      <c r="G6" s="108">
        <v>5</v>
      </c>
      <c r="I6" s="108"/>
      <c r="J6" s="108"/>
      <c r="K6" s="108"/>
    </row>
    <row r="7" spans="2:13" ht="22.5" customHeight="1">
      <c r="B7" s="113" t="s">
        <v>60</v>
      </c>
      <c r="C7" s="125"/>
      <c r="D7" s="125"/>
      <c r="E7" s="123"/>
      <c r="F7" s="146" t="s">
        <v>93</v>
      </c>
      <c r="G7" s="108">
        <v>6</v>
      </c>
      <c r="I7" s="108"/>
      <c r="J7" s="108"/>
      <c r="K7" s="108"/>
      <c r="M7" s="156"/>
    </row>
    <row r="8" spans="2:13" ht="22.5" customHeight="1">
      <c r="B8" s="113" t="s">
        <v>99</v>
      </c>
      <c r="C8" s="125"/>
      <c r="D8" s="125"/>
      <c r="E8" s="123"/>
      <c r="F8" s="146" t="s">
        <v>93</v>
      </c>
      <c r="I8" s="108"/>
      <c r="J8" s="108"/>
      <c r="K8" s="108"/>
      <c r="M8" s="156"/>
    </row>
    <row r="9" spans="2:13" ht="22.5" customHeight="1">
      <c r="B9" s="113" t="s">
        <v>104</v>
      </c>
      <c r="C9" s="125"/>
      <c r="D9" s="125"/>
      <c r="E9" s="123"/>
      <c r="F9" s="146" t="s">
        <v>93</v>
      </c>
      <c r="G9" s="108">
        <v>7</v>
      </c>
      <c r="I9" s="108"/>
      <c r="J9" s="108"/>
      <c r="K9" s="108"/>
      <c r="M9" s="156"/>
    </row>
    <row r="10" spans="2:13" ht="22.5" customHeight="1">
      <c r="B10" s="113" t="s">
        <v>105</v>
      </c>
      <c r="C10" s="125"/>
      <c r="D10" s="125"/>
      <c r="E10" s="125"/>
      <c r="F10" s="146" t="s">
        <v>93</v>
      </c>
      <c r="G10" s="108">
        <v>9</v>
      </c>
      <c r="I10" s="108"/>
      <c r="J10" s="108"/>
      <c r="K10" s="108"/>
    </row>
    <row r="11" spans="2:13" ht="22.5" customHeight="1">
      <c r="B11" s="113" t="s">
        <v>111</v>
      </c>
      <c r="C11" s="125"/>
      <c r="D11" s="125"/>
      <c r="E11" s="125"/>
      <c r="F11" s="146" t="s">
        <v>93</v>
      </c>
      <c r="G11" s="108">
        <v>10</v>
      </c>
      <c r="I11" s="108"/>
      <c r="J11" s="108"/>
      <c r="K11" s="108"/>
    </row>
    <row r="12" spans="2:13" ht="22.5" customHeight="1">
      <c r="B12" s="113" t="s">
        <v>91</v>
      </c>
      <c r="C12" s="126"/>
      <c r="D12" s="125"/>
      <c r="E12" s="139"/>
      <c r="F12" s="146" t="s">
        <v>93</v>
      </c>
      <c r="G12" s="108">
        <v>11</v>
      </c>
      <c r="H12" s="152"/>
    </row>
    <row r="13" spans="2:13" ht="22.5" customHeight="1">
      <c r="B13" s="114" t="s">
        <v>68</v>
      </c>
      <c r="C13" s="126" t="s">
        <v>45</v>
      </c>
      <c r="D13" s="125"/>
      <c r="E13" s="123"/>
      <c r="F13" s="143"/>
      <c r="G13" s="108">
        <v>13</v>
      </c>
    </row>
    <row r="14" spans="2:13" ht="22.5" customHeight="1">
      <c r="B14" s="115" t="s">
        <v>924</v>
      </c>
      <c r="C14" s="126" t="s">
        <v>32</v>
      </c>
      <c r="D14" s="125"/>
      <c r="E14" s="140"/>
      <c r="F14" s="143"/>
      <c r="G14" s="108">
        <v>14</v>
      </c>
      <c r="I14" s="155">
        <f>+D13+D16+D19</f>
        <v>0</v>
      </c>
    </row>
    <row r="15" spans="2:13" ht="22.5" customHeight="1">
      <c r="B15" s="113"/>
      <c r="C15" s="126"/>
      <c r="D15" s="125"/>
      <c r="E15" s="123"/>
      <c r="F15" s="143"/>
      <c r="G15" s="108">
        <v>15</v>
      </c>
    </row>
    <row r="16" spans="2:13" ht="22.5" customHeight="1">
      <c r="B16" s="113" t="s">
        <v>925</v>
      </c>
      <c r="C16" s="127"/>
      <c r="D16" s="125"/>
      <c r="E16" s="123" t="s">
        <v>51</v>
      </c>
      <c r="F16" s="147"/>
      <c r="G16" s="108">
        <v>16</v>
      </c>
    </row>
    <row r="17" spans="2:11" ht="22.5" customHeight="1">
      <c r="B17" s="115" t="s">
        <v>170</v>
      </c>
      <c r="C17" s="126"/>
      <c r="D17" s="125"/>
      <c r="E17" s="123"/>
      <c r="F17" s="147" t="s">
        <v>116</v>
      </c>
      <c r="G17" s="108">
        <v>17</v>
      </c>
      <c r="I17" s="108"/>
    </row>
    <row r="18" spans="2:11" ht="22.5" customHeight="1">
      <c r="B18" s="114" t="s">
        <v>113</v>
      </c>
      <c r="C18" s="128" t="s">
        <v>381</v>
      </c>
      <c r="D18" s="125"/>
      <c r="E18" s="123"/>
      <c r="F18" s="147"/>
      <c r="G18" s="108">
        <v>18</v>
      </c>
    </row>
    <row r="19" spans="2:11" ht="22.5" customHeight="1">
      <c r="B19" s="115" t="s">
        <v>926</v>
      </c>
      <c r="C19" s="126"/>
      <c r="D19" s="135"/>
      <c r="E19" s="123" t="s">
        <v>51</v>
      </c>
      <c r="F19" s="147"/>
      <c r="G19" s="108">
        <v>19</v>
      </c>
    </row>
    <row r="20" spans="2:11" ht="22.5" customHeight="1">
      <c r="B20" s="114" t="s">
        <v>102</v>
      </c>
      <c r="C20" s="129" t="s">
        <v>278</v>
      </c>
      <c r="D20" s="125"/>
      <c r="E20" s="123" t="s">
        <v>51</v>
      </c>
      <c r="F20" s="147"/>
    </row>
    <row r="21" spans="2:11" ht="22.5" customHeight="1">
      <c r="B21" s="116"/>
      <c r="C21" s="130"/>
      <c r="D21" s="136"/>
      <c r="E21" s="141"/>
      <c r="F21" s="147"/>
    </row>
    <row r="22" spans="2:11" ht="22.5" customHeight="1">
      <c r="B22" s="114"/>
      <c r="C22" s="123"/>
      <c r="D22" s="125"/>
      <c r="E22" s="125"/>
      <c r="F22" s="148"/>
      <c r="G22" s="108">
        <v>20</v>
      </c>
      <c r="I22" s="108"/>
      <c r="K22" s="155"/>
    </row>
    <row r="23" spans="2:11" ht="22.5" customHeight="1">
      <c r="B23" s="115"/>
      <c r="C23" s="126"/>
      <c r="D23" s="135"/>
      <c r="E23" s="123"/>
      <c r="F23" s="143"/>
      <c r="G23" s="108">
        <v>21</v>
      </c>
      <c r="I23" s="155"/>
    </row>
    <row r="24" spans="2:11" ht="22.5" customHeight="1">
      <c r="B24" s="114"/>
      <c r="C24" s="129"/>
      <c r="D24" s="125"/>
      <c r="E24" s="123"/>
      <c r="F24" s="143"/>
      <c r="G24" s="108">
        <v>23</v>
      </c>
    </row>
    <row r="25" spans="2:11" ht="22.5" customHeight="1">
      <c r="B25" s="116"/>
      <c r="C25" s="130"/>
      <c r="D25" s="136"/>
      <c r="E25" s="141"/>
      <c r="F25" s="149"/>
      <c r="G25" s="108">
        <v>24</v>
      </c>
    </row>
    <row r="26" spans="2:11" ht="22.5" customHeight="1">
      <c r="B26" s="117"/>
      <c r="C26" s="131"/>
      <c r="D26" s="137"/>
      <c r="E26" s="131"/>
      <c r="F26" s="150"/>
      <c r="G26" s="108">
        <v>25</v>
      </c>
    </row>
    <row r="52" spans="2:2" ht="22.5" customHeight="1">
      <c r="B52" s="118" t="s">
        <v>21</v>
      </c>
    </row>
    <row r="53" spans="2:2" ht="22.5" customHeight="1">
      <c r="B53" s="119" t="s">
        <v>120</v>
      </c>
    </row>
    <row r="54" spans="2:2" ht="22.5" customHeight="1">
      <c r="B54" s="120" t="s">
        <v>38</v>
      </c>
    </row>
    <row r="55" spans="2:2" ht="22.5" customHeight="1">
      <c r="B55" s="119"/>
    </row>
    <row r="56" spans="2:2" ht="22.5" customHeight="1">
      <c r="B56" s="120" t="s">
        <v>122</v>
      </c>
    </row>
    <row r="57" spans="2:2" ht="22.5" customHeight="1">
      <c r="B57" s="121"/>
    </row>
    <row r="58" spans="2:2" ht="22.5" customHeight="1">
      <c r="B58" s="120" t="s">
        <v>121</v>
      </c>
    </row>
    <row r="59" spans="2:2" ht="22.5" customHeight="1">
      <c r="B59" s="119"/>
    </row>
    <row r="60" spans="2:2" ht="22.5" customHeight="1">
      <c r="B60" s="120" t="s">
        <v>123</v>
      </c>
    </row>
    <row r="61" spans="2:2" ht="22.5" customHeight="1">
      <c r="B61" s="119"/>
    </row>
    <row r="62" spans="2:2" ht="22.5" customHeight="1">
      <c r="B62" s="120"/>
    </row>
    <row r="63" spans="2:2" ht="22.5" customHeight="1">
      <c r="B63" s="119"/>
    </row>
    <row r="83" spans="2:13" s="109" customFormat="1" ht="22.5" customHeight="1">
      <c r="B83" s="118" t="s">
        <v>61</v>
      </c>
      <c r="C83" s="132"/>
      <c r="E83" s="108"/>
      <c r="F83" s="108"/>
      <c r="G83" s="108"/>
      <c r="H83" s="108"/>
      <c r="I83" s="110"/>
      <c r="J83" s="110"/>
      <c r="K83" s="110"/>
      <c r="L83" s="110"/>
      <c r="M83" s="108"/>
    </row>
    <row r="84" spans="2:13" s="109" customFormat="1" ht="22.5" customHeight="1">
      <c r="B84" s="119"/>
      <c r="C84" s="133"/>
      <c r="E84" s="108"/>
      <c r="F84" s="108"/>
      <c r="G84" s="108"/>
      <c r="H84" s="108"/>
      <c r="I84" s="110"/>
      <c r="J84" s="110"/>
      <c r="K84" s="110"/>
      <c r="L84" s="110"/>
      <c r="M84" s="108"/>
    </row>
    <row r="85" spans="2:13" s="109" customFormat="1" ht="22.5" customHeight="1">
      <c r="B85" s="118" t="s">
        <v>61</v>
      </c>
      <c r="C85" s="132"/>
      <c r="E85" s="108"/>
      <c r="F85" s="108"/>
      <c r="G85" s="108"/>
      <c r="H85" s="108"/>
      <c r="I85" s="110"/>
      <c r="J85" s="110"/>
      <c r="K85" s="110"/>
      <c r="L85" s="110"/>
      <c r="M85" s="108"/>
    </row>
    <row r="86" spans="2:13" s="109" customFormat="1" ht="22.5" customHeight="1">
      <c r="B86" s="119"/>
      <c r="C86" s="133"/>
      <c r="E86" s="108"/>
      <c r="F86" s="108"/>
      <c r="G86" s="108"/>
      <c r="H86" s="108"/>
      <c r="I86" s="110"/>
      <c r="J86" s="110"/>
      <c r="K86" s="110"/>
      <c r="L86" s="110"/>
      <c r="M86" s="108"/>
    </row>
    <row r="87" spans="2:13" s="109" customFormat="1" ht="22.5" customHeight="1">
      <c r="B87" s="118" t="s">
        <v>129</v>
      </c>
      <c r="C87" s="132"/>
      <c r="E87" s="108"/>
      <c r="F87" s="108"/>
      <c r="G87" s="108"/>
      <c r="H87" s="108"/>
      <c r="I87" s="110"/>
      <c r="J87" s="110"/>
      <c r="K87" s="110"/>
      <c r="L87" s="110"/>
      <c r="M87" s="108"/>
    </row>
    <row r="88" spans="2:13" s="109" customFormat="1" ht="22.5" customHeight="1">
      <c r="B88" s="119"/>
      <c r="C88" s="133"/>
      <c r="E88" s="108"/>
      <c r="F88" s="108"/>
      <c r="G88" s="108"/>
      <c r="H88" s="108"/>
      <c r="I88" s="110"/>
      <c r="J88" s="110"/>
      <c r="K88" s="110"/>
      <c r="L88" s="110"/>
      <c r="M88" s="108"/>
    </row>
    <row r="89" spans="2:13" s="109" customFormat="1" ht="22.5" customHeight="1">
      <c r="B89" s="118"/>
      <c r="C89" s="132"/>
      <c r="E89" s="108"/>
      <c r="F89" s="108"/>
      <c r="G89" s="108"/>
      <c r="H89" s="108"/>
      <c r="I89" s="110"/>
      <c r="J89" s="110"/>
      <c r="K89" s="110"/>
      <c r="L89" s="110"/>
      <c r="M89" s="108"/>
    </row>
    <row r="90" spans="2:13" s="109" customFormat="1" ht="22.5" customHeight="1">
      <c r="B90" s="119"/>
      <c r="C90" s="133"/>
      <c r="E90" s="108"/>
      <c r="F90" s="108"/>
      <c r="G90" s="108"/>
      <c r="H90" s="108"/>
      <c r="I90" s="110"/>
      <c r="J90" s="110"/>
      <c r="K90" s="110"/>
      <c r="L90" s="110"/>
      <c r="M90" s="108"/>
    </row>
  </sheetData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3" fitToWidth="1" fitToHeight="1" orientation="landscape" usePrinterDefaults="1" horizontalDpi="300" verticalDpi="300" r:id="rId1"/>
  <headerFooter>
    <oddFooter>&amp;C&amp;P&amp;R北後志衛生施設組合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921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254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255"/>
      <c r="C4" s="53"/>
      <c r="D4" s="68"/>
      <c r="E4" s="73"/>
      <c r="F4" s="76"/>
      <c r="G4" s="80"/>
      <c r="H4" s="88"/>
      <c r="I4" s="102"/>
      <c r="K4" s="47">
        <v>1</v>
      </c>
      <c r="L4" s="50"/>
    </row>
    <row r="5" spans="1:13" ht="16.149999999999999" customHeight="1">
      <c r="A5" s="57">
        <v>1</v>
      </c>
      <c r="B5" s="256" t="s">
        <v>333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255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/>
      <c r="B7" s="256"/>
      <c r="C7" s="54"/>
      <c r="D7" s="69"/>
      <c r="E7" s="74"/>
      <c r="F7" s="77"/>
      <c r="G7" s="83"/>
      <c r="H7" s="94"/>
      <c r="I7" s="103"/>
      <c r="K7" s="47">
        <v>4</v>
      </c>
      <c r="L7" s="50"/>
    </row>
    <row r="8" spans="1:13" ht="16.149999999999999" customHeight="1">
      <c r="A8" s="56"/>
      <c r="B8" s="25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/>
      <c r="B9" s="256"/>
      <c r="C9" s="54"/>
      <c r="D9" s="69"/>
      <c r="E9" s="74"/>
      <c r="F9" s="77"/>
      <c r="G9" s="83"/>
      <c r="H9" s="94"/>
      <c r="I9" s="103"/>
      <c r="K9" s="47">
        <v>6</v>
      </c>
      <c r="L9" s="50"/>
    </row>
    <row r="10" spans="1:13" ht="16.149999999999999" customHeight="1">
      <c r="A10" s="56"/>
      <c r="B10" s="25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/>
      <c r="B11" s="256"/>
      <c r="C11" s="54"/>
      <c r="D11" s="69"/>
      <c r="E11" s="74"/>
      <c r="F11" s="77"/>
      <c r="G11" s="83"/>
      <c r="H11" s="94"/>
      <c r="I11" s="103"/>
      <c r="K11" s="47">
        <v>8</v>
      </c>
      <c r="L11" s="50"/>
    </row>
    <row r="12" spans="1:13" ht="16.149999999999999" customHeight="1">
      <c r="A12" s="56"/>
      <c r="B12" s="25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256"/>
      <c r="C13" s="54"/>
      <c r="D13" s="69"/>
      <c r="E13" s="74"/>
      <c r="F13" s="74"/>
      <c r="G13" s="83"/>
      <c r="H13" s="94"/>
      <c r="I13" s="103"/>
      <c r="K13" s="47">
        <v>10</v>
      </c>
      <c r="L13" s="50"/>
    </row>
    <row r="14" spans="1:13" ht="15.6" customHeight="1">
      <c r="A14" s="56"/>
      <c r="B14" s="255"/>
      <c r="C14" s="53"/>
      <c r="D14" s="68"/>
      <c r="E14" s="73"/>
      <c r="F14" s="80"/>
      <c r="G14" s="80"/>
      <c r="H14" s="88"/>
      <c r="I14" s="104"/>
      <c r="K14" s="47">
        <v>11</v>
      </c>
      <c r="L14" s="50"/>
    </row>
    <row r="15" spans="1:13" ht="16.149999999999999" customHeight="1">
      <c r="A15" s="57"/>
      <c r="B15" s="256"/>
      <c r="C15" s="54"/>
      <c r="D15" s="69"/>
      <c r="E15" s="74"/>
      <c r="F15" s="74"/>
      <c r="G15" s="83"/>
      <c r="H15" s="94"/>
      <c r="I15" s="103"/>
      <c r="K15" s="47">
        <v>12</v>
      </c>
      <c r="L15" s="50"/>
    </row>
    <row r="16" spans="1:13" ht="16.149999999999999" customHeight="1">
      <c r="A16" s="56"/>
      <c r="B16" s="257"/>
      <c r="C16" s="58"/>
      <c r="D16" s="68"/>
      <c r="E16" s="73"/>
      <c r="F16" s="73"/>
      <c r="G16" s="80"/>
      <c r="H16" s="88"/>
      <c r="I16" s="104"/>
      <c r="K16" s="47">
        <v>13</v>
      </c>
      <c r="L16" s="50"/>
    </row>
    <row r="17" spans="1:19" ht="16.149999999999999" customHeight="1">
      <c r="A17" s="57"/>
      <c r="B17" s="257"/>
      <c r="C17" s="58"/>
      <c r="D17" s="69"/>
      <c r="E17" s="74"/>
      <c r="F17" s="74"/>
      <c r="G17" s="83"/>
      <c r="H17" s="94"/>
      <c r="I17" s="103"/>
      <c r="K17" s="47">
        <v>14</v>
      </c>
      <c r="L17" s="50"/>
    </row>
    <row r="18" spans="1:19" ht="16.149999999999999" customHeight="1">
      <c r="A18" s="56"/>
      <c r="B18" s="255"/>
      <c r="C18" s="53"/>
      <c r="D18" s="68"/>
      <c r="E18" s="73"/>
      <c r="F18" s="80"/>
      <c r="G18" s="80"/>
      <c r="H18" s="88"/>
      <c r="I18" s="104"/>
      <c r="K18" s="47">
        <v>15</v>
      </c>
      <c r="L18" s="50"/>
    </row>
    <row r="19" spans="1:19" ht="16.149999999999999" customHeight="1">
      <c r="A19" s="57"/>
      <c r="B19" s="256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25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256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259"/>
      <c r="C22" s="53"/>
      <c r="D22" s="68"/>
      <c r="E22" s="73"/>
      <c r="F22" s="73"/>
      <c r="G22" s="80"/>
      <c r="H22" s="88"/>
      <c r="I22" s="104"/>
      <c r="K22" s="47">
        <v>19</v>
      </c>
      <c r="L22" s="50"/>
    </row>
    <row r="23" spans="1:19" ht="16.149999999999999" customHeight="1">
      <c r="A23" s="57"/>
      <c r="B23" s="256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255"/>
      <c r="C24" s="53"/>
      <c r="D24" s="68"/>
      <c r="E24" s="73"/>
      <c r="F24" s="80"/>
      <c r="G24" s="80"/>
      <c r="H24" s="88"/>
      <c r="I24" s="104"/>
      <c r="K24" s="47">
        <v>21</v>
      </c>
      <c r="L24" s="50"/>
    </row>
    <row r="25" spans="1:19" ht="16.149999999999999" customHeight="1">
      <c r="A25" s="57"/>
      <c r="B25" s="260"/>
      <c r="C25" s="170"/>
      <c r="D25" s="69"/>
      <c r="E25" s="74"/>
      <c r="F25" s="74"/>
      <c r="G25" s="83"/>
      <c r="H25" s="94"/>
      <c r="I25" s="103"/>
      <c r="K25" s="47">
        <v>22</v>
      </c>
      <c r="L25" s="50"/>
    </row>
    <row r="26" spans="1:19" ht="16.149999999999999" customHeight="1">
      <c r="A26" s="56"/>
      <c r="B26" s="259"/>
      <c r="C26" s="53"/>
      <c r="D26" s="68"/>
      <c r="E26" s="73"/>
      <c r="F26" s="73"/>
      <c r="G26" s="80"/>
      <c r="H26" s="88"/>
      <c r="I26" s="104"/>
      <c r="K26" s="47">
        <v>23</v>
      </c>
      <c r="L26" s="50"/>
    </row>
    <row r="27" spans="1:19" ht="16.149999999999999" customHeight="1">
      <c r="A27" s="57"/>
      <c r="B27" s="256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255"/>
      <c r="C28" s="53"/>
      <c r="D28" s="68"/>
      <c r="E28" s="73"/>
      <c r="F28" s="73"/>
      <c r="G28" s="80"/>
      <c r="H28" s="88"/>
      <c r="I28" s="104"/>
      <c r="J28" s="45"/>
      <c r="K28" s="47">
        <v>25</v>
      </c>
      <c r="L28" s="50"/>
      <c r="N28" s="45"/>
      <c r="O28" s="45"/>
      <c r="P28" s="45"/>
      <c r="Q28" s="45"/>
      <c r="R28" s="45"/>
      <c r="S28" s="45"/>
    </row>
    <row r="29" spans="1:19" s="50" customFormat="1" ht="16.149999999999999" customHeight="1">
      <c r="A29" s="57"/>
      <c r="B29" s="260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259"/>
      <c r="C30" s="53"/>
      <c r="D30" s="68"/>
      <c r="E30" s="73"/>
      <c r="F30" s="73"/>
      <c r="G30" s="80"/>
      <c r="H30" s="8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256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40"/>
      <c r="C32" s="53"/>
      <c r="D32" s="68"/>
      <c r="E32" s="73"/>
      <c r="F32" s="80"/>
      <c r="G32" s="80"/>
      <c r="H32" s="88"/>
      <c r="I32" s="104"/>
      <c r="K32" s="47">
        <v>29</v>
      </c>
    </row>
    <row r="33" spans="1:11" s="50" customFormat="1" ht="15" customHeight="1">
      <c r="A33" s="57"/>
      <c r="B33" s="260" t="s">
        <v>24</v>
      </c>
      <c r="C33" s="170"/>
      <c r="D33" s="69"/>
      <c r="E33" s="74"/>
      <c r="F33" s="74"/>
      <c r="G33" s="83"/>
      <c r="H33" s="94"/>
      <c r="I33" s="103"/>
      <c r="J33" s="45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L34"/>
  <sheetViews>
    <sheetView view="pageBreakPreview" zoomScaleNormal="85" zoomScaleSheetLayoutView="10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45" customWidth="1"/>
    <col min="14" max="14" width="13.25" style="45" customWidth="1"/>
    <col min="15" max="16384" width="10" style="45"/>
  </cols>
  <sheetData>
    <row r="1" spans="2:12" s="47" customFormat="1" ht="24" customHeight="1">
      <c r="B1" s="45" t="s">
        <v>288</v>
      </c>
      <c r="C1" s="45"/>
      <c r="D1" s="45"/>
      <c r="E1" s="46"/>
      <c r="H1" s="48"/>
      <c r="I1" s="48"/>
      <c r="J1" s="45"/>
      <c r="L1" s="49"/>
    </row>
    <row r="2" spans="2:12" ht="24.75" customHeight="1">
      <c r="B2" s="270" t="s">
        <v>266</v>
      </c>
      <c r="C2" s="59"/>
      <c r="D2" s="59"/>
      <c r="E2" s="66"/>
      <c r="F2" s="71"/>
      <c r="G2" s="59"/>
      <c r="H2" s="81"/>
      <c r="I2" s="84"/>
      <c r="J2" s="97"/>
      <c r="L2" s="47"/>
    </row>
    <row r="3" spans="2:12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</row>
    <row r="4" spans="2:12" ht="15.6" customHeight="1">
      <c r="B4" s="53"/>
      <c r="C4" s="61"/>
      <c r="D4" s="61"/>
      <c r="E4" s="68"/>
      <c r="F4" s="73"/>
      <c r="G4" s="76"/>
      <c r="H4" s="80"/>
      <c r="I4" s="93"/>
      <c r="J4" s="105"/>
      <c r="L4" s="47">
        <v>1</v>
      </c>
    </row>
    <row r="5" spans="2:12" ht="15.6" customHeight="1">
      <c r="B5" s="54" t="s">
        <v>923</v>
      </c>
      <c r="C5" s="170"/>
      <c r="D5" s="170"/>
      <c r="E5" s="69"/>
      <c r="F5" s="205"/>
      <c r="G5" s="206"/>
      <c r="H5" s="83"/>
      <c r="I5" s="90"/>
      <c r="J5" s="106"/>
      <c r="L5" s="47">
        <v>2</v>
      </c>
    </row>
    <row r="6" spans="2:12" ht="15.6" customHeight="1">
      <c r="B6" s="53"/>
      <c r="C6" s="53" t="s">
        <v>827</v>
      </c>
      <c r="D6" s="61"/>
      <c r="E6" s="68"/>
      <c r="F6" s="73"/>
      <c r="G6" s="76"/>
      <c r="H6" s="80"/>
      <c r="I6" s="93"/>
      <c r="J6" s="321"/>
      <c r="L6" s="47">
        <v>3</v>
      </c>
    </row>
    <row r="7" spans="2:12" ht="15.6" customHeight="1">
      <c r="B7" s="54"/>
      <c r="C7" s="54"/>
      <c r="D7" s="170"/>
      <c r="E7" s="69">
        <v>199</v>
      </c>
      <c r="F7" s="205" t="s">
        <v>414</v>
      </c>
      <c r="G7" s="206"/>
      <c r="H7" s="83"/>
      <c r="I7" s="90"/>
      <c r="J7" s="322"/>
      <c r="L7" s="47">
        <v>4</v>
      </c>
    </row>
    <row r="8" spans="2:12" ht="15.6" customHeight="1">
      <c r="B8" s="159"/>
      <c r="C8" s="53" t="s">
        <v>826</v>
      </c>
      <c r="D8" s="61"/>
      <c r="E8" s="68"/>
      <c r="F8" s="73"/>
      <c r="G8" s="207"/>
      <c r="H8" s="80"/>
      <c r="I8" s="91"/>
      <c r="J8" s="321"/>
      <c r="L8" s="47">
        <v>5</v>
      </c>
    </row>
    <row r="9" spans="2:12" s="50" customFormat="1" ht="15.6" customHeight="1">
      <c r="B9" s="168"/>
      <c r="C9" s="54"/>
      <c r="D9" s="170"/>
      <c r="E9" s="69">
        <v>14.9</v>
      </c>
      <c r="F9" s="205" t="s">
        <v>414</v>
      </c>
      <c r="G9" s="206"/>
      <c r="H9" s="83"/>
      <c r="I9" s="90"/>
      <c r="J9" s="322"/>
      <c r="K9" s="45"/>
      <c r="L9" s="47">
        <v>6</v>
      </c>
    </row>
    <row r="10" spans="2:12" ht="15.6" customHeight="1">
      <c r="B10" s="159"/>
      <c r="C10" s="177" t="s">
        <v>444</v>
      </c>
      <c r="D10" s="61" t="s">
        <v>364</v>
      </c>
      <c r="E10" s="68"/>
      <c r="F10" s="73"/>
      <c r="G10" s="207"/>
      <c r="H10" s="80"/>
      <c r="I10" s="91"/>
      <c r="J10" s="321"/>
      <c r="L10" s="47">
        <v>7</v>
      </c>
    </row>
    <row r="11" spans="2:12" s="50" customFormat="1" ht="15.6" customHeight="1">
      <c r="B11" s="168"/>
      <c r="C11" s="62"/>
      <c r="D11" s="170"/>
      <c r="E11" s="69">
        <v>7.98</v>
      </c>
      <c r="F11" s="205" t="s">
        <v>414</v>
      </c>
      <c r="G11" s="206"/>
      <c r="H11" s="83"/>
      <c r="I11" s="90"/>
      <c r="J11" s="322"/>
      <c r="K11" s="45"/>
      <c r="L11" s="47">
        <v>8</v>
      </c>
    </row>
    <row r="12" spans="2:12" s="50" customFormat="1" ht="15.6" customHeight="1">
      <c r="B12" s="331"/>
      <c r="C12" s="177" t="s">
        <v>444</v>
      </c>
      <c r="D12" s="61" t="s">
        <v>150</v>
      </c>
      <c r="E12" s="68"/>
      <c r="F12" s="73"/>
      <c r="G12" s="366"/>
      <c r="H12" s="79"/>
      <c r="I12" s="92"/>
      <c r="J12" s="323"/>
      <c r="K12" s="45"/>
      <c r="L12" s="47">
        <v>9</v>
      </c>
    </row>
    <row r="13" spans="2:12" s="50" customFormat="1" ht="15.6" customHeight="1">
      <c r="B13" s="331"/>
      <c r="C13" s="62"/>
      <c r="D13" s="170"/>
      <c r="E13" s="69">
        <v>21</v>
      </c>
      <c r="F13" s="205" t="s">
        <v>414</v>
      </c>
      <c r="G13" s="206"/>
      <c r="H13" s="83"/>
      <c r="I13" s="90"/>
      <c r="J13" s="322"/>
      <c r="K13" s="45"/>
      <c r="L13" s="47">
        <v>10</v>
      </c>
    </row>
    <row r="14" spans="2:12" ht="15.6" customHeight="1">
      <c r="B14" s="159"/>
      <c r="C14" s="177" t="s">
        <v>444</v>
      </c>
      <c r="D14" s="61" t="s">
        <v>572</v>
      </c>
      <c r="E14" s="68"/>
      <c r="F14" s="73"/>
      <c r="G14" s="366"/>
      <c r="H14" s="79"/>
      <c r="I14" s="92"/>
      <c r="J14" s="323"/>
      <c r="L14" s="47">
        <v>11</v>
      </c>
    </row>
    <row r="15" spans="2:12" s="50" customFormat="1" ht="15.6" customHeight="1">
      <c r="B15" s="168"/>
      <c r="C15" s="62"/>
      <c r="D15" s="170" t="s">
        <v>608</v>
      </c>
      <c r="E15" s="69">
        <v>16.3</v>
      </c>
      <c r="F15" s="205" t="s">
        <v>414</v>
      </c>
      <c r="G15" s="206"/>
      <c r="H15" s="83"/>
      <c r="I15" s="90"/>
      <c r="J15" s="322"/>
      <c r="K15" s="45"/>
      <c r="L15" s="47">
        <v>12</v>
      </c>
    </row>
    <row r="16" spans="2:12" s="50" customFormat="1" ht="15.6" customHeight="1">
      <c r="B16" s="159"/>
      <c r="C16" s="53"/>
      <c r="D16" s="61" t="s">
        <v>572</v>
      </c>
      <c r="E16" s="68"/>
      <c r="F16" s="73"/>
      <c r="G16" s="301"/>
      <c r="H16" s="80"/>
      <c r="I16" s="317"/>
      <c r="J16" s="324"/>
      <c r="K16" s="45"/>
      <c r="L16" s="47">
        <v>13</v>
      </c>
    </row>
    <row r="17" spans="2:12" s="50" customFormat="1" ht="15.6" customHeight="1">
      <c r="B17" s="54"/>
      <c r="C17" s="54"/>
      <c r="D17" s="170" t="s">
        <v>613</v>
      </c>
      <c r="E17" s="69">
        <v>6.97</v>
      </c>
      <c r="F17" s="205" t="s">
        <v>414</v>
      </c>
      <c r="G17" s="206"/>
      <c r="H17" s="83"/>
      <c r="I17" s="233"/>
      <c r="J17" s="249"/>
      <c r="K17" s="45"/>
      <c r="L17" s="47">
        <v>14</v>
      </c>
    </row>
    <row r="18" spans="2:12" ht="15.6" customHeight="1">
      <c r="B18" s="53"/>
      <c r="C18" s="53"/>
      <c r="D18" s="61" t="s">
        <v>572</v>
      </c>
      <c r="E18" s="68"/>
      <c r="F18" s="73"/>
      <c r="G18" s="301"/>
      <c r="H18" s="80"/>
      <c r="I18" s="92"/>
      <c r="J18" s="323"/>
      <c r="L18" s="47">
        <v>15</v>
      </c>
    </row>
    <row r="19" spans="2:12" ht="15.6" customHeight="1">
      <c r="B19" s="54"/>
      <c r="C19" s="54"/>
      <c r="D19" s="170" t="s">
        <v>81</v>
      </c>
      <c r="E19" s="69">
        <v>1087</v>
      </c>
      <c r="F19" s="205" t="s">
        <v>751</v>
      </c>
      <c r="G19" s="206"/>
      <c r="H19" s="83"/>
      <c r="I19" s="90"/>
      <c r="J19" s="322"/>
      <c r="L19" s="47">
        <v>16</v>
      </c>
    </row>
    <row r="20" spans="2:12" ht="15.6" customHeight="1">
      <c r="B20" s="51"/>
      <c r="C20" s="53"/>
      <c r="D20" s="61" t="s">
        <v>572</v>
      </c>
      <c r="E20" s="68"/>
      <c r="F20" s="73"/>
      <c r="G20" s="76"/>
      <c r="H20" s="80"/>
      <c r="I20" s="92"/>
      <c r="J20" s="321"/>
      <c r="L20" s="47">
        <v>17</v>
      </c>
    </row>
    <row r="21" spans="2:12" ht="15.6" customHeight="1">
      <c r="B21" s="54"/>
      <c r="C21" s="54"/>
      <c r="D21" s="170" t="s">
        <v>825</v>
      </c>
      <c r="E21" s="69">
        <v>3663</v>
      </c>
      <c r="F21" s="205" t="s">
        <v>751</v>
      </c>
      <c r="G21" s="206"/>
      <c r="H21" s="83"/>
      <c r="I21" s="90"/>
      <c r="J21" s="106"/>
      <c r="L21" s="47">
        <v>18</v>
      </c>
    </row>
    <row r="22" spans="2:12" ht="15.6" customHeight="1">
      <c r="B22" s="51"/>
      <c r="C22" s="53" t="s">
        <v>426</v>
      </c>
      <c r="D22" s="61"/>
      <c r="E22" s="68"/>
      <c r="F22" s="73"/>
      <c r="G22" s="76"/>
      <c r="H22" s="80"/>
      <c r="I22" s="92"/>
      <c r="J22" s="323"/>
      <c r="L22" s="47">
        <v>19</v>
      </c>
    </row>
    <row r="23" spans="2:12" ht="15.6" customHeight="1">
      <c r="B23" s="54"/>
      <c r="C23" s="54"/>
      <c r="D23" s="170"/>
      <c r="E23" s="69">
        <v>899.6</v>
      </c>
      <c r="F23" s="205" t="s">
        <v>751</v>
      </c>
      <c r="G23" s="206"/>
      <c r="H23" s="83"/>
      <c r="I23" s="90"/>
      <c r="J23" s="322"/>
      <c r="L23" s="47">
        <v>20</v>
      </c>
    </row>
    <row r="24" spans="2:12" s="50" customFormat="1" ht="15.6" customHeight="1">
      <c r="B24" s="51"/>
      <c r="C24" s="53" t="s">
        <v>824</v>
      </c>
      <c r="D24" s="61"/>
      <c r="E24" s="68"/>
      <c r="F24" s="73"/>
      <c r="G24" s="76"/>
      <c r="H24" s="80"/>
      <c r="I24" s="305"/>
      <c r="J24" s="323"/>
      <c r="K24" s="45"/>
      <c r="L24" s="47">
        <v>21</v>
      </c>
    </row>
    <row r="25" spans="2:12" s="50" customFormat="1" ht="15.6" customHeight="1">
      <c r="B25" s="54"/>
      <c r="C25" s="54"/>
      <c r="D25" s="170"/>
      <c r="E25" s="69">
        <v>1738</v>
      </c>
      <c r="F25" s="205" t="s">
        <v>751</v>
      </c>
      <c r="G25" s="206"/>
      <c r="H25" s="83"/>
      <c r="I25" s="90"/>
      <c r="J25" s="323"/>
      <c r="K25" s="45"/>
      <c r="L25" s="47">
        <v>22</v>
      </c>
    </row>
    <row r="26" spans="2:12" s="50" customFormat="1" ht="15.6" customHeight="1">
      <c r="B26" s="58"/>
      <c r="C26" s="53" t="s">
        <v>707</v>
      </c>
      <c r="D26" s="61"/>
      <c r="E26" s="363"/>
      <c r="F26" s="73"/>
      <c r="G26" s="61"/>
      <c r="H26" s="80"/>
      <c r="I26" s="92"/>
      <c r="J26" s="321"/>
      <c r="K26" s="45"/>
      <c r="L26" s="47">
        <v>23</v>
      </c>
    </row>
    <row r="27" spans="2:12" s="50" customFormat="1" ht="15.6" customHeight="1">
      <c r="B27" s="58"/>
      <c r="C27" s="57"/>
      <c r="D27" s="62"/>
      <c r="E27" s="69">
        <v>1239</v>
      </c>
      <c r="F27" s="205" t="s">
        <v>751</v>
      </c>
      <c r="G27" s="206"/>
      <c r="H27" s="83"/>
      <c r="I27" s="90"/>
      <c r="J27" s="106"/>
      <c r="K27" s="45"/>
      <c r="L27" s="47">
        <v>24</v>
      </c>
    </row>
    <row r="28" spans="2:12" s="50" customFormat="1" ht="15.6" customHeight="1">
      <c r="B28" s="159"/>
      <c r="C28" s="53"/>
      <c r="D28" s="61"/>
      <c r="E28" s="363"/>
      <c r="F28" s="73"/>
      <c r="G28" s="76"/>
      <c r="H28" s="80"/>
      <c r="I28" s="92"/>
      <c r="J28" s="107"/>
      <c r="K28" s="45"/>
      <c r="L28" s="47">
        <v>25</v>
      </c>
    </row>
    <row r="29" spans="2:12" s="50" customFormat="1" ht="15.6" customHeight="1">
      <c r="B29" s="54"/>
      <c r="C29" s="57" t="s">
        <v>157</v>
      </c>
      <c r="D29" s="62"/>
      <c r="E29" s="69"/>
      <c r="F29" s="205"/>
      <c r="G29" s="206"/>
      <c r="H29" s="83"/>
      <c r="I29" s="90"/>
      <c r="J29" s="245"/>
      <c r="K29" s="45"/>
      <c r="L29" s="47">
        <v>26</v>
      </c>
    </row>
    <row r="30" spans="2:12" s="50" customFormat="1" ht="15.6" customHeight="1">
      <c r="B30" s="56"/>
      <c r="C30" s="53"/>
      <c r="D30" s="274"/>
      <c r="E30" s="274"/>
      <c r="F30" s="68"/>
      <c r="G30" s="76"/>
      <c r="H30" s="80"/>
      <c r="I30" s="231"/>
      <c r="J30" s="321"/>
      <c r="K30" s="45"/>
      <c r="L30" s="47">
        <v>27</v>
      </c>
    </row>
    <row r="31" spans="2:12" s="50" customFormat="1" ht="15.6" customHeight="1">
      <c r="B31" s="54"/>
      <c r="C31" s="54"/>
      <c r="D31" s="54"/>
      <c r="E31" s="54"/>
      <c r="F31" s="69"/>
      <c r="G31" s="206"/>
      <c r="H31" s="83"/>
      <c r="I31" s="241"/>
      <c r="J31" s="322"/>
      <c r="K31" s="45"/>
      <c r="L31" s="47">
        <v>28</v>
      </c>
    </row>
    <row r="32" spans="2:12" s="50" customFormat="1" ht="15.6" customHeight="1">
      <c r="B32" s="53"/>
      <c r="C32" s="53"/>
      <c r="D32" s="61"/>
      <c r="E32" s="68"/>
      <c r="F32" s="73"/>
      <c r="G32" s="76"/>
      <c r="H32" s="80"/>
      <c r="I32" s="237"/>
      <c r="J32" s="323"/>
      <c r="K32" s="45"/>
      <c r="L32" s="47">
        <v>29</v>
      </c>
    </row>
    <row r="33" spans="2:12" s="50" customFormat="1" ht="15.6" customHeight="1">
      <c r="B33" s="57"/>
      <c r="C33" s="54"/>
      <c r="D33" s="183"/>
      <c r="E33" s="69"/>
      <c r="F33" s="205"/>
      <c r="G33" s="206"/>
      <c r="H33" s="83"/>
      <c r="I33" s="318"/>
      <c r="J33" s="322"/>
      <c r="K33" s="45"/>
      <c r="L33" s="47">
        <v>30</v>
      </c>
    </row>
    <row r="34" spans="2:12" ht="31.5" customHeight="1">
      <c r="G34" s="47"/>
    </row>
  </sheetData>
  <mergeCells count="2">
    <mergeCell ref="C3:D3"/>
    <mergeCell ref="I3:J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9" fitToWidth="0" fitToHeight="0" orientation="landscape" usePrinterDefaults="1" horizontalDpi="300" verticalDpi="300" r:id="rId1"/>
  <headerFooter>
    <oddFooter>&amp;C&amp;P&amp;R北後志衛生施設組合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  <pageSetUpPr autoPageBreaks="0"/>
  </sheetPr>
  <dimension ref="B1:U297"/>
  <sheetViews>
    <sheetView view="pageBreakPreview" zoomScale="70" zoomScaleSheetLayoutView="7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2.25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7" width="12.125" style="45" customWidth="1"/>
    <col min="18" max="18" width="13.25" style="45" customWidth="1"/>
    <col min="19" max="16384" width="10" style="45"/>
  </cols>
  <sheetData>
    <row r="1" spans="2:13" ht="21" customHeight="1">
      <c r="B1" s="45" t="s">
        <v>95</v>
      </c>
      <c r="G1" s="47"/>
    </row>
    <row r="2" spans="2:13" ht="25.5" customHeight="1">
      <c r="B2" s="51" t="s">
        <v>135</v>
      </c>
      <c r="C2" s="59" t="s">
        <v>59</v>
      </c>
      <c r="D2" s="59"/>
      <c r="E2" s="66"/>
      <c r="F2" s="71"/>
      <c r="G2" s="59"/>
      <c r="H2" s="81"/>
      <c r="I2" s="84"/>
      <c r="J2" s="97"/>
    </row>
    <row r="3" spans="2:13" s="47" customFormat="1" ht="24" customHeight="1">
      <c r="B3" s="52" t="s">
        <v>7</v>
      </c>
      <c r="C3" s="52" t="s">
        <v>136</v>
      </c>
      <c r="D3" s="98"/>
      <c r="E3" s="67" t="s">
        <v>30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6.149999999999999" customHeight="1">
      <c r="B4" s="51" t="s">
        <v>133</v>
      </c>
      <c r="C4" s="169"/>
      <c r="D4" s="171"/>
      <c r="E4" s="68"/>
      <c r="F4" s="73"/>
      <c r="G4" s="76"/>
      <c r="H4" s="80"/>
      <c r="I4" s="228"/>
      <c r="J4" s="104"/>
      <c r="L4" s="47">
        <v>1</v>
      </c>
      <c r="M4" s="50"/>
    </row>
    <row r="5" spans="2:13" ht="16.149999999999999" customHeight="1">
      <c r="B5" s="54" t="s">
        <v>137</v>
      </c>
      <c r="C5" s="170"/>
      <c r="D5" s="170"/>
      <c r="E5" s="69"/>
      <c r="F5" s="74"/>
      <c r="G5" s="206"/>
      <c r="H5" s="83"/>
      <c r="I5" s="90"/>
      <c r="J5" s="103"/>
      <c r="L5" s="47">
        <v>2</v>
      </c>
      <c r="M5" s="50"/>
    </row>
    <row r="6" spans="2:13" ht="16.149999999999999" customHeight="1">
      <c r="B6" s="51"/>
      <c r="C6" s="51" t="s">
        <v>73</v>
      </c>
      <c r="D6" s="171" t="s">
        <v>139</v>
      </c>
      <c r="E6" s="68"/>
      <c r="F6" s="73"/>
      <c r="G6" s="76"/>
      <c r="H6" s="80"/>
      <c r="I6" s="228"/>
      <c r="J6" s="104"/>
      <c r="L6" s="47">
        <v>3</v>
      </c>
      <c r="M6" s="50"/>
    </row>
    <row r="7" spans="2:13" ht="16.149999999999999" customHeight="1">
      <c r="B7" s="54"/>
      <c r="C7" s="170" t="s">
        <v>107</v>
      </c>
      <c r="D7" s="170"/>
      <c r="E7" s="69">
        <v>1</v>
      </c>
      <c r="F7" s="74" t="s">
        <v>37</v>
      </c>
      <c r="G7" s="206"/>
      <c r="H7" s="83"/>
      <c r="I7" s="90"/>
      <c r="J7" s="103"/>
      <c r="L7" s="47">
        <v>4</v>
      </c>
      <c r="M7" s="50"/>
    </row>
    <row r="8" spans="2:13" ht="16.149999999999999" customHeight="1">
      <c r="B8" s="51"/>
      <c r="C8" s="171" t="s">
        <v>140</v>
      </c>
      <c r="D8" s="171" t="s">
        <v>142</v>
      </c>
      <c r="E8" s="68"/>
      <c r="F8" s="73"/>
      <c r="G8" s="207"/>
      <c r="H8" s="80"/>
      <c r="I8" s="228"/>
      <c r="J8" s="104"/>
      <c r="L8" s="47">
        <v>5</v>
      </c>
      <c r="M8" s="50"/>
    </row>
    <row r="9" spans="2:13" ht="16.149999999999999" customHeight="1">
      <c r="B9" s="54"/>
      <c r="C9" s="170"/>
      <c r="D9" s="170"/>
      <c r="E9" s="69">
        <v>1</v>
      </c>
      <c r="F9" s="74" t="s">
        <v>37</v>
      </c>
      <c r="G9" s="206"/>
      <c r="H9" s="83"/>
      <c r="I9" s="90"/>
      <c r="J9" s="103"/>
      <c r="L9" s="47">
        <v>6</v>
      </c>
      <c r="M9" s="50"/>
    </row>
    <row r="10" spans="2:13" ht="16.149999999999999" customHeight="1">
      <c r="B10" s="51"/>
      <c r="C10" s="51" t="s">
        <v>73</v>
      </c>
      <c r="D10" s="171" t="s">
        <v>98</v>
      </c>
      <c r="E10" s="68"/>
      <c r="F10" s="73"/>
      <c r="G10" s="207"/>
      <c r="H10" s="80"/>
      <c r="I10" s="228"/>
      <c r="J10" s="104"/>
      <c r="L10" s="47">
        <v>7</v>
      </c>
      <c r="M10" s="50"/>
    </row>
    <row r="11" spans="2:13" ht="16.149999999999999" customHeight="1">
      <c r="B11" s="54"/>
      <c r="C11" s="170" t="s">
        <v>107</v>
      </c>
      <c r="D11" s="170"/>
      <c r="E11" s="69">
        <v>1</v>
      </c>
      <c r="F11" s="74" t="s">
        <v>37</v>
      </c>
      <c r="G11" s="206"/>
      <c r="H11" s="83"/>
      <c r="I11" s="90"/>
      <c r="J11" s="103"/>
      <c r="L11" s="47">
        <v>8</v>
      </c>
      <c r="M11" s="50"/>
    </row>
    <row r="12" spans="2:13" ht="16.149999999999999" customHeight="1">
      <c r="B12" s="51"/>
      <c r="C12" s="51" t="s">
        <v>140</v>
      </c>
      <c r="D12" s="171" t="s">
        <v>98</v>
      </c>
      <c r="E12" s="68"/>
      <c r="F12" s="73"/>
      <c r="G12" s="207"/>
      <c r="H12" s="80"/>
      <c r="I12" s="228"/>
      <c r="J12" s="104"/>
      <c r="L12" s="47">
        <v>9</v>
      </c>
      <c r="M12" s="50"/>
    </row>
    <row r="13" spans="2:13" ht="16.149999999999999" customHeight="1">
      <c r="B13" s="54"/>
      <c r="C13" s="54"/>
      <c r="D13" s="170"/>
      <c r="E13" s="69">
        <v>1</v>
      </c>
      <c r="F13" s="74" t="s">
        <v>37</v>
      </c>
      <c r="G13" s="206"/>
      <c r="H13" s="83"/>
      <c r="I13" s="90"/>
      <c r="J13" s="103"/>
      <c r="L13" s="47">
        <v>10</v>
      </c>
      <c r="M13" s="50"/>
    </row>
    <row r="14" spans="2:13" ht="15.6" customHeight="1">
      <c r="B14" s="51"/>
      <c r="C14" s="171" t="s">
        <v>73</v>
      </c>
      <c r="D14" s="171" t="s">
        <v>132</v>
      </c>
      <c r="E14" s="68"/>
      <c r="F14" s="73"/>
      <c r="G14" s="207"/>
      <c r="H14" s="80"/>
      <c r="I14" s="228"/>
      <c r="J14" s="104"/>
      <c r="L14" s="47">
        <v>11</v>
      </c>
      <c r="M14" s="50"/>
    </row>
    <row r="15" spans="2:13" ht="16.149999999999999" customHeight="1">
      <c r="B15" s="54"/>
      <c r="C15" s="170" t="s">
        <v>107</v>
      </c>
      <c r="D15" s="170"/>
      <c r="E15" s="69">
        <v>1</v>
      </c>
      <c r="F15" s="74" t="s">
        <v>37</v>
      </c>
      <c r="G15" s="206"/>
      <c r="H15" s="83"/>
      <c r="I15" s="90"/>
      <c r="J15" s="103"/>
      <c r="L15" s="47">
        <v>12</v>
      </c>
      <c r="M15" s="50"/>
    </row>
    <row r="16" spans="2:13" ht="16.149999999999999" customHeight="1">
      <c r="B16" s="157"/>
      <c r="C16" s="172"/>
      <c r="D16" s="172"/>
      <c r="E16" s="194"/>
      <c r="F16" s="202"/>
      <c r="G16" s="208"/>
      <c r="H16" s="216"/>
      <c r="I16" s="229"/>
      <c r="J16" s="242"/>
      <c r="L16" s="47">
        <v>13</v>
      </c>
      <c r="M16" s="50"/>
    </row>
    <row r="17" spans="2:14" ht="16.149999999999999" customHeight="1">
      <c r="B17" s="158"/>
      <c r="C17" s="173"/>
      <c r="D17" s="173"/>
      <c r="E17" s="195"/>
      <c r="F17" s="203"/>
      <c r="G17" s="209"/>
      <c r="H17" s="217"/>
      <c r="I17" s="230"/>
      <c r="J17" s="243"/>
      <c r="L17" s="47">
        <v>14</v>
      </c>
      <c r="M17" s="50"/>
    </row>
    <row r="18" spans="2:14" ht="16.149999999999999" customHeight="1">
      <c r="B18" s="58"/>
      <c r="C18" s="174"/>
      <c r="D18" s="171"/>
      <c r="E18" s="68"/>
      <c r="F18" s="73"/>
      <c r="G18" s="207"/>
      <c r="H18" s="80"/>
      <c r="I18" s="228"/>
      <c r="J18" s="104"/>
      <c r="L18" s="47">
        <v>15</v>
      </c>
      <c r="M18" s="50"/>
    </row>
    <row r="19" spans="2:14" ht="16.149999999999999" customHeight="1">
      <c r="B19" s="54"/>
      <c r="C19" s="57" t="s">
        <v>157</v>
      </c>
      <c r="D19" s="185"/>
      <c r="E19" s="69"/>
      <c r="F19" s="74"/>
      <c r="G19" s="206"/>
      <c r="H19" s="83"/>
      <c r="I19" s="90"/>
      <c r="J19" s="103"/>
      <c r="L19" s="47">
        <v>16</v>
      </c>
      <c r="M19" s="50"/>
    </row>
    <row r="20" spans="2:14" ht="16.149999999999999" customHeight="1">
      <c r="B20" s="58"/>
      <c r="C20" s="58"/>
      <c r="D20" s="178"/>
      <c r="E20" s="70"/>
      <c r="F20" s="73"/>
      <c r="G20" s="76"/>
      <c r="H20" s="80"/>
      <c r="I20" s="228"/>
      <c r="J20" s="104"/>
      <c r="L20" s="47">
        <v>17</v>
      </c>
      <c r="M20" s="50"/>
    </row>
    <row r="21" spans="2:14" ht="16.149999999999999" customHeight="1">
      <c r="B21" s="54"/>
      <c r="C21" s="170"/>
      <c r="D21" s="186"/>
      <c r="E21" s="69"/>
      <c r="F21" s="74"/>
      <c r="G21" s="206"/>
      <c r="H21" s="83"/>
      <c r="I21" s="90"/>
      <c r="J21" s="103"/>
      <c r="L21" s="47">
        <v>18</v>
      </c>
      <c r="M21" s="50"/>
    </row>
    <row r="22" spans="2:14" ht="16.149999999999999" customHeight="1">
      <c r="B22" s="51" t="s">
        <v>148</v>
      </c>
      <c r="C22" s="171" t="s">
        <v>153</v>
      </c>
      <c r="D22" s="171"/>
      <c r="E22" s="68"/>
      <c r="F22" s="73"/>
      <c r="G22" s="76"/>
      <c r="H22" s="80"/>
      <c r="I22" s="92"/>
      <c r="J22" s="102"/>
      <c r="L22" s="47">
        <v>19</v>
      </c>
      <c r="M22" s="50"/>
    </row>
    <row r="23" spans="2:14" ht="16.149999999999999" customHeight="1">
      <c r="B23" s="54" t="s">
        <v>137</v>
      </c>
      <c r="C23" s="170"/>
      <c r="D23" s="187"/>
      <c r="E23" s="69">
        <v>1</v>
      </c>
      <c r="F23" s="74" t="s">
        <v>37</v>
      </c>
      <c r="G23" s="206"/>
      <c r="H23" s="83"/>
      <c r="I23" s="92"/>
      <c r="J23" s="103"/>
      <c r="L23" s="47">
        <v>20</v>
      </c>
      <c r="M23" s="50"/>
    </row>
    <row r="24" spans="2:14" ht="16.149999999999999" customHeight="1">
      <c r="B24" s="51"/>
      <c r="C24" s="175" t="s">
        <v>155</v>
      </c>
      <c r="D24" s="171" t="s">
        <v>732</v>
      </c>
      <c r="E24" s="68"/>
      <c r="F24" s="73"/>
      <c r="G24" s="207"/>
      <c r="H24" s="80"/>
      <c r="I24" s="93"/>
      <c r="J24" s="102"/>
      <c r="L24" s="47">
        <v>21</v>
      </c>
      <c r="M24" s="50"/>
    </row>
    <row r="25" spans="2:14" ht="16.149999999999999" customHeight="1">
      <c r="B25" s="54"/>
      <c r="C25" s="176"/>
      <c r="D25" s="188"/>
      <c r="E25" s="69">
        <v>1</v>
      </c>
      <c r="F25" s="74" t="s">
        <v>37</v>
      </c>
      <c r="G25" s="206"/>
      <c r="H25" s="83"/>
      <c r="I25" s="90"/>
      <c r="J25" s="103"/>
      <c r="L25" s="47">
        <v>22</v>
      </c>
      <c r="M25" s="50"/>
    </row>
    <row r="26" spans="2:14" s="50" customFormat="1" ht="16.149999999999999" customHeight="1">
      <c r="B26" s="51"/>
      <c r="C26" s="174"/>
      <c r="D26" s="171"/>
      <c r="E26" s="68"/>
      <c r="F26" s="73"/>
      <c r="G26" s="207"/>
      <c r="H26" s="80"/>
      <c r="I26" s="93"/>
      <c r="J26" s="104"/>
      <c r="K26" s="45"/>
      <c r="L26" s="47">
        <v>23</v>
      </c>
      <c r="M26" s="193"/>
      <c r="N26" s="45"/>
    </row>
    <row r="27" spans="2:14" s="50" customFormat="1" ht="16.149999999999999" customHeight="1">
      <c r="B27" s="54"/>
      <c r="C27" s="57" t="s">
        <v>157</v>
      </c>
      <c r="D27" s="188"/>
      <c r="E27" s="69"/>
      <c r="F27" s="74"/>
      <c r="G27" s="206"/>
      <c r="H27" s="83"/>
      <c r="I27" s="90"/>
      <c r="J27" s="103"/>
      <c r="K27" s="45"/>
      <c r="L27" s="47">
        <v>24</v>
      </c>
      <c r="M27" s="50"/>
      <c r="N27" s="45"/>
    </row>
    <row r="28" spans="2:14" s="50" customFormat="1" ht="16.149999999999999" customHeight="1">
      <c r="B28" s="58"/>
      <c r="C28" s="175"/>
      <c r="D28" s="171"/>
      <c r="E28" s="68"/>
      <c r="F28" s="73"/>
      <c r="G28" s="76"/>
      <c r="H28" s="80"/>
      <c r="I28" s="93"/>
      <c r="J28" s="102"/>
      <c r="K28" s="45"/>
      <c r="L28" s="47">
        <v>25</v>
      </c>
      <c r="M28" s="50"/>
      <c r="N28" s="45"/>
    </row>
    <row r="29" spans="2:14" s="50" customFormat="1" ht="16.149999999999999" customHeight="1">
      <c r="B29" s="54"/>
      <c r="C29" s="176"/>
      <c r="D29" s="185"/>
      <c r="E29" s="69"/>
      <c r="F29" s="74"/>
      <c r="G29" s="206"/>
      <c r="H29" s="83"/>
      <c r="I29" s="90"/>
      <c r="J29" s="103"/>
      <c r="K29" s="45"/>
      <c r="L29" s="47">
        <v>26</v>
      </c>
      <c r="M29" s="50"/>
      <c r="N29" s="45"/>
    </row>
    <row r="30" spans="2:14" s="50" customFormat="1" ht="16.149999999999999" customHeight="1">
      <c r="B30" s="51"/>
      <c r="C30" s="177"/>
      <c r="D30" s="177"/>
      <c r="E30" s="68"/>
      <c r="F30" s="73"/>
      <c r="G30" s="80"/>
      <c r="H30" s="80"/>
      <c r="I30" s="91"/>
      <c r="J30" s="105"/>
      <c r="K30" s="45"/>
      <c r="L30" s="47">
        <v>27</v>
      </c>
      <c r="M30" s="50"/>
      <c r="N30" s="45"/>
    </row>
    <row r="31" spans="2:14" s="50" customFormat="1" ht="16.149999999999999" customHeight="1">
      <c r="B31" s="54"/>
      <c r="C31" s="170"/>
      <c r="D31" s="187"/>
      <c r="E31" s="69"/>
      <c r="F31" s="74"/>
      <c r="G31" s="74"/>
      <c r="H31" s="83"/>
      <c r="I31" s="90"/>
      <c r="J31" s="106"/>
      <c r="K31" s="45"/>
      <c r="L31" s="47">
        <v>28</v>
      </c>
      <c r="M31" s="50"/>
      <c r="N31" s="45"/>
    </row>
    <row r="32" spans="2:14" s="50" customFormat="1" ht="16.149999999999999" customHeight="1">
      <c r="B32" s="56" t="s">
        <v>24</v>
      </c>
      <c r="C32" s="61"/>
      <c r="D32" s="61"/>
      <c r="E32" s="68"/>
      <c r="F32" s="73"/>
      <c r="G32" s="61"/>
      <c r="H32" s="80"/>
      <c r="I32" s="231"/>
      <c r="J32" s="244"/>
      <c r="K32" s="45"/>
      <c r="L32" s="47">
        <v>29</v>
      </c>
      <c r="M32" s="50"/>
      <c r="N32" s="45"/>
    </row>
    <row r="33" spans="2:14" s="50" customFormat="1" ht="16.149999999999999" customHeight="1">
      <c r="B33" s="54"/>
      <c r="C33" s="160"/>
      <c r="D33" s="189"/>
      <c r="E33" s="69"/>
      <c r="F33" s="74"/>
      <c r="G33" s="74"/>
      <c r="H33" s="83"/>
      <c r="I33" s="90"/>
      <c r="J33" s="245"/>
      <c r="K33" s="45"/>
      <c r="L33" s="47">
        <v>30</v>
      </c>
      <c r="M33" s="50"/>
      <c r="N33" s="45"/>
    </row>
    <row r="34" spans="2:14" ht="21" customHeight="1">
      <c r="B34" s="45" t="s">
        <v>95</v>
      </c>
      <c r="G34" s="47"/>
      <c r="M34" s="45"/>
    </row>
    <row r="35" spans="2:14" ht="25.5" customHeight="1">
      <c r="B35" s="51" t="s">
        <v>135</v>
      </c>
      <c r="C35" s="59" t="s">
        <v>131</v>
      </c>
      <c r="D35" s="59"/>
      <c r="E35" s="66"/>
      <c r="F35" s="59"/>
      <c r="G35" s="59"/>
      <c r="H35" s="81"/>
      <c r="I35" s="84"/>
      <c r="J35" s="97"/>
      <c r="L35" s="47">
        <v>30</v>
      </c>
      <c r="M35" s="50"/>
    </row>
    <row r="36" spans="2:14" s="47" customFormat="1" ht="24" customHeight="1">
      <c r="B36" s="52" t="s">
        <v>7</v>
      </c>
      <c r="C36" s="52" t="s">
        <v>136</v>
      </c>
      <c r="D36" s="98"/>
      <c r="E36" s="67" t="s">
        <v>30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  <c r="N36" s="45"/>
    </row>
    <row r="37" spans="2:14" s="50" customFormat="1" ht="16.149999999999999" customHeight="1">
      <c r="B37" s="51" t="s">
        <v>161</v>
      </c>
      <c r="C37" s="165" t="s">
        <v>162</v>
      </c>
      <c r="D37" s="182"/>
      <c r="E37" s="196"/>
      <c r="F37" s="75"/>
      <c r="G37" s="210"/>
      <c r="H37" s="80"/>
      <c r="I37" s="232"/>
      <c r="J37" s="246"/>
      <c r="K37" s="45"/>
      <c r="L37" s="47">
        <v>1</v>
      </c>
      <c r="M37" s="50"/>
      <c r="N37" s="45"/>
    </row>
    <row r="38" spans="2:14" s="50" customFormat="1" ht="16.149999999999999" customHeight="1">
      <c r="B38" s="54"/>
      <c r="C38" s="178"/>
      <c r="D38" s="170"/>
      <c r="E38" s="197">
        <v>1</v>
      </c>
      <c r="F38" s="74" t="s">
        <v>164</v>
      </c>
      <c r="G38" s="166"/>
      <c r="H38" s="83"/>
      <c r="I38" s="233"/>
      <c r="J38" s="247"/>
      <c r="K38" s="45"/>
      <c r="L38" s="47">
        <v>2</v>
      </c>
      <c r="M38" s="50"/>
      <c r="N38" s="45"/>
    </row>
    <row r="39" spans="2:14" ht="16.149999999999999" customHeight="1">
      <c r="B39" s="51"/>
      <c r="C39" s="61" t="s">
        <v>165</v>
      </c>
      <c r="D39" s="171"/>
      <c r="E39" s="196"/>
      <c r="F39" s="75"/>
      <c r="G39" s="211"/>
      <c r="H39" s="80"/>
      <c r="I39" s="232"/>
      <c r="J39" s="246"/>
      <c r="L39" s="47">
        <v>3</v>
      </c>
      <c r="M39" s="50"/>
    </row>
    <row r="40" spans="2:14" s="50" customFormat="1" ht="16.149999999999999" customHeight="1">
      <c r="B40" s="54"/>
      <c r="C40" s="170"/>
      <c r="D40" s="170"/>
      <c r="E40" s="197">
        <v>1</v>
      </c>
      <c r="F40" s="74" t="s">
        <v>164</v>
      </c>
      <c r="G40" s="212"/>
      <c r="H40" s="83"/>
      <c r="I40" s="234"/>
      <c r="J40" s="247"/>
      <c r="K40" s="45"/>
      <c r="L40" s="47">
        <v>4</v>
      </c>
      <c r="M40" s="50"/>
      <c r="N40" s="45"/>
    </row>
    <row r="41" spans="2:14" s="50" customFormat="1" ht="16.149999999999999" customHeight="1">
      <c r="B41" s="159"/>
      <c r="C41" s="51" t="s">
        <v>310</v>
      </c>
      <c r="D41" s="61" t="s">
        <v>733</v>
      </c>
      <c r="E41" s="68"/>
      <c r="F41" s="75"/>
      <c r="G41" s="211"/>
      <c r="H41" s="218"/>
      <c r="I41" s="232"/>
      <c r="J41" s="246"/>
      <c r="K41" s="45"/>
      <c r="L41" s="47">
        <v>5</v>
      </c>
      <c r="M41" s="50"/>
      <c r="N41" s="45"/>
    </row>
    <row r="42" spans="2:14" s="50" customFormat="1" ht="16.149999999999999" customHeight="1">
      <c r="B42" s="54"/>
      <c r="C42" s="62"/>
      <c r="D42" s="176" t="s">
        <v>744</v>
      </c>
      <c r="E42" s="69">
        <v>1</v>
      </c>
      <c r="F42" s="74" t="s">
        <v>164</v>
      </c>
      <c r="G42" s="212"/>
      <c r="H42" s="219"/>
      <c r="I42" s="234"/>
      <c r="J42" s="247"/>
      <c r="K42" s="45"/>
      <c r="L42" s="47">
        <v>6</v>
      </c>
      <c r="M42" s="50"/>
      <c r="N42" s="45"/>
    </row>
    <row r="43" spans="2:14" s="50" customFormat="1" ht="16.149999999999999" customHeight="1">
      <c r="B43" s="159"/>
      <c r="C43" s="171" t="s">
        <v>734</v>
      </c>
      <c r="D43" s="80" t="s">
        <v>71</v>
      </c>
      <c r="E43" s="68"/>
      <c r="F43" s="75"/>
      <c r="G43" s="211"/>
      <c r="H43" s="80"/>
      <c r="I43" s="235" t="s">
        <v>920</v>
      </c>
      <c r="J43" s="248"/>
      <c r="K43" s="45"/>
      <c r="L43" s="47">
        <v>7</v>
      </c>
      <c r="M43" s="50"/>
      <c r="N43" s="45"/>
    </row>
    <row r="44" spans="2:14" s="50" customFormat="1" ht="16.149999999999999" customHeight="1">
      <c r="B44" s="54"/>
      <c r="C44" s="176"/>
      <c r="D44" s="190" t="s">
        <v>736</v>
      </c>
      <c r="E44" s="69">
        <v>1</v>
      </c>
      <c r="F44" s="74" t="s">
        <v>164</v>
      </c>
      <c r="G44" s="212"/>
      <c r="H44" s="83"/>
      <c r="I44" s="233">
        <v>600</v>
      </c>
      <c r="J44" s="249" t="s">
        <v>330</v>
      </c>
      <c r="K44" s="45"/>
      <c r="L44" s="47">
        <v>8</v>
      </c>
      <c r="M44" s="50"/>
      <c r="N44" s="45"/>
    </row>
    <row r="45" spans="2:14" s="50" customFormat="1" ht="16.149999999999999" customHeight="1">
      <c r="B45" s="159"/>
      <c r="C45" s="53"/>
      <c r="D45" s="61"/>
      <c r="E45" s="68"/>
      <c r="F45" s="73"/>
      <c r="G45" s="211"/>
      <c r="H45" s="80"/>
      <c r="I45" s="91"/>
      <c r="J45" s="105"/>
      <c r="K45" s="45"/>
      <c r="L45" s="47">
        <v>9</v>
      </c>
      <c r="M45" s="50"/>
      <c r="N45" s="45"/>
    </row>
    <row r="46" spans="2:14" s="50" customFormat="1" ht="16.149999999999999" customHeight="1">
      <c r="B46" s="54"/>
      <c r="C46" s="54"/>
      <c r="D46" s="188"/>
      <c r="E46" s="69"/>
      <c r="F46" s="74"/>
      <c r="G46" s="212"/>
      <c r="H46" s="83"/>
      <c r="I46" s="90"/>
      <c r="J46" s="245"/>
      <c r="K46" s="45"/>
      <c r="L46" s="47">
        <v>10</v>
      </c>
      <c r="M46" s="50"/>
      <c r="N46" s="45"/>
    </row>
    <row r="47" spans="2:14" s="50" customFormat="1" ht="16.149999999999999" customHeight="1">
      <c r="B47" s="58"/>
      <c r="C47" s="53"/>
      <c r="D47" s="61"/>
      <c r="E47" s="68"/>
      <c r="F47" s="73"/>
      <c r="G47" s="211"/>
      <c r="H47" s="80"/>
      <c r="I47" s="91"/>
      <c r="J47" s="105"/>
      <c r="K47" s="45"/>
      <c r="L47" s="47">
        <v>11</v>
      </c>
      <c r="M47" s="50"/>
      <c r="N47" s="45"/>
    </row>
    <row r="48" spans="2:14" s="50" customFormat="1" ht="16.149999999999999" customHeight="1">
      <c r="B48" s="54"/>
      <c r="C48" s="54"/>
      <c r="D48" s="188"/>
      <c r="E48" s="69"/>
      <c r="F48" s="74"/>
      <c r="G48" s="212"/>
      <c r="H48" s="83"/>
      <c r="I48" s="236"/>
      <c r="J48" s="245"/>
      <c r="K48" s="45"/>
      <c r="L48" s="47">
        <v>12</v>
      </c>
      <c r="M48" s="50"/>
      <c r="N48" s="45"/>
    </row>
    <row r="49" spans="2:14" s="50" customFormat="1" ht="16.149999999999999" customHeight="1">
      <c r="B49" s="51"/>
      <c r="C49" s="58"/>
      <c r="D49" s="61"/>
      <c r="E49" s="68"/>
      <c r="F49" s="73"/>
      <c r="G49" s="211"/>
      <c r="H49" s="80"/>
      <c r="I49" s="91"/>
      <c r="J49" s="105"/>
      <c r="K49" s="45"/>
      <c r="L49" s="47">
        <v>13</v>
      </c>
      <c r="M49" s="50"/>
      <c r="N49" s="45"/>
    </row>
    <row r="50" spans="2:14" s="50" customFormat="1" ht="16.149999999999999" customHeight="1">
      <c r="B50" s="160"/>
      <c r="C50" s="54"/>
      <c r="D50" s="188"/>
      <c r="E50" s="69"/>
      <c r="F50" s="74"/>
      <c r="G50" s="212"/>
      <c r="H50" s="83"/>
      <c r="I50" s="236"/>
      <c r="J50" s="245"/>
      <c r="K50" s="45"/>
      <c r="L50" s="47">
        <v>14</v>
      </c>
      <c r="M50" s="50"/>
      <c r="N50" s="45"/>
    </row>
    <row r="51" spans="2:14" s="50" customFormat="1" ht="16.149999999999999" customHeight="1">
      <c r="B51" s="58"/>
      <c r="C51" s="51"/>
      <c r="D51" s="61"/>
      <c r="E51" s="68"/>
      <c r="F51" s="73"/>
      <c r="G51" s="78"/>
      <c r="H51" s="80"/>
      <c r="I51" s="91"/>
      <c r="J51" s="250"/>
      <c r="K51" s="45"/>
      <c r="L51" s="47">
        <v>15</v>
      </c>
      <c r="M51" s="50"/>
      <c r="N51" s="45"/>
    </row>
    <row r="52" spans="2:14" s="50" customFormat="1" ht="16.149999999999999" customHeight="1">
      <c r="B52" s="54"/>
      <c r="C52" s="54"/>
      <c r="D52" s="188"/>
      <c r="E52" s="69"/>
      <c r="F52" s="74"/>
      <c r="G52" s="74"/>
      <c r="H52" s="83"/>
      <c r="I52" s="90"/>
      <c r="J52" s="251"/>
      <c r="K52" s="45"/>
      <c r="L52" s="47">
        <v>16</v>
      </c>
      <c r="M52" s="50"/>
      <c r="N52" s="45"/>
    </row>
    <row r="53" spans="2:14" s="50" customFormat="1" ht="16.149999999999999" customHeight="1">
      <c r="B53" s="58"/>
      <c r="C53" s="51"/>
      <c r="D53" s="191"/>
      <c r="E53" s="68"/>
      <c r="F53" s="73"/>
      <c r="G53" s="61"/>
      <c r="H53" s="220"/>
      <c r="I53" s="231"/>
      <c r="J53" s="244"/>
      <c r="K53" s="45"/>
      <c r="L53" s="47">
        <v>17</v>
      </c>
      <c r="M53" s="50"/>
      <c r="N53" s="45"/>
    </row>
    <row r="54" spans="2:14" s="50" customFormat="1" ht="16.149999999999999" customHeight="1">
      <c r="B54" s="54"/>
      <c r="C54" s="179"/>
      <c r="D54" s="188"/>
      <c r="E54" s="69"/>
      <c r="F54" s="74"/>
      <c r="G54" s="74"/>
      <c r="H54" s="83"/>
      <c r="I54" s="90"/>
      <c r="J54" s="245"/>
      <c r="K54" s="45"/>
      <c r="L54" s="47">
        <v>18</v>
      </c>
      <c r="M54" s="50"/>
      <c r="N54" s="45"/>
    </row>
    <row r="55" spans="2:14" s="50" customFormat="1" ht="16.149999999999999" customHeight="1">
      <c r="B55" s="58"/>
      <c r="C55" s="51"/>
      <c r="D55" s="191"/>
      <c r="E55" s="68"/>
      <c r="F55" s="73"/>
      <c r="G55" s="73"/>
      <c r="H55" s="80"/>
      <c r="I55" s="91"/>
      <c r="J55" s="105"/>
      <c r="K55" s="45"/>
      <c r="L55" s="47">
        <v>19</v>
      </c>
      <c r="M55" s="50"/>
      <c r="N55" s="45"/>
    </row>
    <row r="56" spans="2:14" s="50" customFormat="1" ht="16.149999999999999" customHeight="1">
      <c r="B56" s="54"/>
      <c r="C56" s="179"/>
      <c r="D56" s="188"/>
      <c r="E56" s="69"/>
      <c r="F56" s="74"/>
      <c r="G56" s="74"/>
      <c r="H56" s="83"/>
      <c r="I56" s="90"/>
      <c r="J56" s="106"/>
      <c r="K56" s="45"/>
      <c r="L56" s="47">
        <v>20</v>
      </c>
      <c r="M56" s="50"/>
      <c r="N56" s="45"/>
    </row>
    <row r="57" spans="2:14" s="50" customFormat="1" ht="16.149999999999999" customHeight="1">
      <c r="B57" s="51"/>
      <c r="C57" s="51"/>
      <c r="D57" s="191"/>
      <c r="E57" s="68"/>
      <c r="F57" s="73"/>
      <c r="G57" s="73"/>
      <c r="H57" s="80"/>
      <c r="I57" s="91"/>
      <c r="J57" s="105"/>
      <c r="K57" s="45"/>
      <c r="L57" s="47">
        <v>21</v>
      </c>
      <c r="M57" s="50"/>
      <c r="N57" s="45"/>
    </row>
    <row r="58" spans="2:14" s="50" customFormat="1" ht="16.149999999999999" customHeight="1">
      <c r="B58" s="54"/>
      <c r="C58" s="179"/>
      <c r="D58" s="185"/>
      <c r="E58" s="69"/>
      <c r="F58" s="74"/>
      <c r="G58" s="74"/>
      <c r="H58" s="83"/>
      <c r="I58" s="90"/>
      <c r="J58" s="106"/>
      <c r="K58" s="45"/>
      <c r="L58" s="47">
        <v>22</v>
      </c>
      <c r="M58" s="50"/>
      <c r="N58" s="45"/>
    </row>
    <row r="59" spans="2:14" s="50" customFormat="1" ht="16.149999999999999" customHeight="1">
      <c r="B59" s="58"/>
      <c r="C59" s="180"/>
      <c r="D59" s="180"/>
      <c r="E59" s="68"/>
      <c r="F59" s="73"/>
      <c r="G59" s="75"/>
      <c r="H59" s="79"/>
      <c r="I59" s="92"/>
      <c r="J59" s="107"/>
      <c r="K59" s="45"/>
      <c r="L59" s="47">
        <v>23</v>
      </c>
      <c r="M59" s="50"/>
      <c r="N59" s="45"/>
    </row>
    <row r="60" spans="2:14" s="50" customFormat="1" ht="16.149999999999999" customHeight="1">
      <c r="B60" s="58"/>
      <c r="C60" s="180"/>
      <c r="D60" s="187"/>
      <c r="E60" s="69"/>
      <c r="F60" s="74"/>
      <c r="G60" s="75"/>
      <c r="H60" s="79"/>
      <c r="I60" s="92"/>
      <c r="J60" s="107"/>
      <c r="K60" s="45"/>
      <c r="L60" s="47">
        <v>24</v>
      </c>
      <c r="M60" s="50"/>
      <c r="N60" s="45"/>
    </row>
    <row r="61" spans="2:14" s="50" customFormat="1" ht="16.149999999999999" customHeight="1">
      <c r="B61" s="51"/>
      <c r="C61" s="56"/>
      <c r="D61" s="61"/>
      <c r="E61" s="68"/>
      <c r="F61" s="61"/>
      <c r="G61" s="76"/>
      <c r="H61" s="80"/>
      <c r="I61" s="91"/>
      <c r="J61" s="105"/>
      <c r="K61" s="45"/>
      <c r="L61" s="47">
        <v>25</v>
      </c>
      <c r="M61" s="50"/>
      <c r="N61" s="45"/>
    </row>
    <row r="62" spans="2:14" s="50" customFormat="1" ht="16.149999999999999" customHeight="1">
      <c r="B62" s="54"/>
      <c r="C62" s="181"/>
      <c r="D62" s="170"/>
      <c r="E62" s="69"/>
      <c r="F62" s="74"/>
      <c r="G62" s="77"/>
      <c r="H62" s="83"/>
      <c r="I62" s="90"/>
      <c r="J62" s="106"/>
      <c r="K62" s="45"/>
      <c r="L62" s="47">
        <v>26</v>
      </c>
      <c r="M62" s="50"/>
      <c r="N62" s="45"/>
    </row>
    <row r="63" spans="2:14" s="50" customFormat="1" ht="16.149999999999999" customHeight="1">
      <c r="B63" s="56"/>
      <c r="C63" s="171"/>
      <c r="D63" s="80"/>
      <c r="E63" s="68"/>
      <c r="F63" s="73"/>
      <c r="G63" s="76"/>
      <c r="H63" s="80"/>
      <c r="I63" s="91"/>
      <c r="J63" s="105"/>
      <c r="K63" s="45"/>
      <c r="L63" s="47">
        <v>27</v>
      </c>
      <c r="M63" s="50"/>
      <c r="N63" s="45"/>
    </row>
    <row r="64" spans="2:14" s="50" customFormat="1" ht="16.149999999999999" customHeight="1">
      <c r="B64" s="54"/>
      <c r="C64" s="176"/>
      <c r="D64" s="188"/>
      <c r="E64" s="69"/>
      <c r="F64" s="74"/>
      <c r="G64" s="77"/>
      <c r="H64" s="83"/>
      <c r="I64" s="90"/>
      <c r="J64" s="106"/>
      <c r="K64" s="45"/>
      <c r="L64" s="47">
        <v>28</v>
      </c>
      <c r="M64" s="50"/>
      <c r="N64" s="45"/>
    </row>
    <row r="65" spans="2:14" s="50" customFormat="1" ht="16.149999999999999" customHeight="1">
      <c r="B65" s="56" t="s">
        <v>24</v>
      </c>
      <c r="C65" s="53"/>
      <c r="D65" s="61"/>
      <c r="E65" s="68"/>
      <c r="F65" s="73"/>
      <c r="G65" s="61"/>
      <c r="H65" s="220"/>
      <c r="I65" s="237"/>
      <c r="J65" s="244"/>
      <c r="K65" s="45"/>
      <c r="L65" s="47">
        <v>29</v>
      </c>
      <c r="M65" s="50"/>
      <c r="N65" s="45"/>
    </row>
    <row r="66" spans="2:14" s="50" customFormat="1" ht="16.149999999999999" customHeight="1">
      <c r="B66" s="54"/>
      <c r="C66" s="54"/>
      <c r="D66" s="185"/>
      <c r="E66" s="69"/>
      <c r="F66" s="74"/>
      <c r="G66" s="74"/>
      <c r="H66" s="83"/>
      <c r="I66" s="90"/>
      <c r="J66" s="245"/>
      <c r="K66" s="45"/>
      <c r="L66" s="47">
        <v>30</v>
      </c>
      <c r="M66" s="50"/>
      <c r="N66" s="45"/>
    </row>
    <row r="67" spans="2:14" ht="21" customHeight="1">
      <c r="B67" s="45" t="s">
        <v>95</v>
      </c>
      <c r="G67" s="47"/>
    </row>
    <row r="68" spans="2:14" ht="25.5" customHeight="1">
      <c r="B68" s="51" t="s">
        <v>135</v>
      </c>
      <c r="C68" s="59" t="s">
        <v>22</v>
      </c>
      <c r="D68" s="59"/>
      <c r="E68" s="66"/>
      <c r="F68" s="71"/>
      <c r="G68" s="59"/>
      <c r="H68" s="81"/>
      <c r="I68" s="84"/>
      <c r="J68" s="97"/>
    </row>
    <row r="69" spans="2:14" s="47" customFormat="1" ht="24" customHeight="1">
      <c r="B69" s="52" t="s">
        <v>7</v>
      </c>
      <c r="C69" s="52" t="s">
        <v>136</v>
      </c>
      <c r="D69" s="98"/>
      <c r="E69" s="67" t="s">
        <v>30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4" ht="16.149999999999999" customHeight="1">
      <c r="B70" s="51" t="s">
        <v>145</v>
      </c>
      <c r="C70" s="182"/>
      <c r="D70" s="182"/>
      <c r="E70" s="196"/>
      <c r="F70" s="75"/>
      <c r="G70" s="211"/>
      <c r="H70" s="80"/>
      <c r="I70" s="93"/>
      <c r="J70" s="102"/>
      <c r="L70" s="47">
        <v>1</v>
      </c>
      <c r="M70" s="50"/>
    </row>
    <row r="71" spans="2:14" ht="16.149999999999999" customHeight="1">
      <c r="B71" s="54"/>
      <c r="C71" s="170"/>
      <c r="D71" s="170"/>
      <c r="E71" s="197"/>
      <c r="F71" s="74"/>
      <c r="G71" s="212"/>
      <c r="H71" s="83"/>
      <c r="I71" s="90"/>
      <c r="J71" s="103"/>
      <c r="L71" s="47">
        <v>2</v>
      </c>
      <c r="M71" s="50"/>
    </row>
    <row r="72" spans="2:14" ht="16.149999999999999" customHeight="1">
      <c r="B72" s="51" t="s">
        <v>173</v>
      </c>
      <c r="C72" s="182" t="s">
        <v>175</v>
      </c>
      <c r="D72" s="182" t="s">
        <v>178</v>
      </c>
      <c r="E72" s="196"/>
      <c r="F72" s="75"/>
      <c r="G72" s="211"/>
      <c r="H72" s="80"/>
      <c r="I72" s="93"/>
      <c r="J72" s="102"/>
      <c r="L72" s="47">
        <v>3</v>
      </c>
      <c r="M72" s="50"/>
    </row>
    <row r="73" spans="2:14" ht="16.149999999999999" customHeight="1">
      <c r="B73" s="58"/>
      <c r="C73" s="170" t="s">
        <v>731</v>
      </c>
      <c r="D73" s="170" t="s">
        <v>183</v>
      </c>
      <c r="E73" s="197">
        <v>558</v>
      </c>
      <c r="F73" s="74" t="s">
        <v>187</v>
      </c>
      <c r="G73" s="212"/>
      <c r="H73" s="83"/>
      <c r="I73" s="90"/>
      <c r="J73" s="103"/>
      <c r="L73" s="47">
        <v>4</v>
      </c>
      <c r="M73" s="50"/>
    </row>
    <row r="74" spans="2:14" s="50" customFormat="1" ht="16.149999999999999" customHeight="1">
      <c r="B74" s="161"/>
      <c r="C74" s="61" t="s">
        <v>191</v>
      </c>
      <c r="D74" s="182"/>
      <c r="E74" s="196"/>
      <c r="F74" s="75"/>
      <c r="G74" s="211"/>
      <c r="H74" s="80"/>
      <c r="I74" s="91"/>
      <c r="J74" s="105"/>
      <c r="K74" s="45"/>
      <c r="L74" s="47">
        <v>5</v>
      </c>
      <c r="M74" s="50"/>
      <c r="N74" s="45"/>
    </row>
    <row r="75" spans="2:14" s="50" customFormat="1" ht="16.149999999999999" customHeight="1">
      <c r="B75" s="162"/>
      <c r="C75" s="170" t="s">
        <v>731</v>
      </c>
      <c r="D75" s="170"/>
      <c r="E75" s="197">
        <v>1</v>
      </c>
      <c r="F75" s="74" t="s">
        <v>192</v>
      </c>
      <c r="G75" s="212"/>
      <c r="H75" s="83"/>
      <c r="I75" s="236"/>
      <c r="J75" s="245"/>
      <c r="K75" s="45"/>
      <c r="L75" s="47">
        <v>6</v>
      </c>
      <c r="M75" s="50"/>
      <c r="N75" s="45"/>
    </row>
    <row r="76" spans="2:14" s="50" customFormat="1" ht="16.149999999999999" customHeight="1">
      <c r="B76" s="161"/>
      <c r="C76" s="182" t="s">
        <v>195</v>
      </c>
      <c r="D76" s="182" t="s">
        <v>69</v>
      </c>
      <c r="E76" s="196"/>
      <c r="F76" s="75"/>
      <c r="G76" s="210"/>
      <c r="H76" s="80"/>
      <c r="I76" s="91"/>
      <c r="J76" s="105"/>
      <c r="K76" s="45"/>
      <c r="L76" s="47">
        <v>7</v>
      </c>
      <c r="M76" s="50"/>
      <c r="N76" s="45"/>
    </row>
    <row r="77" spans="2:14" s="50" customFormat="1" ht="16.149999999999999" customHeight="1">
      <c r="B77" s="163"/>
      <c r="C77" s="170" t="s">
        <v>731</v>
      </c>
      <c r="D77" s="170"/>
      <c r="E77" s="197">
        <v>2</v>
      </c>
      <c r="F77" s="74" t="s">
        <v>196</v>
      </c>
      <c r="G77" s="166"/>
      <c r="H77" s="83"/>
      <c r="I77" s="236"/>
      <c r="J77" s="245"/>
      <c r="K77" s="45"/>
      <c r="L77" s="47">
        <v>8</v>
      </c>
      <c r="M77" s="50"/>
      <c r="N77" s="45"/>
    </row>
    <row r="78" spans="2:14" s="50" customFormat="1" ht="16.149999999999999" customHeight="1">
      <c r="B78" s="164"/>
      <c r="C78" s="174"/>
      <c r="D78" s="191"/>
      <c r="E78" s="68"/>
      <c r="F78" s="73"/>
      <c r="G78" s="210"/>
      <c r="H78" s="80"/>
      <c r="I78" s="91"/>
      <c r="J78" s="105"/>
      <c r="K78" s="45"/>
      <c r="L78" s="47">
        <v>9</v>
      </c>
      <c r="M78" s="50"/>
      <c r="N78" s="45"/>
    </row>
    <row r="79" spans="2:14" s="50" customFormat="1" ht="16.149999999999999" customHeight="1">
      <c r="B79" s="164"/>
      <c r="C79" s="57" t="s">
        <v>157</v>
      </c>
      <c r="D79" s="185"/>
      <c r="E79" s="69"/>
      <c r="F79" s="74"/>
      <c r="G79" s="166"/>
      <c r="H79" s="83"/>
      <c r="I79" s="236"/>
      <c r="J79" s="245"/>
      <c r="K79" s="45"/>
      <c r="L79" s="47">
        <v>10</v>
      </c>
      <c r="M79" s="50"/>
      <c r="N79" s="45"/>
    </row>
    <row r="80" spans="2:14" s="50" customFormat="1" ht="16.149999999999999" customHeight="1">
      <c r="B80" s="165"/>
      <c r="C80" s="174"/>
      <c r="D80" s="191"/>
      <c r="E80" s="68"/>
      <c r="F80" s="73"/>
      <c r="G80" s="210"/>
      <c r="H80" s="80"/>
      <c r="I80" s="91"/>
      <c r="J80" s="105"/>
      <c r="K80" s="45"/>
      <c r="L80" s="47">
        <v>11</v>
      </c>
      <c r="M80" s="50"/>
      <c r="N80" s="45"/>
    </row>
    <row r="81" spans="2:14" s="50" customFormat="1" ht="16.149999999999999" customHeight="1">
      <c r="B81" s="54"/>
      <c r="C81" s="57"/>
      <c r="D81" s="185"/>
      <c r="E81" s="69"/>
      <c r="F81" s="74"/>
      <c r="G81" s="166"/>
      <c r="H81" s="83"/>
      <c r="I81" s="236"/>
      <c r="J81" s="245"/>
      <c r="K81" s="45"/>
      <c r="L81" s="47">
        <v>12</v>
      </c>
      <c r="M81" s="50"/>
      <c r="N81" s="45"/>
    </row>
    <row r="82" spans="2:14" ht="15.6" customHeight="1">
      <c r="B82" s="58" t="s">
        <v>497</v>
      </c>
      <c r="C82" s="61" t="s">
        <v>198</v>
      </c>
      <c r="D82" s="61" t="s">
        <v>202</v>
      </c>
      <c r="E82" s="68"/>
      <c r="F82" s="73"/>
      <c r="G82" s="210"/>
      <c r="H82" s="80"/>
      <c r="I82" s="91"/>
      <c r="J82" s="105"/>
      <c r="L82" s="47">
        <v>13</v>
      </c>
      <c r="M82" s="50"/>
    </row>
    <row r="83" spans="2:14" ht="16.149999999999999" customHeight="1">
      <c r="B83" s="54"/>
      <c r="C83" s="170" t="s">
        <v>203</v>
      </c>
      <c r="D83" s="170"/>
      <c r="E83" s="69">
        <v>1</v>
      </c>
      <c r="F83" s="74" t="s">
        <v>42</v>
      </c>
      <c r="G83" s="166"/>
      <c r="H83" s="83"/>
      <c r="I83" s="90"/>
      <c r="J83" s="245"/>
      <c r="L83" s="47">
        <v>14</v>
      </c>
      <c r="M83" s="50"/>
    </row>
    <row r="84" spans="2:14" ht="16.149999999999999" customHeight="1">
      <c r="B84" s="58"/>
      <c r="C84" s="61"/>
      <c r="D84" s="61"/>
      <c r="E84" s="68"/>
      <c r="F84" s="73"/>
      <c r="G84" s="210"/>
      <c r="H84" s="80"/>
      <c r="I84" s="91"/>
      <c r="J84" s="105"/>
      <c r="L84" s="47">
        <v>15</v>
      </c>
      <c r="M84" s="50"/>
    </row>
    <row r="85" spans="2:14" ht="16.149999999999999" customHeight="1">
      <c r="B85" s="54"/>
      <c r="C85" s="170"/>
      <c r="D85" s="170"/>
      <c r="E85" s="69"/>
      <c r="F85" s="74"/>
      <c r="G85" s="166"/>
      <c r="H85" s="83"/>
      <c r="I85" s="90"/>
      <c r="J85" s="245"/>
      <c r="L85" s="47">
        <v>16</v>
      </c>
      <c r="M85" s="50"/>
    </row>
    <row r="86" spans="2:14" ht="16.149999999999999" customHeight="1">
      <c r="B86" s="58" t="s">
        <v>922</v>
      </c>
      <c r="C86" s="61" t="s">
        <v>206</v>
      </c>
      <c r="D86" s="61"/>
      <c r="E86" s="68"/>
      <c r="F86" s="73"/>
      <c r="G86" s="213"/>
      <c r="H86" s="79"/>
      <c r="I86" s="91"/>
      <c r="J86" s="252"/>
      <c r="L86" s="47">
        <v>17</v>
      </c>
      <c r="M86" s="50"/>
    </row>
    <row r="87" spans="2:14" ht="16.149999999999999" customHeight="1">
      <c r="B87" s="54"/>
      <c r="C87" s="170" t="s">
        <v>203</v>
      </c>
      <c r="D87" s="170"/>
      <c r="E87" s="69">
        <v>1</v>
      </c>
      <c r="F87" s="74" t="s">
        <v>42</v>
      </c>
      <c r="G87" s="213"/>
      <c r="H87" s="79"/>
      <c r="I87" s="92"/>
      <c r="J87" s="252"/>
      <c r="L87" s="47">
        <v>18</v>
      </c>
      <c r="M87" s="50"/>
    </row>
    <row r="88" spans="2:14" ht="16.149999999999999" customHeight="1">
      <c r="B88" s="56"/>
      <c r="C88" s="61" t="s">
        <v>207</v>
      </c>
      <c r="D88" s="61"/>
      <c r="E88" s="68"/>
      <c r="F88" s="73"/>
      <c r="G88" s="210"/>
      <c r="H88" s="80"/>
      <c r="I88" s="91"/>
      <c r="J88" s="105"/>
      <c r="L88" s="47">
        <v>19</v>
      </c>
      <c r="M88" s="50"/>
    </row>
    <row r="89" spans="2:14" ht="16.149999999999999" customHeight="1">
      <c r="B89" s="166"/>
      <c r="C89" s="170" t="s">
        <v>209</v>
      </c>
      <c r="D89" s="170"/>
      <c r="E89" s="69">
        <v>1</v>
      </c>
      <c r="F89" s="74" t="s">
        <v>42</v>
      </c>
      <c r="G89" s="166"/>
      <c r="H89" s="83"/>
      <c r="I89" s="90"/>
      <c r="J89" s="245"/>
      <c r="L89" s="47">
        <v>20</v>
      </c>
      <c r="M89" s="50"/>
    </row>
    <row r="90" spans="2:14" ht="16.149999999999999" customHeight="1">
      <c r="B90" s="165"/>
      <c r="C90" s="61" t="s">
        <v>207</v>
      </c>
      <c r="D90" s="61"/>
      <c r="E90" s="68"/>
      <c r="F90" s="73"/>
      <c r="G90" s="210"/>
      <c r="H90" s="80"/>
      <c r="I90" s="91"/>
      <c r="J90" s="105"/>
      <c r="L90" s="47">
        <v>21</v>
      </c>
      <c r="M90" s="50"/>
    </row>
    <row r="91" spans="2:14" ht="16.149999999999999" customHeight="1">
      <c r="B91" s="54"/>
      <c r="C91" s="176" t="s">
        <v>210</v>
      </c>
      <c r="D91" s="170"/>
      <c r="E91" s="69">
        <v>1</v>
      </c>
      <c r="F91" s="74" t="s">
        <v>42</v>
      </c>
      <c r="G91" s="166"/>
      <c r="H91" s="83"/>
      <c r="I91" s="90"/>
      <c r="J91" s="245"/>
      <c r="L91" s="47">
        <v>22</v>
      </c>
      <c r="M91" s="50"/>
    </row>
    <row r="92" spans="2:14" ht="16.149999999999999" customHeight="1">
      <c r="B92" s="56"/>
      <c r="C92" s="174"/>
      <c r="D92" s="61"/>
      <c r="E92" s="68"/>
      <c r="F92" s="73"/>
      <c r="G92" s="210"/>
      <c r="H92" s="80"/>
      <c r="I92" s="91"/>
      <c r="J92" s="105"/>
      <c r="L92" s="47">
        <v>23</v>
      </c>
      <c r="M92" s="50"/>
    </row>
    <row r="93" spans="2:14" ht="16.149999999999999" customHeight="1">
      <c r="B93" s="54"/>
      <c r="C93" s="57" t="s">
        <v>157</v>
      </c>
      <c r="D93" s="170"/>
      <c r="E93" s="69"/>
      <c r="F93" s="74"/>
      <c r="G93" s="166"/>
      <c r="H93" s="83"/>
      <c r="I93" s="90"/>
      <c r="J93" s="245"/>
      <c r="L93" s="47">
        <v>24</v>
      </c>
      <c r="M93" s="50"/>
    </row>
    <row r="94" spans="2:14" s="50" customFormat="1" ht="16.149999999999999" customHeight="1">
      <c r="B94" s="56"/>
      <c r="C94" s="174"/>
      <c r="D94" s="61"/>
      <c r="E94" s="68"/>
      <c r="F94" s="73"/>
      <c r="G94" s="210"/>
      <c r="H94" s="80"/>
      <c r="I94" s="91"/>
      <c r="J94" s="105"/>
      <c r="K94" s="45"/>
      <c r="L94" s="47">
        <v>25</v>
      </c>
      <c r="M94" s="50"/>
      <c r="N94" s="45"/>
    </row>
    <row r="95" spans="2:14" s="50" customFormat="1" ht="16.149999999999999" customHeight="1">
      <c r="B95" s="166"/>
      <c r="C95" s="57"/>
      <c r="D95" s="170"/>
      <c r="E95" s="69"/>
      <c r="F95" s="74"/>
      <c r="G95" s="166"/>
      <c r="H95" s="83"/>
      <c r="I95" s="90"/>
      <c r="J95" s="245"/>
      <c r="K95" s="45"/>
      <c r="L95" s="47">
        <v>26</v>
      </c>
      <c r="M95" s="50"/>
      <c r="N95" s="45"/>
    </row>
    <row r="96" spans="2:14" s="50" customFormat="1" ht="16.149999999999999" customHeight="1">
      <c r="B96" s="165"/>
      <c r="C96" s="61"/>
      <c r="D96" s="61"/>
      <c r="E96" s="68"/>
      <c r="F96" s="73"/>
      <c r="G96" s="210"/>
      <c r="H96" s="80"/>
      <c r="I96" s="91"/>
      <c r="J96" s="105"/>
      <c r="K96" s="45"/>
      <c r="L96" s="47">
        <v>27</v>
      </c>
      <c r="M96" s="50"/>
      <c r="N96" s="45"/>
    </row>
    <row r="97" spans="2:21" s="50" customFormat="1" ht="16.149999999999999" customHeight="1">
      <c r="B97" s="54"/>
      <c r="C97" s="170"/>
      <c r="D97" s="170"/>
      <c r="E97" s="69"/>
      <c r="F97" s="74"/>
      <c r="G97" s="166"/>
      <c r="H97" s="83"/>
      <c r="I97" s="90"/>
      <c r="J97" s="245"/>
      <c r="K97" s="45"/>
      <c r="L97" s="47">
        <v>28</v>
      </c>
      <c r="M97" s="50"/>
      <c r="N97" s="45"/>
    </row>
    <row r="98" spans="2:21" s="50" customFormat="1" ht="16.149999999999999" customHeight="1">
      <c r="B98" s="56" t="s">
        <v>127</v>
      </c>
      <c r="C98" s="61"/>
      <c r="D98" s="61"/>
      <c r="E98" s="68"/>
      <c r="F98" s="73"/>
      <c r="G98" s="210"/>
      <c r="H98" s="80"/>
      <c r="I98" s="91"/>
      <c r="J98" s="105"/>
      <c r="K98" s="45"/>
      <c r="L98" s="47">
        <v>29</v>
      </c>
      <c r="M98" s="50"/>
      <c r="N98" s="45"/>
    </row>
    <row r="99" spans="2:21" s="50" customFormat="1" ht="16.149999999999999" customHeight="1">
      <c r="B99" s="54"/>
      <c r="C99" s="176"/>
      <c r="D99" s="185"/>
      <c r="E99" s="69"/>
      <c r="F99" s="74"/>
      <c r="G99" s="74"/>
      <c r="H99" s="83"/>
      <c r="I99" s="236"/>
      <c r="J99" s="245"/>
      <c r="K99" s="45"/>
      <c r="L99" s="47">
        <v>30</v>
      </c>
      <c r="M99" s="50"/>
      <c r="N99" s="45"/>
    </row>
    <row r="100" spans="2:21" ht="21" customHeight="1">
      <c r="B100" s="45" t="s">
        <v>95</v>
      </c>
      <c r="E100" s="199"/>
      <c r="G100" s="47"/>
      <c r="H100" s="221"/>
      <c r="L100" s="47">
        <v>30</v>
      </c>
      <c r="M100" s="50"/>
      <c r="N100" s="50"/>
      <c r="O100" s="50"/>
      <c r="P100" s="50"/>
      <c r="Q100" s="47"/>
      <c r="R100" s="50"/>
      <c r="S100" s="50"/>
      <c r="T100" s="50"/>
      <c r="U100" s="50"/>
    </row>
    <row r="101" spans="2:21" ht="21" customHeight="1">
      <c r="B101" s="51" t="s">
        <v>135</v>
      </c>
      <c r="C101" s="59" t="s">
        <v>662</v>
      </c>
      <c r="D101" s="59"/>
      <c r="E101" s="198"/>
      <c r="F101" s="59"/>
      <c r="G101" s="59"/>
      <c r="H101" s="81"/>
      <c r="I101" s="84"/>
      <c r="J101" s="97"/>
      <c r="N101" s="50"/>
      <c r="O101" s="50"/>
      <c r="P101" s="50"/>
      <c r="R101" s="50"/>
      <c r="S101" s="50"/>
      <c r="T101" s="50"/>
      <c r="U101" s="50"/>
    </row>
    <row r="102" spans="2:21" ht="25.5" customHeight="1">
      <c r="B102" s="52" t="s">
        <v>7</v>
      </c>
      <c r="C102" s="52" t="s">
        <v>136</v>
      </c>
      <c r="D102" s="98"/>
      <c r="E102" s="200" t="s">
        <v>30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N102" s="50"/>
      <c r="O102" s="50"/>
      <c r="P102" s="50"/>
      <c r="R102" s="50"/>
      <c r="S102" s="50"/>
      <c r="T102" s="50"/>
      <c r="U102" s="50"/>
    </row>
    <row r="103" spans="2:21" s="47" customFormat="1" ht="16.5" customHeight="1">
      <c r="B103" s="51" t="s">
        <v>212</v>
      </c>
      <c r="C103" s="61"/>
      <c r="D103" s="61"/>
      <c r="E103" s="201"/>
      <c r="F103" s="73"/>
      <c r="G103" s="214"/>
      <c r="H103" s="79"/>
      <c r="I103" s="88"/>
      <c r="J103" s="105"/>
      <c r="L103" s="47">
        <v>1</v>
      </c>
      <c r="M103" s="49"/>
      <c r="N103" s="50"/>
      <c r="O103" s="50"/>
      <c r="P103" s="50"/>
      <c r="Q103" s="45"/>
      <c r="R103" s="50"/>
      <c r="S103" s="50"/>
      <c r="T103" s="50"/>
      <c r="U103" s="50"/>
    </row>
    <row r="104" spans="2:21" ht="16.5" customHeight="1">
      <c r="B104" s="54"/>
      <c r="C104" s="183"/>
      <c r="D104" s="170"/>
      <c r="E104" s="197"/>
      <c r="F104" s="74"/>
      <c r="G104" s="215"/>
      <c r="H104" s="83"/>
      <c r="I104" s="238"/>
      <c r="J104" s="106"/>
      <c r="L104" s="47">
        <v>2</v>
      </c>
      <c r="M104" s="50"/>
      <c r="N104" s="50"/>
      <c r="R104" s="50"/>
      <c r="S104" s="50"/>
      <c r="T104" s="50"/>
      <c r="U104" s="50"/>
    </row>
    <row r="105" spans="2:21" ht="16.5" customHeight="1">
      <c r="B105" s="53"/>
      <c r="C105" s="61" t="s">
        <v>828</v>
      </c>
      <c r="D105" s="61"/>
      <c r="E105" s="201"/>
      <c r="F105" s="73"/>
      <c r="G105" s="214"/>
      <c r="H105" s="79"/>
      <c r="I105" s="93"/>
      <c r="J105" s="107"/>
      <c r="L105" s="47">
        <v>3</v>
      </c>
      <c r="M105" s="50"/>
      <c r="N105" s="50"/>
      <c r="R105" s="50"/>
      <c r="S105" s="50"/>
      <c r="T105" s="50"/>
      <c r="U105" s="50"/>
    </row>
    <row r="106" spans="2:21" ht="16.5" customHeight="1">
      <c r="B106" s="54"/>
      <c r="C106" s="170"/>
      <c r="D106" s="170"/>
      <c r="E106" s="197">
        <v>1</v>
      </c>
      <c r="F106" s="74" t="s">
        <v>164</v>
      </c>
      <c r="G106" s="215"/>
      <c r="H106" s="83"/>
      <c r="I106" s="238"/>
      <c r="J106" s="107"/>
      <c r="L106" s="47">
        <v>4</v>
      </c>
      <c r="M106" s="50"/>
      <c r="N106" s="50"/>
      <c r="O106" s="47"/>
      <c r="P106" s="47"/>
      <c r="R106" s="50"/>
      <c r="S106" s="50"/>
      <c r="T106" s="50"/>
      <c r="U106" s="50"/>
    </row>
    <row r="107" spans="2:21" ht="16.5" customHeight="1">
      <c r="B107" s="56"/>
      <c r="C107" s="53"/>
      <c r="D107" s="171"/>
      <c r="E107" s="201"/>
      <c r="F107" s="73"/>
      <c r="G107" s="214"/>
      <c r="H107" s="79"/>
      <c r="I107" s="91"/>
      <c r="J107" s="105"/>
      <c r="L107" s="47">
        <v>5</v>
      </c>
      <c r="M107" s="50"/>
      <c r="N107" s="50"/>
      <c r="R107" s="50"/>
      <c r="S107" s="50"/>
      <c r="T107" s="50"/>
      <c r="U107" s="50"/>
    </row>
    <row r="108" spans="2:21" ht="16.5" customHeight="1">
      <c r="B108" s="54"/>
      <c r="C108" s="54"/>
      <c r="D108" s="170"/>
      <c r="E108" s="197"/>
      <c r="F108" s="74"/>
      <c r="G108" s="215"/>
      <c r="H108" s="83"/>
      <c r="I108" s="90"/>
      <c r="J108" s="106"/>
      <c r="L108" s="47">
        <v>6</v>
      </c>
      <c r="M108" s="50"/>
      <c r="N108" s="50"/>
      <c r="S108" s="50"/>
      <c r="T108" s="50"/>
      <c r="U108" s="50"/>
    </row>
    <row r="109" spans="2:21" ht="16.5" customHeight="1">
      <c r="B109" s="51"/>
      <c r="C109" s="171"/>
      <c r="D109" s="171"/>
      <c r="E109" s="201"/>
      <c r="F109" s="73"/>
      <c r="G109" s="214"/>
      <c r="H109" s="79"/>
      <c r="I109" s="93"/>
      <c r="J109" s="105"/>
      <c r="L109" s="47">
        <v>7</v>
      </c>
      <c r="M109" s="50"/>
      <c r="N109" s="50"/>
      <c r="S109" s="50"/>
      <c r="T109" s="50"/>
      <c r="U109" s="50"/>
    </row>
    <row r="110" spans="2:21" ht="16.5" customHeight="1">
      <c r="B110" s="54"/>
      <c r="C110" s="170"/>
      <c r="D110" s="170"/>
      <c r="E110" s="197"/>
      <c r="F110" s="74"/>
      <c r="G110" s="215"/>
      <c r="H110" s="83"/>
      <c r="I110" s="238"/>
      <c r="J110" s="106"/>
      <c r="L110" s="47">
        <v>8</v>
      </c>
      <c r="M110" s="50"/>
      <c r="N110" s="50"/>
      <c r="R110" s="47"/>
      <c r="S110" s="50"/>
      <c r="T110" s="50"/>
      <c r="U110" s="50"/>
    </row>
    <row r="111" spans="2:21" ht="16.5" customHeight="1">
      <c r="B111" s="51"/>
      <c r="C111" s="171"/>
      <c r="D111" s="171"/>
      <c r="E111" s="201"/>
      <c r="F111" s="73"/>
      <c r="G111" s="214"/>
      <c r="H111" s="79"/>
      <c r="I111" s="91"/>
      <c r="J111" s="105"/>
      <c r="L111" s="47">
        <v>9</v>
      </c>
      <c r="M111" s="50"/>
      <c r="N111" s="50"/>
      <c r="Q111" s="50"/>
      <c r="S111" s="50"/>
      <c r="T111" s="50"/>
      <c r="U111" s="50"/>
    </row>
    <row r="112" spans="2:21" ht="16.5" customHeight="1">
      <c r="B112" s="54"/>
      <c r="C112" s="170"/>
      <c r="D112" s="170"/>
      <c r="E112" s="197"/>
      <c r="F112" s="74"/>
      <c r="G112" s="215"/>
      <c r="H112" s="83"/>
      <c r="I112" s="90"/>
      <c r="J112" s="106"/>
      <c r="L112" s="47">
        <v>10</v>
      </c>
      <c r="M112" s="50"/>
      <c r="N112" s="50"/>
      <c r="Q112" s="50"/>
      <c r="S112" s="50"/>
      <c r="T112" s="50"/>
      <c r="U112" s="50"/>
    </row>
    <row r="113" spans="2:21" ht="16.5" customHeight="1">
      <c r="B113" s="51"/>
      <c r="C113" s="171"/>
      <c r="D113" s="171"/>
      <c r="E113" s="201"/>
      <c r="F113" s="73"/>
      <c r="G113" s="214"/>
      <c r="H113" s="79"/>
      <c r="I113" s="93"/>
      <c r="J113" s="105"/>
      <c r="L113" s="47">
        <v>11</v>
      </c>
      <c r="M113" s="50"/>
      <c r="N113" s="50"/>
      <c r="Q113" s="50"/>
      <c r="S113" s="50"/>
      <c r="T113" s="50"/>
      <c r="U113" s="50"/>
    </row>
    <row r="114" spans="2:21" s="50" customFormat="1" ht="16.5" customHeight="1">
      <c r="B114" s="54"/>
      <c r="C114" s="170"/>
      <c r="D114" s="170"/>
      <c r="E114" s="197"/>
      <c r="F114" s="74"/>
      <c r="G114" s="215"/>
      <c r="H114" s="83"/>
      <c r="I114" s="238"/>
      <c r="J114" s="106"/>
      <c r="K114" s="45"/>
      <c r="L114" s="47">
        <v>12</v>
      </c>
      <c r="M114" s="50"/>
      <c r="N114" s="45"/>
      <c r="O114" s="45"/>
      <c r="P114" s="45"/>
      <c r="R114" s="45"/>
      <c r="S114" s="45"/>
      <c r="T114" s="45"/>
      <c r="U114" s="45"/>
    </row>
    <row r="115" spans="2:21" s="50" customFormat="1" ht="16.5" customHeight="1">
      <c r="B115" s="58"/>
      <c r="C115" s="178"/>
      <c r="D115" s="178"/>
      <c r="E115" s="196"/>
      <c r="F115" s="75"/>
      <c r="G115" s="75"/>
      <c r="H115" s="79"/>
      <c r="I115" s="237"/>
      <c r="J115" s="107"/>
      <c r="K115" s="45"/>
      <c r="L115" s="47">
        <v>13</v>
      </c>
      <c r="M115" s="50"/>
      <c r="N115" s="45"/>
      <c r="O115" s="45"/>
      <c r="P115" s="45"/>
      <c r="R115" s="45"/>
      <c r="S115" s="45"/>
      <c r="T115" s="45"/>
      <c r="U115" s="45"/>
    </row>
    <row r="116" spans="2:21" s="50" customFormat="1" ht="16.5" customHeight="1">
      <c r="B116" s="58"/>
      <c r="C116" s="178"/>
      <c r="D116" s="178"/>
      <c r="E116" s="196"/>
      <c r="F116" s="75"/>
      <c r="G116" s="75"/>
      <c r="H116" s="79"/>
      <c r="I116" s="237"/>
      <c r="J116" s="107"/>
      <c r="K116" s="45"/>
      <c r="L116" s="47">
        <v>14</v>
      </c>
      <c r="M116" s="193"/>
      <c r="N116" s="47"/>
      <c r="O116" s="45"/>
      <c r="P116" s="45"/>
      <c r="R116" s="45"/>
      <c r="S116" s="47"/>
      <c r="T116" s="47"/>
      <c r="U116" s="47"/>
    </row>
    <row r="117" spans="2:21" s="50" customFormat="1" ht="16.5" customHeight="1">
      <c r="B117" s="51"/>
      <c r="C117" s="61"/>
      <c r="D117" s="61"/>
      <c r="E117" s="201"/>
      <c r="F117" s="73"/>
      <c r="G117" s="80"/>
      <c r="H117" s="80"/>
      <c r="I117" s="239"/>
      <c r="J117" s="105"/>
      <c r="K117" s="45"/>
      <c r="L117" s="47">
        <v>15</v>
      </c>
      <c r="M117" s="50"/>
      <c r="N117" s="45"/>
      <c r="R117" s="45"/>
      <c r="S117" s="45"/>
      <c r="T117" s="45"/>
      <c r="U117" s="45"/>
    </row>
    <row r="118" spans="2:21" s="50" customFormat="1" ht="16.5" customHeight="1">
      <c r="B118" s="54"/>
      <c r="C118" s="170"/>
      <c r="D118" s="170"/>
      <c r="E118" s="197"/>
      <c r="F118" s="74"/>
      <c r="G118" s="74"/>
      <c r="H118" s="83"/>
      <c r="I118" s="238"/>
      <c r="J118" s="106"/>
      <c r="K118" s="45"/>
      <c r="L118" s="47">
        <v>16</v>
      </c>
      <c r="M118" s="50"/>
      <c r="N118" s="45"/>
      <c r="R118" s="45"/>
      <c r="S118" s="45"/>
      <c r="T118" s="45"/>
      <c r="U118" s="45"/>
    </row>
    <row r="119" spans="2:21" s="50" customFormat="1" ht="16.5" customHeight="1">
      <c r="B119" s="167"/>
      <c r="C119" s="177"/>
      <c r="D119" s="177"/>
      <c r="E119" s="201"/>
      <c r="F119" s="78"/>
      <c r="G119" s="73"/>
      <c r="H119" s="80"/>
      <c r="I119" s="91"/>
      <c r="J119" s="244"/>
      <c r="K119" s="45"/>
      <c r="L119" s="47">
        <v>17</v>
      </c>
      <c r="M119" s="50"/>
      <c r="N119" s="45"/>
      <c r="R119" s="45"/>
      <c r="S119" s="45"/>
      <c r="T119" s="45"/>
      <c r="U119" s="45"/>
    </row>
    <row r="120" spans="2:21" s="50" customFormat="1" ht="16.5" customHeight="1">
      <c r="B120" s="54"/>
      <c r="C120" s="170"/>
      <c r="D120" s="170"/>
      <c r="E120" s="197"/>
      <c r="F120" s="77"/>
      <c r="G120" s="74"/>
      <c r="H120" s="83"/>
      <c r="I120" s="90"/>
      <c r="J120" s="245"/>
      <c r="K120" s="45"/>
      <c r="L120" s="47">
        <v>18</v>
      </c>
      <c r="M120" s="50"/>
      <c r="N120" s="45"/>
      <c r="R120" s="45"/>
      <c r="S120" s="45"/>
      <c r="T120" s="45"/>
      <c r="U120" s="45"/>
    </row>
    <row r="121" spans="2:21" s="50" customFormat="1" ht="16.5" customHeight="1">
      <c r="B121" s="58"/>
      <c r="C121" s="178"/>
      <c r="D121" s="178"/>
      <c r="E121" s="196"/>
      <c r="F121" s="204"/>
      <c r="G121" s="75"/>
      <c r="H121" s="79"/>
      <c r="I121" s="92"/>
      <c r="J121" s="252"/>
      <c r="K121" s="45"/>
      <c r="L121" s="47">
        <v>19</v>
      </c>
      <c r="M121" s="50"/>
      <c r="N121" s="45"/>
      <c r="S121" s="45"/>
      <c r="T121" s="45"/>
      <c r="U121" s="45"/>
    </row>
    <row r="122" spans="2:21" s="50" customFormat="1" ht="16.5" customHeight="1">
      <c r="B122" s="58"/>
      <c r="C122" s="178"/>
      <c r="D122" s="178"/>
      <c r="E122" s="196"/>
      <c r="F122" s="204"/>
      <c r="G122" s="75"/>
      <c r="H122" s="79"/>
      <c r="I122" s="92"/>
      <c r="J122" s="245"/>
      <c r="K122" s="45"/>
      <c r="L122" s="47">
        <v>20</v>
      </c>
      <c r="M122" s="50"/>
      <c r="N122" s="45"/>
      <c r="S122" s="45"/>
      <c r="T122" s="45"/>
      <c r="U122" s="45"/>
    </row>
    <row r="123" spans="2:21" s="50" customFormat="1" ht="16.5" customHeight="1">
      <c r="B123" s="51"/>
      <c r="C123" s="61"/>
      <c r="D123" s="61"/>
      <c r="E123" s="201"/>
      <c r="F123" s="61"/>
      <c r="G123" s="61"/>
      <c r="H123" s="80"/>
      <c r="I123" s="91"/>
      <c r="J123" s="252"/>
      <c r="K123" s="45"/>
      <c r="L123" s="47">
        <v>21</v>
      </c>
      <c r="M123" s="50"/>
      <c r="N123" s="45"/>
      <c r="S123" s="45"/>
      <c r="T123" s="45"/>
      <c r="U123" s="45"/>
    </row>
    <row r="124" spans="2:21" s="50" customFormat="1" ht="16.5" customHeight="1">
      <c r="B124" s="54"/>
      <c r="C124" s="170"/>
      <c r="D124" s="170"/>
      <c r="E124" s="197"/>
      <c r="F124" s="74"/>
      <c r="G124" s="74"/>
      <c r="H124" s="83"/>
      <c r="I124" s="90"/>
      <c r="J124" s="252"/>
      <c r="K124" s="45"/>
      <c r="L124" s="47">
        <v>22</v>
      </c>
      <c r="M124" s="50"/>
      <c r="N124" s="45"/>
      <c r="S124" s="45"/>
      <c r="T124" s="45"/>
      <c r="U124" s="45"/>
    </row>
    <row r="125" spans="2:21" s="50" customFormat="1" ht="16.5" customHeight="1">
      <c r="B125" s="51"/>
      <c r="C125" s="61"/>
      <c r="D125" s="61"/>
      <c r="E125" s="201"/>
      <c r="F125" s="61"/>
      <c r="G125" s="61"/>
      <c r="H125" s="80"/>
      <c r="I125" s="231"/>
      <c r="J125" s="244"/>
      <c r="K125" s="45"/>
      <c r="L125" s="47">
        <v>23</v>
      </c>
      <c r="M125" s="50"/>
      <c r="N125" s="45"/>
      <c r="S125" s="45"/>
      <c r="T125" s="45"/>
      <c r="U125" s="45"/>
    </row>
    <row r="126" spans="2:21" s="50" customFormat="1" ht="16.5" customHeight="1">
      <c r="B126" s="54"/>
      <c r="C126" s="170"/>
      <c r="D126" s="170"/>
      <c r="E126" s="197"/>
      <c r="F126" s="74"/>
      <c r="G126" s="74"/>
      <c r="H126" s="83"/>
      <c r="I126" s="90"/>
      <c r="J126" s="245"/>
      <c r="K126" s="45"/>
      <c r="L126" s="47">
        <v>24</v>
      </c>
      <c r="M126" s="50"/>
      <c r="N126" s="45"/>
      <c r="S126" s="45"/>
      <c r="T126" s="45"/>
      <c r="U126" s="45"/>
    </row>
    <row r="127" spans="2:21" s="50" customFormat="1" ht="16.5" customHeight="1">
      <c r="B127" s="51"/>
      <c r="C127" s="61"/>
      <c r="D127" s="61"/>
      <c r="E127" s="201"/>
      <c r="F127" s="61"/>
      <c r="G127" s="61"/>
      <c r="H127" s="80"/>
      <c r="I127" s="240"/>
      <c r="J127" s="244"/>
      <c r="K127" s="45"/>
      <c r="L127" s="47">
        <v>25</v>
      </c>
      <c r="M127" s="50"/>
    </row>
    <row r="128" spans="2:21" s="50" customFormat="1" ht="16.5" customHeight="1">
      <c r="B128" s="54"/>
      <c r="C128" s="170"/>
      <c r="D128" s="170"/>
      <c r="E128" s="197"/>
      <c r="F128" s="74"/>
      <c r="G128" s="74"/>
      <c r="H128" s="83"/>
      <c r="I128" s="90"/>
      <c r="J128" s="245"/>
      <c r="K128" s="45"/>
      <c r="L128" s="47">
        <v>26</v>
      </c>
      <c r="M128" s="50"/>
    </row>
    <row r="129" spans="2:21" s="50" customFormat="1" ht="16.5" customHeight="1">
      <c r="B129" s="51"/>
      <c r="C129" s="61"/>
      <c r="D129" s="61"/>
      <c r="E129" s="201"/>
      <c r="F129" s="61"/>
      <c r="G129" s="61"/>
      <c r="H129" s="80"/>
      <c r="I129" s="91"/>
      <c r="J129" s="252"/>
      <c r="K129" s="45"/>
      <c r="L129" s="47">
        <v>27</v>
      </c>
      <c r="M129" s="50"/>
    </row>
    <row r="130" spans="2:21" s="50" customFormat="1" ht="16.5" customHeight="1">
      <c r="B130" s="54"/>
      <c r="C130" s="170"/>
      <c r="D130" s="170"/>
      <c r="E130" s="197"/>
      <c r="F130" s="74"/>
      <c r="G130" s="74"/>
      <c r="H130" s="83"/>
      <c r="I130" s="90"/>
      <c r="J130" s="252"/>
      <c r="K130" s="45"/>
      <c r="L130" s="47">
        <v>28</v>
      </c>
      <c r="M130" s="50"/>
    </row>
    <row r="131" spans="2:21" s="50" customFormat="1" ht="16.5" customHeight="1">
      <c r="B131" s="56" t="s">
        <v>127</v>
      </c>
      <c r="C131" s="61"/>
      <c r="D131" s="61"/>
      <c r="E131" s="201"/>
      <c r="F131" s="61"/>
      <c r="G131" s="61"/>
      <c r="H131" s="80"/>
      <c r="I131" s="91"/>
      <c r="J131" s="244"/>
      <c r="K131" s="45"/>
      <c r="L131" s="47">
        <v>29</v>
      </c>
      <c r="M131" s="50"/>
      <c r="Q131" s="45"/>
    </row>
    <row r="132" spans="2:21" s="50" customFormat="1" ht="16.5" customHeight="1">
      <c r="B132" s="54"/>
      <c r="C132" s="170"/>
      <c r="D132" s="170"/>
      <c r="E132" s="197"/>
      <c r="F132" s="74"/>
      <c r="G132" s="74"/>
      <c r="H132" s="83"/>
      <c r="I132" s="90"/>
      <c r="J132" s="245"/>
      <c r="K132" s="45"/>
      <c r="L132" s="47">
        <v>30</v>
      </c>
      <c r="M132" s="50"/>
      <c r="Q132" s="45"/>
    </row>
    <row r="133" spans="2:21" ht="21" customHeight="1">
      <c r="B133" s="45" t="s">
        <v>95</v>
      </c>
      <c r="E133" s="199"/>
      <c r="G133" s="47"/>
      <c r="H133" s="221"/>
      <c r="L133" s="47"/>
      <c r="M133" s="50"/>
      <c r="N133" s="50"/>
      <c r="O133" s="50"/>
      <c r="P133" s="50"/>
      <c r="Q133" s="47"/>
      <c r="R133" s="50"/>
      <c r="S133" s="50"/>
      <c r="T133" s="50"/>
      <c r="U133" s="50"/>
    </row>
    <row r="134" spans="2:21" ht="21" customHeight="1">
      <c r="B134" s="51" t="s">
        <v>135</v>
      </c>
      <c r="C134" s="59" t="s">
        <v>213</v>
      </c>
      <c r="D134" s="59"/>
      <c r="E134" s="198"/>
      <c r="F134" s="59"/>
      <c r="G134" s="59"/>
      <c r="H134" s="81"/>
      <c r="I134" s="84"/>
      <c r="J134" s="97"/>
      <c r="N134" s="50"/>
      <c r="O134" s="50"/>
      <c r="P134" s="50"/>
      <c r="R134" s="50"/>
      <c r="S134" s="50"/>
      <c r="T134" s="50"/>
      <c r="U134" s="50"/>
    </row>
    <row r="135" spans="2:21" ht="25.5" customHeight="1">
      <c r="B135" s="52" t="s">
        <v>7</v>
      </c>
      <c r="C135" s="52" t="s">
        <v>136</v>
      </c>
      <c r="D135" s="98"/>
      <c r="E135" s="200" t="s">
        <v>30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N135" s="50"/>
      <c r="O135" s="50"/>
      <c r="P135" s="50"/>
      <c r="R135" s="50"/>
      <c r="S135" s="50"/>
      <c r="T135" s="50"/>
      <c r="U135" s="50"/>
    </row>
    <row r="136" spans="2:21" s="47" customFormat="1" ht="16.5" customHeight="1">
      <c r="B136" s="51" t="s">
        <v>216</v>
      </c>
      <c r="C136" s="61"/>
      <c r="D136" s="61"/>
      <c r="E136" s="201"/>
      <c r="F136" s="73"/>
      <c r="G136" s="214"/>
      <c r="H136" s="79"/>
      <c r="I136" s="88"/>
      <c r="J136" s="105"/>
      <c r="L136" s="47">
        <v>1</v>
      </c>
      <c r="M136" s="49"/>
      <c r="N136" s="50"/>
      <c r="O136" s="50"/>
      <c r="P136" s="50"/>
      <c r="Q136" s="45"/>
      <c r="R136" s="50"/>
      <c r="S136" s="50"/>
      <c r="T136" s="50"/>
      <c r="U136" s="50"/>
    </row>
    <row r="137" spans="2:21" ht="16.5" customHeight="1">
      <c r="B137" s="54"/>
      <c r="C137" s="183"/>
      <c r="D137" s="170"/>
      <c r="E137" s="197"/>
      <c r="F137" s="74"/>
      <c r="G137" s="215"/>
      <c r="H137" s="83"/>
      <c r="I137" s="238"/>
      <c r="J137" s="106"/>
      <c r="L137" s="47">
        <v>2</v>
      </c>
      <c r="M137" s="50"/>
      <c r="N137" s="50"/>
      <c r="R137" s="50"/>
      <c r="S137" s="50"/>
      <c r="T137" s="50"/>
      <c r="U137" s="50"/>
    </row>
    <row r="138" spans="2:21" ht="16.5" customHeight="1">
      <c r="B138" s="159"/>
      <c r="C138" s="53" t="s">
        <v>738</v>
      </c>
      <c r="D138" s="171"/>
      <c r="E138" s="201"/>
      <c r="F138" s="73"/>
      <c r="G138" s="214"/>
      <c r="H138" s="79"/>
      <c r="I138" s="93"/>
      <c r="J138" s="107"/>
      <c r="L138" s="47">
        <v>3</v>
      </c>
      <c r="M138" s="50"/>
      <c r="N138" s="50"/>
      <c r="R138" s="50"/>
      <c r="S138" s="50"/>
      <c r="T138" s="50"/>
      <c r="U138" s="50"/>
    </row>
    <row r="139" spans="2:21" ht="16.5" customHeight="1">
      <c r="B139" s="168"/>
      <c r="C139" s="54" t="s">
        <v>739</v>
      </c>
      <c r="D139" s="192"/>
      <c r="E139" s="197">
        <v>1</v>
      </c>
      <c r="F139" s="74" t="s">
        <v>164</v>
      </c>
      <c r="G139" s="215"/>
      <c r="H139" s="83"/>
      <c r="I139" s="238"/>
      <c r="J139" s="107"/>
      <c r="L139" s="47">
        <v>4</v>
      </c>
      <c r="M139" s="50"/>
      <c r="N139" s="50"/>
      <c r="O139" s="47"/>
      <c r="P139" s="47"/>
      <c r="R139" s="50"/>
      <c r="S139" s="50"/>
      <c r="T139" s="50"/>
      <c r="U139" s="50"/>
    </row>
    <row r="140" spans="2:21" ht="16.5" customHeight="1">
      <c r="B140" s="159"/>
      <c r="C140" s="53" t="s">
        <v>745</v>
      </c>
      <c r="D140" s="171"/>
      <c r="E140" s="201"/>
      <c r="F140" s="73"/>
      <c r="G140" s="214"/>
      <c r="H140" s="79"/>
      <c r="I140" s="91"/>
      <c r="J140" s="105"/>
      <c r="L140" s="47">
        <v>5</v>
      </c>
      <c r="M140" s="50"/>
      <c r="N140" s="50"/>
      <c r="R140" s="50"/>
      <c r="S140" s="50"/>
      <c r="T140" s="50"/>
      <c r="U140" s="50"/>
    </row>
    <row r="141" spans="2:21" ht="16.5" customHeight="1">
      <c r="B141" s="168"/>
      <c r="C141" s="54"/>
      <c r="D141" s="192"/>
      <c r="E141" s="197">
        <v>1</v>
      </c>
      <c r="F141" s="74" t="s">
        <v>164</v>
      </c>
      <c r="G141" s="215"/>
      <c r="H141" s="83"/>
      <c r="I141" s="90"/>
      <c r="J141" s="106"/>
      <c r="L141" s="47">
        <v>6</v>
      </c>
      <c r="M141" s="50"/>
      <c r="N141" s="50"/>
      <c r="S141" s="50"/>
      <c r="T141" s="50"/>
      <c r="U141" s="50"/>
    </row>
    <row r="142" spans="2:21" ht="16.5" customHeight="1">
      <c r="B142" s="51"/>
      <c r="C142" s="53" t="s">
        <v>542</v>
      </c>
      <c r="D142" s="53" t="s">
        <v>747</v>
      </c>
      <c r="E142" s="201"/>
      <c r="F142" s="73"/>
      <c r="G142" s="214"/>
      <c r="H142" s="79"/>
      <c r="I142" s="93"/>
      <c r="J142" s="105"/>
      <c r="L142" s="47">
        <v>7</v>
      </c>
      <c r="M142" s="50"/>
      <c r="N142" s="50"/>
      <c r="S142" s="50"/>
      <c r="T142" s="50"/>
      <c r="U142" s="50"/>
    </row>
    <row r="143" spans="2:21" ht="16.5" customHeight="1">
      <c r="B143" s="54"/>
      <c r="C143" s="184"/>
      <c r="D143" s="184"/>
      <c r="E143" s="197">
        <v>1</v>
      </c>
      <c r="F143" s="74" t="s">
        <v>164</v>
      </c>
      <c r="G143" s="215"/>
      <c r="H143" s="83"/>
      <c r="I143" s="238"/>
      <c r="J143" s="106"/>
      <c r="L143" s="47">
        <v>8</v>
      </c>
      <c r="M143" s="50"/>
      <c r="N143" s="50"/>
      <c r="R143" s="47"/>
      <c r="S143" s="50"/>
      <c r="T143" s="50"/>
      <c r="U143" s="50"/>
    </row>
    <row r="144" spans="2:21" ht="16.5" customHeight="1">
      <c r="B144" s="51"/>
      <c r="C144" s="53" t="s">
        <v>748</v>
      </c>
      <c r="D144" s="53" t="s">
        <v>750</v>
      </c>
      <c r="E144" s="201"/>
      <c r="F144" s="73"/>
      <c r="G144" s="214"/>
      <c r="H144" s="79"/>
      <c r="I144" s="91"/>
      <c r="J144" s="105"/>
      <c r="L144" s="47">
        <v>9</v>
      </c>
      <c r="M144" s="50"/>
      <c r="N144" s="50"/>
      <c r="Q144" s="50"/>
      <c r="S144" s="50"/>
      <c r="T144" s="50"/>
      <c r="U144" s="50"/>
    </row>
    <row r="145" spans="2:21" ht="16.5" customHeight="1">
      <c r="B145" s="54"/>
      <c r="C145" s="184"/>
      <c r="D145" s="184"/>
      <c r="E145" s="197">
        <v>1</v>
      </c>
      <c r="F145" s="74" t="s">
        <v>164</v>
      </c>
      <c r="G145" s="215"/>
      <c r="H145" s="83"/>
      <c r="I145" s="90"/>
      <c r="J145" s="106"/>
      <c r="L145" s="47">
        <v>10</v>
      </c>
      <c r="M145" s="50"/>
      <c r="N145" s="50"/>
      <c r="Q145" s="50"/>
      <c r="S145" s="50"/>
      <c r="T145" s="50"/>
      <c r="U145" s="50"/>
    </row>
    <row r="146" spans="2:21" ht="16.5" customHeight="1">
      <c r="B146" s="51"/>
      <c r="C146" s="53"/>
      <c r="D146" s="53"/>
      <c r="E146" s="201"/>
      <c r="F146" s="73"/>
      <c r="G146" s="214"/>
      <c r="H146" s="79"/>
      <c r="I146" s="93"/>
      <c r="J146" s="105"/>
      <c r="L146" s="47">
        <v>11</v>
      </c>
      <c r="M146" s="50"/>
      <c r="N146" s="50"/>
      <c r="Q146" s="50"/>
      <c r="S146" s="50"/>
      <c r="T146" s="50"/>
      <c r="U146" s="50"/>
    </row>
    <row r="147" spans="2:21" s="50" customFormat="1" ht="16.5" customHeight="1">
      <c r="B147" s="54"/>
      <c r="C147" s="184"/>
      <c r="D147" s="184"/>
      <c r="E147" s="197"/>
      <c r="F147" s="74"/>
      <c r="G147" s="215"/>
      <c r="H147" s="83"/>
      <c r="I147" s="238"/>
      <c r="J147" s="106"/>
      <c r="K147" s="45"/>
      <c r="L147" s="47">
        <v>12</v>
      </c>
      <c r="M147" s="50"/>
      <c r="N147" s="45"/>
      <c r="O147" s="45"/>
      <c r="P147" s="45"/>
      <c r="R147" s="45"/>
      <c r="S147" s="45"/>
      <c r="T147" s="45"/>
      <c r="U147" s="45"/>
    </row>
    <row r="148" spans="2:21" s="50" customFormat="1" ht="16.5" customHeight="1">
      <c r="B148" s="58"/>
      <c r="C148" s="53"/>
      <c r="D148" s="53"/>
      <c r="E148" s="68"/>
      <c r="F148" s="75"/>
      <c r="G148" s="214"/>
      <c r="H148" s="79"/>
      <c r="I148" s="237"/>
      <c r="J148" s="107"/>
      <c r="K148" s="45"/>
      <c r="L148" s="47">
        <v>13</v>
      </c>
      <c r="M148" s="50"/>
      <c r="N148" s="45"/>
      <c r="O148" s="45"/>
      <c r="P148" s="45"/>
      <c r="R148" s="45"/>
      <c r="S148" s="45"/>
      <c r="T148" s="45"/>
      <c r="U148" s="45"/>
    </row>
    <row r="149" spans="2:21" s="50" customFormat="1" ht="16.5" customHeight="1">
      <c r="B149" s="58"/>
      <c r="C149" s="184"/>
      <c r="D149" s="184"/>
      <c r="E149" s="69"/>
      <c r="F149" s="205"/>
      <c r="G149" s="215"/>
      <c r="H149" s="83"/>
      <c r="I149" s="237"/>
      <c r="J149" s="107"/>
      <c r="K149" s="45"/>
      <c r="L149" s="47">
        <v>14</v>
      </c>
      <c r="M149" s="193"/>
      <c r="N149" s="47"/>
      <c r="O149" s="45"/>
      <c r="P149" s="45"/>
      <c r="R149" s="45"/>
      <c r="S149" s="47"/>
      <c r="T149" s="47"/>
      <c r="U149" s="47"/>
    </row>
    <row r="150" spans="2:21" s="50" customFormat="1" ht="16.5" customHeight="1">
      <c r="B150" s="51"/>
      <c r="C150" s="171"/>
      <c r="D150" s="171"/>
      <c r="E150" s="201"/>
      <c r="F150" s="73"/>
      <c r="G150" s="214"/>
      <c r="H150" s="79"/>
      <c r="I150" s="239"/>
      <c r="J150" s="105"/>
      <c r="K150" s="45"/>
      <c r="L150" s="47">
        <v>15</v>
      </c>
      <c r="M150" s="50"/>
      <c r="N150" s="45"/>
      <c r="R150" s="45"/>
      <c r="S150" s="45"/>
      <c r="T150" s="45"/>
      <c r="U150" s="45"/>
    </row>
    <row r="151" spans="2:21" s="50" customFormat="1" ht="16.5" customHeight="1">
      <c r="B151" s="54"/>
      <c r="C151" s="170"/>
      <c r="D151" s="170"/>
      <c r="E151" s="197"/>
      <c r="F151" s="74"/>
      <c r="G151" s="215"/>
      <c r="H151" s="83"/>
      <c r="I151" s="238"/>
      <c r="J151" s="106"/>
      <c r="K151" s="45"/>
      <c r="L151" s="47">
        <v>16</v>
      </c>
      <c r="M151" s="50"/>
      <c r="N151" s="45"/>
      <c r="R151" s="45"/>
      <c r="S151" s="45"/>
      <c r="T151" s="45"/>
      <c r="U151" s="45"/>
    </row>
    <row r="152" spans="2:21" s="50" customFormat="1" ht="16.5" customHeight="1">
      <c r="B152" s="167"/>
      <c r="C152" s="171"/>
      <c r="D152" s="171"/>
      <c r="E152" s="201"/>
      <c r="F152" s="73"/>
      <c r="G152" s="214"/>
      <c r="H152" s="79"/>
      <c r="I152" s="91"/>
      <c r="J152" s="244"/>
      <c r="K152" s="45"/>
      <c r="L152" s="47">
        <v>17</v>
      </c>
      <c r="M152" s="50"/>
      <c r="N152" s="45"/>
      <c r="R152" s="45"/>
      <c r="S152" s="45"/>
      <c r="T152" s="45"/>
      <c r="U152" s="45"/>
    </row>
    <row r="153" spans="2:21" s="50" customFormat="1" ht="16.5" customHeight="1">
      <c r="B153" s="54"/>
      <c r="C153" s="170"/>
      <c r="D153" s="170"/>
      <c r="E153" s="197"/>
      <c r="F153" s="74"/>
      <c r="G153" s="215"/>
      <c r="H153" s="83"/>
      <c r="I153" s="90"/>
      <c r="J153" s="245"/>
      <c r="K153" s="45"/>
      <c r="L153" s="47">
        <v>18</v>
      </c>
      <c r="M153" s="50"/>
      <c r="N153" s="45"/>
      <c r="R153" s="45"/>
      <c r="S153" s="45"/>
      <c r="T153" s="45"/>
      <c r="U153" s="45"/>
    </row>
    <row r="154" spans="2:21" s="50" customFormat="1" ht="16.5" customHeight="1">
      <c r="B154" s="58"/>
      <c r="C154" s="178"/>
      <c r="D154" s="178"/>
      <c r="E154" s="201"/>
      <c r="F154" s="73"/>
      <c r="G154" s="75"/>
      <c r="H154" s="79"/>
      <c r="I154" s="92"/>
      <c r="J154" s="252"/>
      <c r="K154" s="45"/>
      <c r="L154" s="47">
        <v>19</v>
      </c>
      <c r="M154" s="50"/>
      <c r="N154" s="45"/>
      <c r="S154" s="45"/>
      <c r="T154" s="45"/>
      <c r="U154" s="45"/>
    </row>
    <row r="155" spans="2:21" s="50" customFormat="1" ht="16.5" customHeight="1">
      <c r="B155" s="58"/>
      <c r="C155" s="178"/>
      <c r="D155" s="178"/>
      <c r="E155" s="197"/>
      <c r="F155" s="74"/>
      <c r="G155" s="75"/>
      <c r="H155" s="79"/>
      <c r="I155" s="92"/>
      <c r="J155" s="245"/>
      <c r="K155" s="45"/>
      <c r="L155" s="47">
        <v>20</v>
      </c>
      <c r="M155" s="50"/>
      <c r="N155" s="45"/>
      <c r="S155" s="45"/>
      <c r="T155" s="45"/>
      <c r="U155" s="45"/>
    </row>
    <row r="156" spans="2:21" s="50" customFormat="1" ht="16.5" customHeight="1">
      <c r="B156" s="51"/>
      <c r="C156" s="61"/>
      <c r="D156" s="177"/>
      <c r="E156" s="201"/>
      <c r="F156" s="73"/>
      <c r="G156" s="80"/>
      <c r="H156" s="80"/>
      <c r="I156" s="91"/>
      <c r="J156" s="252"/>
      <c r="K156" s="45"/>
      <c r="L156" s="47">
        <v>21</v>
      </c>
      <c r="M156" s="50"/>
      <c r="N156" s="45"/>
      <c r="S156" s="45"/>
      <c r="T156" s="45"/>
      <c r="U156" s="45"/>
    </row>
    <row r="157" spans="2:21" s="50" customFormat="1" ht="16.5" customHeight="1">
      <c r="B157" s="54"/>
      <c r="C157" s="170"/>
      <c r="D157" s="170"/>
      <c r="E157" s="197"/>
      <c r="F157" s="74"/>
      <c r="G157" s="74"/>
      <c r="H157" s="83"/>
      <c r="I157" s="90"/>
      <c r="J157" s="252"/>
      <c r="K157" s="45"/>
      <c r="L157" s="47">
        <v>22</v>
      </c>
      <c r="M157" s="50"/>
      <c r="N157" s="45"/>
      <c r="S157" s="45"/>
      <c r="T157" s="45"/>
      <c r="U157" s="45"/>
    </row>
    <row r="158" spans="2:21" s="50" customFormat="1" ht="16.5" customHeight="1">
      <c r="B158" s="51"/>
      <c r="C158" s="177"/>
      <c r="D158" s="177"/>
      <c r="E158" s="201"/>
      <c r="F158" s="73"/>
      <c r="G158" s="73"/>
      <c r="H158" s="80"/>
      <c r="I158" s="231"/>
      <c r="J158" s="244"/>
      <c r="K158" s="45"/>
      <c r="L158" s="47">
        <v>23</v>
      </c>
      <c r="M158" s="50"/>
      <c r="N158" s="45"/>
      <c r="S158" s="45"/>
      <c r="T158" s="45"/>
      <c r="U158" s="45"/>
    </row>
    <row r="159" spans="2:21" s="50" customFormat="1" ht="16.5" customHeight="1">
      <c r="B159" s="54"/>
      <c r="C159" s="170"/>
      <c r="D159" s="170"/>
      <c r="E159" s="197"/>
      <c r="F159" s="74"/>
      <c r="G159" s="74"/>
      <c r="H159" s="83"/>
      <c r="I159" s="90"/>
      <c r="J159" s="245"/>
      <c r="K159" s="45"/>
      <c r="L159" s="47">
        <v>24</v>
      </c>
      <c r="M159" s="50"/>
      <c r="N159" s="45"/>
      <c r="S159" s="45"/>
      <c r="T159" s="45"/>
      <c r="U159" s="45"/>
    </row>
    <row r="160" spans="2:21" s="50" customFormat="1" ht="16.5" customHeight="1">
      <c r="B160" s="51"/>
      <c r="C160" s="61"/>
      <c r="D160" s="61"/>
      <c r="E160" s="201"/>
      <c r="F160" s="61"/>
      <c r="G160" s="61"/>
      <c r="H160" s="80"/>
      <c r="I160" s="240"/>
      <c r="J160" s="244"/>
      <c r="K160" s="45"/>
      <c r="L160" s="47">
        <v>25</v>
      </c>
      <c r="M160" s="50"/>
    </row>
    <row r="161" spans="2:21" s="50" customFormat="1" ht="16.5" customHeight="1">
      <c r="B161" s="54"/>
      <c r="C161" s="170"/>
      <c r="D161" s="170"/>
      <c r="E161" s="197"/>
      <c r="F161" s="74"/>
      <c r="G161" s="74"/>
      <c r="H161" s="83"/>
      <c r="I161" s="90"/>
      <c r="J161" s="245"/>
      <c r="K161" s="45"/>
      <c r="L161" s="47">
        <v>26</v>
      </c>
      <c r="M161" s="50"/>
    </row>
    <row r="162" spans="2:21" s="50" customFormat="1" ht="16.5" customHeight="1">
      <c r="B162" s="51"/>
      <c r="C162" s="61"/>
      <c r="D162" s="61"/>
      <c r="E162" s="201"/>
      <c r="F162" s="61"/>
      <c r="G162" s="61"/>
      <c r="H162" s="80"/>
      <c r="I162" s="91"/>
      <c r="J162" s="252"/>
      <c r="K162" s="45"/>
      <c r="L162" s="47">
        <v>27</v>
      </c>
      <c r="M162" s="50"/>
    </row>
    <row r="163" spans="2:21" s="50" customFormat="1" ht="16.5" customHeight="1">
      <c r="B163" s="54"/>
      <c r="C163" s="170"/>
      <c r="D163" s="170"/>
      <c r="E163" s="197"/>
      <c r="F163" s="74"/>
      <c r="G163" s="74"/>
      <c r="H163" s="83"/>
      <c r="I163" s="90"/>
      <c r="J163" s="252"/>
      <c r="K163" s="45"/>
      <c r="L163" s="47">
        <v>28</v>
      </c>
      <c r="M163" s="50"/>
    </row>
    <row r="164" spans="2:21" s="50" customFormat="1" ht="16.5" customHeight="1">
      <c r="B164" s="56" t="s">
        <v>127</v>
      </c>
      <c r="C164" s="61"/>
      <c r="D164" s="61"/>
      <c r="E164" s="201"/>
      <c r="F164" s="61"/>
      <c r="G164" s="61"/>
      <c r="H164" s="80"/>
      <c r="I164" s="91"/>
      <c r="J164" s="244"/>
      <c r="K164" s="45"/>
      <c r="L164" s="47">
        <v>29</v>
      </c>
      <c r="M164" s="50"/>
      <c r="Q164" s="45"/>
    </row>
    <row r="165" spans="2:21" s="50" customFormat="1" ht="16.5" customHeight="1">
      <c r="B165" s="54"/>
      <c r="C165" s="170"/>
      <c r="D165" s="170"/>
      <c r="E165" s="197"/>
      <c r="F165" s="74"/>
      <c r="G165" s="74"/>
      <c r="H165" s="83"/>
      <c r="I165" s="90"/>
      <c r="J165" s="245"/>
      <c r="K165" s="45"/>
      <c r="L165" s="47">
        <v>30</v>
      </c>
      <c r="M165" s="50"/>
      <c r="Q165" s="45"/>
    </row>
    <row r="166" spans="2:21" ht="21" customHeight="1">
      <c r="B166" s="45" t="s">
        <v>95</v>
      </c>
      <c r="E166" s="199"/>
      <c r="G166" s="47"/>
      <c r="H166" s="221"/>
      <c r="L166" s="47"/>
      <c r="M166" s="50"/>
      <c r="N166" s="50"/>
      <c r="O166" s="50"/>
      <c r="P166" s="50"/>
      <c r="Q166" s="47"/>
      <c r="R166" s="50"/>
      <c r="S166" s="50"/>
      <c r="T166" s="50"/>
      <c r="U166" s="50"/>
    </row>
    <row r="167" spans="2:21" ht="21" customHeight="1">
      <c r="B167" s="51" t="s">
        <v>135</v>
      </c>
      <c r="C167" s="59" t="s">
        <v>218</v>
      </c>
      <c r="D167" s="59"/>
      <c r="E167" s="198"/>
      <c r="F167" s="59"/>
      <c r="G167" s="59"/>
      <c r="H167" s="81"/>
      <c r="I167" s="84"/>
      <c r="J167" s="97"/>
      <c r="N167" s="50"/>
      <c r="O167" s="50"/>
      <c r="P167" s="50"/>
      <c r="R167" s="50"/>
      <c r="S167" s="50"/>
      <c r="T167" s="50"/>
      <c r="U167" s="50"/>
    </row>
    <row r="168" spans="2:21" ht="25.5" customHeight="1">
      <c r="B168" s="52" t="s">
        <v>7</v>
      </c>
      <c r="C168" s="52" t="s">
        <v>136</v>
      </c>
      <c r="D168" s="98"/>
      <c r="E168" s="200" t="s">
        <v>30</v>
      </c>
      <c r="F168" s="72" t="s">
        <v>35</v>
      </c>
      <c r="G168" s="72" t="s">
        <v>19</v>
      </c>
      <c r="H168" s="82" t="s">
        <v>2</v>
      </c>
      <c r="I168" s="52" t="s">
        <v>26</v>
      </c>
      <c r="J168" s="98"/>
      <c r="N168" s="50"/>
      <c r="O168" s="50"/>
      <c r="P168" s="50"/>
      <c r="R168" s="50"/>
      <c r="S168" s="50"/>
      <c r="T168" s="50"/>
      <c r="U168" s="50"/>
    </row>
    <row r="169" spans="2:21" s="47" customFormat="1" ht="16.5" customHeight="1">
      <c r="B169" s="51" t="s">
        <v>219</v>
      </c>
      <c r="C169" s="51"/>
      <c r="D169" s="182"/>
      <c r="E169" s="196"/>
      <c r="F169" s="75"/>
      <c r="G169" s="214"/>
      <c r="H169" s="79"/>
      <c r="I169" s="88"/>
      <c r="J169" s="105"/>
      <c r="L169" s="47">
        <v>1</v>
      </c>
      <c r="M169" s="49"/>
      <c r="N169" s="50"/>
      <c r="O169" s="50"/>
      <c r="P169" s="50"/>
      <c r="Q169" s="45"/>
      <c r="R169" s="50"/>
      <c r="S169" s="50"/>
      <c r="T169" s="50"/>
      <c r="U169" s="50"/>
    </row>
    <row r="170" spans="2:21" ht="16.5" customHeight="1">
      <c r="B170" s="54"/>
      <c r="C170" s="54"/>
      <c r="D170" s="170"/>
      <c r="E170" s="197"/>
      <c r="F170" s="74"/>
      <c r="G170" s="215"/>
      <c r="H170" s="83"/>
      <c r="I170" s="238"/>
      <c r="J170" s="106"/>
      <c r="L170" s="47">
        <v>2</v>
      </c>
      <c r="M170" s="50"/>
      <c r="N170" s="50"/>
      <c r="R170" s="50"/>
      <c r="S170" s="50"/>
      <c r="T170" s="50"/>
      <c r="U170" s="50"/>
    </row>
    <row r="171" spans="2:21" ht="16.5" customHeight="1">
      <c r="B171" s="56"/>
      <c r="C171" s="51"/>
      <c r="D171" s="182"/>
      <c r="E171" s="196"/>
      <c r="F171" s="75"/>
      <c r="G171" s="214"/>
      <c r="H171" s="79"/>
      <c r="I171" s="93"/>
      <c r="J171" s="107"/>
      <c r="L171" s="47">
        <v>3</v>
      </c>
      <c r="M171" s="50"/>
      <c r="N171" s="50"/>
      <c r="R171" s="50"/>
      <c r="S171" s="50"/>
      <c r="T171" s="50"/>
      <c r="U171" s="50"/>
    </row>
    <row r="172" spans="2:21" ht="16.5" customHeight="1">
      <c r="B172" s="58"/>
      <c r="C172" s="54" t="s">
        <v>221</v>
      </c>
      <c r="D172" s="170"/>
      <c r="E172" s="197">
        <v>10</v>
      </c>
      <c r="F172" s="74" t="s">
        <v>222</v>
      </c>
      <c r="G172" s="215"/>
      <c r="H172" s="83"/>
      <c r="I172" s="238"/>
      <c r="J172" s="107"/>
      <c r="L172" s="47">
        <v>4</v>
      </c>
      <c r="M172" s="50"/>
      <c r="N172" s="50"/>
      <c r="O172" s="47"/>
      <c r="P172" s="47"/>
      <c r="R172" s="50"/>
      <c r="S172" s="50"/>
      <c r="T172" s="50"/>
      <c r="U172" s="50"/>
    </row>
    <row r="173" spans="2:21" ht="16.5" customHeight="1">
      <c r="B173" s="167"/>
      <c r="C173" s="56"/>
      <c r="D173" s="182"/>
      <c r="E173" s="196"/>
      <c r="F173" s="75"/>
      <c r="G173" s="214"/>
      <c r="H173" s="79"/>
      <c r="I173" s="91"/>
      <c r="J173" s="105"/>
      <c r="L173" s="47">
        <v>5</v>
      </c>
      <c r="M173" s="50"/>
      <c r="N173" s="50"/>
      <c r="R173" s="50"/>
      <c r="S173" s="50"/>
      <c r="T173" s="50"/>
      <c r="U173" s="50"/>
    </row>
    <row r="174" spans="2:21" ht="16.5" customHeight="1">
      <c r="B174" s="54"/>
      <c r="C174" s="58" t="s">
        <v>224</v>
      </c>
      <c r="D174" s="170"/>
      <c r="E174" s="197">
        <v>10</v>
      </c>
      <c r="F174" s="74" t="s">
        <v>222</v>
      </c>
      <c r="G174" s="215"/>
      <c r="H174" s="83"/>
      <c r="I174" s="90"/>
      <c r="J174" s="106"/>
      <c r="L174" s="47">
        <v>6</v>
      </c>
      <c r="M174" s="50"/>
      <c r="N174" s="50"/>
      <c r="S174" s="50"/>
      <c r="T174" s="50"/>
      <c r="U174" s="50"/>
    </row>
    <row r="175" spans="2:21" ht="16.5" customHeight="1">
      <c r="B175" s="51"/>
      <c r="C175" s="51"/>
      <c r="D175" s="182"/>
      <c r="E175" s="196"/>
      <c r="F175" s="75"/>
      <c r="G175" s="214"/>
      <c r="H175" s="79"/>
      <c r="I175" s="93"/>
      <c r="J175" s="105"/>
      <c r="L175" s="47">
        <v>7</v>
      </c>
      <c r="M175" s="50"/>
      <c r="N175" s="50"/>
      <c r="S175" s="50"/>
      <c r="T175" s="50"/>
      <c r="U175" s="50"/>
    </row>
    <row r="176" spans="2:21" ht="16.5" customHeight="1">
      <c r="B176" s="54"/>
      <c r="C176" s="54" t="s">
        <v>226</v>
      </c>
      <c r="D176" s="170"/>
      <c r="E176" s="197">
        <v>10</v>
      </c>
      <c r="F176" s="74" t="s">
        <v>222</v>
      </c>
      <c r="G176" s="215"/>
      <c r="H176" s="83"/>
      <c r="I176" s="238"/>
      <c r="J176" s="106"/>
      <c r="L176" s="47">
        <v>8</v>
      </c>
      <c r="M176" s="50"/>
      <c r="N176" s="50"/>
      <c r="R176" s="47"/>
      <c r="S176" s="50"/>
      <c r="T176" s="50"/>
      <c r="U176" s="50"/>
    </row>
    <row r="177" spans="2:21" ht="16.5" customHeight="1">
      <c r="B177" s="51"/>
      <c r="C177" s="51"/>
      <c r="D177" s="182"/>
      <c r="E177" s="196"/>
      <c r="F177" s="75"/>
      <c r="G177" s="214"/>
      <c r="H177" s="79"/>
      <c r="I177" s="91"/>
      <c r="J177" s="105"/>
      <c r="L177" s="47">
        <v>9</v>
      </c>
      <c r="M177" s="50"/>
      <c r="N177" s="50"/>
      <c r="Q177" s="50"/>
      <c r="S177" s="50"/>
      <c r="T177" s="50"/>
      <c r="U177" s="50"/>
    </row>
    <row r="178" spans="2:21" ht="16.5" customHeight="1">
      <c r="B178" s="54"/>
      <c r="C178" s="54" t="s">
        <v>227</v>
      </c>
      <c r="D178" s="170"/>
      <c r="E178" s="197">
        <v>10</v>
      </c>
      <c r="F178" s="74" t="s">
        <v>222</v>
      </c>
      <c r="G178" s="215"/>
      <c r="H178" s="83"/>
      <c r="I178" s="90"/>
      <c r="J178" s="106"/>
      <c r="L178" s="47">
        <v>10</v>
      </c>
      <c r="M178" s="50"/>
      <c r="N178" s="50"/>
      <c r="Q178" s="50"/>
      <c r="S178" s="50"/>
      <c r="T178" s="50"/>
      <c r="U178" s="50"/>
    </row>
    <row r="179" spans="2:21" ht="16.5" customHeight="1">
      <c r="B179" s="51"/>
      <c r="C179" s="177"/>
      <c r="D179" s="177"/>
      <c r="E179" s="196"/>
      <c r="F179" s="75"/>
      <c r="G179" s="214"/>
      <c r="H179" s="79"/>
      <c r="I179" s="93"/>
      <c r="J179" s="105"/>
      <c r="L179" s="47">
        <v>11</v>
      </c>
      <c r="M179" s="50"/>
      <c r="N179" s="50"/>
      <c r="Q179" s="50"/>
      <c r="S179" s="50"/>
      <c r="T179" s="50"/>
      <c r="U179" s="50"/>
    </row>
    <row r="180" spans="2:21" s="50" customFormat="1" ht="16.5" customHeight="1">
      <c r="B180" s="54"/>
      <c r="C180" s="170" t="s">
        <v>31</v>
      </c>
      <c r="D180" s="170"/>
      <c r="E180" s="197">
        <v>10</v>
      </c>
      <c r="F180" s="74" t="s">
        <v>740</v>
      </c>
      <c r="G180" s="215"/>
      <c r="H180" s="83"/>
      <c r="I180" s="238"/>
      <c r="J180" s="106"/>
      <c r="K180" s="45"/>
      <c r="L180" s="47">
        <v>12</v>
      </c>
      <c r="M180" s="193"/>
      <c r="N180" s="45"/>
      <c r="O180" s="45"/>
      <c r="P180" s="45"/>
      <c r="R180" s="45"/>
      <c r="S180" s="45"/>
      <c r="T180" s="45"/>
      <c r="U180" s="45"/>
    </row>
    <row r="181" spans="2:21" s="50" customFormat="1" ht="16.5" customHeight="1">
      <c r="B181" s="58"/>
      <c r="C181" s="178"/>
      <c r="D181" s="178"/>
      <c r="E181" s="196"/>
      <c r="F181" s="75"/>
      <c r="G181" s="214"/>
      <c r="H181" s="79"/>
      <c r="I181" s="237"/>
      <c r="J181" s="107"/>
      <c r="K181" s="45"/>
      <c r="L181" s="47">
        <v>13</v>
      </c>
      <c r="M181" s="50"/>
      <c r="N181" s="45"/>
      <c r="O181" s="45"/>
      <c r="P181" s="45"/>
      <c r="R181" s="45"/>
      <c r="S181" s="45"/>
      <c r="T181" s="45"/>
      <c r="U181" s="45"/>
    </row>
    <row r="182" spans="2:21" s="50" customFormat="1" ht="16.5" customHeight="1">
      <c r="B182" s="58"/>
      <c r="C182" s="178" t="s">
        <v>743</v>
      </c>
      <c r="D182" s="178"/>
      <c r="E182" s="197">
        <v>10</v>
      </c>
      <c r="F182" s="74" t="s">
        <v>740</v>
      </c>
      <c r="G182" s="215"/>
      <c r="H182" s="83"/>
      <c r="I182" s="237"/>
      <c r="J182" s="107"/>
      <c r="K182" s="45"/>
      <c r="L182" s="47">
        <v>14</v>
      </c>
      <c r="M182" s="50"/>
      <c r="N182" s="47"/>
      <c r="O182" s="45"/>
      <c r="P182" s="45"/>
      <c r="R182" s="45"/>
      <c r="S182" s="47"/>
      <c r="T182" s="47"/>
      <c r="U182" s="47"/>
    </row>
    <row r="183" spans="2:21" s="50" customFormat="1" ht="16.5" customHeight="1">
      <c r="B183" s="51"/>
      <c r="C183" s="61"/>
      <c r="D183" s="61"/>
      <c r="E183" s="196"/>
      <c r="F183" s="75"/>
      <c r="G183" s="80"/>
      <c r="H183" s="80"/>
      <c r="I183" s="239"/>
      <c r="J183" s="105"/>
      <c r="K183" s="45"/>
      <c r="L183" s="47">
        <v>15</v>
      </c>
      <c r="M183" s="50"/>
      <c r="N183" s="45"/>
      <c r="R183" s="45"/>
      <c r="S183" s="45"/>
      <c r="T183" s="45"/>
      <c r="U183" s="45"/>
    </row>
    <row r="184" spans="2:21" s="50" customFormat="1" ht="16.5" customHeight="1">
      <c r="B184" s="54"/>
      <c r="C184" s="170"/>
      <c r="D184" s="170"/>
      <c r="E184" s="197"/>
      <c r="F184" s="74"/>
      <c r="G184" s="74"/>
      <c r="H184" s="83"/>
      <c r="I184" s="238"/>
      <c r="J184" s="106"/>
      <c r="K184" s="45"/>
      <c r="L184" s="47">
        <v>16</v>
      </c>
      <c r="M184" s="50"/>
      <c r="N184" s="45"/>
      <c r="R184" s="45"/>
      <c r="S184" s="45"/>
      <c r="T184" s="45"/>
      <c r="U184" s="45"/>
    </row>
    <row r="185" spans="2:21" s="50" customFormat="1" ht="16.5" customHeight="1">
      <c r="B185" s="167"/>
      <c r="C185" s="177"/>
      <c r="D185" s="177"/>
      <c r="E185" s="196"/>
      <c r="F185" s="75"/>
      <c r="G185" s="73"/>
      <c r="H185" s="80"/>
      <c r="I185" s="91"/>
      <c r="J185" s="244"/>
      <c r="K185" s="45"/>
      <c r="L185" s="47">
        <v>17</v>
      </c>
      <c r="M185" s="50"/>
      <c r="N185" s="45"/>
      <c r="R185" s="45"/>
      <c r="S185" s="45"/>
      <c r="T185" s="45"/>
      <c r="U185" s="45"/>
    </row>
    <row r="186" spans="2:21" s="50" customFormat="1" ht="16.5" customHeight="1">
      <c r="B186" s="54"/>
      <c r="C186" s="170"/>
      <c r="D186" s="170"/>
      <c r="E186" s="197"/>
      <c r="F186" s="74"/>
      <c r="G186" s="74"/>
      <c r="H186" s="83"/>
      <c r="I186" s="90"/>
      <c r="J186" s="245"/>
      <c r="K186" s="45"/>
      <c r="L186" s="47">
        <v>18</v>
      </c>
      <c r="M186" s="50"/>
      <c r="N186" s="45"/>
      <c r="R186" s="45"/>
      <c r="S186" s="45"/>
      <c r="T186" s="45"/>
      <c r="U186" s="45"/>
    </row>
    <row r="187" spans="2:21" s="50" customFormat="1" ht="16.5" customHeight="1">
      <c r="B187" s="58"/>
      <c r="C187" s="178"/>
      <c r="D187" s="178"/>
      <c r="E187" s="196"/>
      <c r="F187" s="204"/>
      <c r="G187" s="75"/>
      <c r="H187" s="79"/>
      <c r="I187" s="92"/>
      <c r="J187" s="252"/>
      <c r="K187" s="45"/>
      <c r="L187" s="47">
        <v>19</v>
      </c>
      <c r="M187" s="50"/>
      <c r="N187" s="45"/>
      <c r="S187" s="45"/>
      <c r="T187" s="45"/>
      <c r="U187" s="45"/>
    </row>
    <row r="188" spans="2:21" s="50" customFormat="1" ht="16.5" customHeight="1">
      <c r="B188" s="58"/>
      <c r="C188" s="178"/>
      <c r="D188" s="178"/>
      <c r="E188" s="196"/>
      <c r="F188" s="204"/>
      <c r="G188" s="75"/>
      <c r="H188" s="79"/>
      <c r="I188" s="92"/>
      <c r="J188" s="245"/>
      <c r="K188" s="45"/>
      <c r="L188" s="47">
        <v>20</v>
      </c>
      <c r="M188" s="50"/>
      <c r="N188" s="45"/>
      <c r="S188" s="45"/>
      <c r="T188" s="45"/>
      <c r="U188" s="45"/>
    </row>
    <row r="189" spans="2:21" s="50" customFormat="1" ht="16.5" customHeight="1">
      <c r="B189" s="51"/>
      <c r="C189" s="61"/>
      <c r="D189" s="61"/>
      <c r="E189" s="201"/>
      <c r="F189" s="61"/>
      <c r="G189" s="61"/>
      <c r="H189" s="80"/>
      <c r="I189" s="91"/>
      <c r="J189" s="252"/>
      <c r="K189" s="45"/>
      <c r="L189" s="47">
        <v>21</v>
      </c>
      <c r="M189" s="50"/>
      <c r="N189" s="45"/>
      <c r="S189" s="45"/>
      <c r="T189" s="45"/>
      <c r="U189" s="45"/>
    </row>
    <row r="190" spans="2:21" s="50" customFormat="1" ht="16.5" customHeight="1">
      <c r="B190" s="54"/>
      <c r="C190" s="170"/>
      <c r="D190" s="170"/>
      <c r="E190" s="197"/>
      <c r="F190" s="74"/>
      <c r="G190" s="74"/>
      <c r="H190" s="83"/>
      <c r="I190" s="90"/>
      <c r="J190" s="252"/>
      <c r="K190" s="45"/>
      <c r="L190" s="47">
        <v>22</v>
      </c>
      <c r="M190" s="50"/>
      <c r="N190" s="45"/>
      <c r="S190" s="45"/>
      <c r="T190" s="45"/>
      <c r="U190" s="45"/>
    </row>
    <row r="191" spans="2:21" s="50" customFormat="1" ht="16.5" customHeight="1">
      <c r="B191" s="51"/>
      <c r="C191" s="61"/>
      <c r="D191" s="61"/>
      <c r="E191" s="201"/>
      <c r="F191" s="61"/>
      <c r="G191" s="61"/>
      <c r="H191" s="80"/>
      <c r="I191" s="231"/>
      <c r="J191" s="244"/>
      <c r="K191" s="45"/>
      <c r="L191" s="47">
        <v>23</v>
      </c>
      <c r="M191" s="50"/>
      <c r="N191" s="45"/>
      <c r="S191" s="45"/>
      <c r="T191" s="45"/>
      <c r="U191" s="45"/>
    </row>
    <row r="192" spans="2:21" s="50" customFormat="1" ht="16.5" customHeight="1">
      <c r="B192" s="54"/>
      <c r="C192" s="170"/>
      <c r="D192" s="170"/>
      <c r="E192" s="197"/>
      <c r="F192" s="74"/>
      <c r="G192" s="74"/>
      <c r="H192" s="83"/>
      <c r="I192" s="90"/>
      <c r="J192" s="245"/>
      <c r="K192" s="45"/>
      <c r="L192" s="47">
        <v>24</v>
      </c>
      <c r="M192" s="50"/>
      <c r="N192" s="45"/>
      <c r="S192" s="45"/>
      <c r="T192" s="45"/>
      <c r="U192" s="45"/>
    </row>
    <row r="193" spans="2:21" s="50" customFormat="1" ht="16.5" customHeight="1">
      <c r="B193" s="51"/>
      <c r="C193" s="61"/>
      <c r="D193" s="61"/>
      <c r="E193" s="201"/>
      <c r="F193" s="61"/>
      <c r="G193" s="61"/>
      <c r="H193" s="80"/>
      <c r="I193" s="240"/>
      <c r="J193" s="244"/>
      <c r="K193" s="45"/>
      <c r="L193" s="47">
        <v>25</v>
      </c>
      <c r="M193" s="50"/>
    </row>
    <row r="194" spans="2:21" s="50" customFormat="1" ht="16.5" customHeight="1">
      <c r="B194" s="54"/>
      <c r="C194" s="170"/>
      <c r="D194" s="170"/>
      <c r="E194" s="197"/>
      <c r="F194" s="74"/>
      <c r="G194" s="74"/>
      <c r="H194" s="83"/>
      <c r="I194" s="90"/>
      <c r="J194" s="245"/>
      <c r="K194" s="45"/>
      <c r="L194" s="47">
        <v>26</v>
      </c>
      <c r="M194" s="50"/>
    </row>
    <row r="195" spans="2:21" s="50" customFormat="1" ht="16.5" customHeight="1">
      <c r="B195" s="51"/>
      <c r="C195" s="61"/>
      <c r="D195" s="61"/>
      <c r="E195" s="201"/>
      <c r="F195" s="61"/>
      <c r="G195" s="61"/>
      <c r="H195" s="80"/>
      <c r="I195" s="91"/>
      <c r="J195" s="252"/>
      <c r="K195" s="45"/>
      <c r="L195" s="47">
        <v>27</v>
      </c>
      <c r="M195" s="50"/>
    </row>
    <row r="196" spans="2:21" s="50" customFormat="1" ht="16.5" customHeight="1">
      <c r="B196" s="54"/>
      <c r="C196" s="170"/>
      <c r="D196" s="170"/>
      <c r="E196" s="197"/>
      <c r="F196" s="74"/>
      <c r="G196" s="74"/>
      <c r="H196" s="83"/>
      <c r="I196" s="90"/>
      <c r="J196" s="252"/>
      <c r="K196" s="45"/>
      <c r="L196" s="47">
        <v>28</v>
      </c>
      <c r="M196" s="50"/>
    </row>
    <row r="197" spans="2:21" s="50" customFormat="1" ht="16.5" customHeight="1">
      <c r="B197" s="56" t="s">
        <v>127</v>
      </c>
      <c r="C197" s="61"/>
      <c r="D197" s="61"/>
      <c r="E197" s="201"/>
      <c r="F197" s="61"/>
      <c r="G197" s="61"/>
      <c r="H197" s="80"/>
      <c r="I197" s="91"/>
      <c r="J197" s="244"/>
      <c r="K197" s="45"/>
      <c r="L197" s="47">
        <v>29</v>
      </c>
      <c r="M197" s="50"/>
      <c r="Q197" s="45"/>
    </row>
    <row r="198" spans="2:21" s="50" customFormat="1" ht="16.5" customHeight="1">
      <c r="B198" s="54"/>
      <c r="C198" s="170"/>
      <c r="D198" s="170"/>
      <c r="E198" s="197"/>
      <c r="F198" s="74"/>
      <c r="G198" s="74"/>
      <c r="H198" s="83"/>
      <c r="I198" s="90"/>
      <c r="J198" s="245"/>
      <c r="K198" s="45"/>
      <c r="L198" s="47">
        <v>30</v>
      </c>
      <c r="M198" s="50"/>
      <c r="Q198" s="45"/>
    </row>
    <row r="199" spans="2:21" ht="21" customHeight="1">
      <c r="B199" s="45" t="s">
        <v>95</v>
      </c>
      <c r="E199" s="199"/>
      <c r="G199" s="47"/>
      <c r="H199" s="221"/>
      <c r="L199" s="47"/>
      <c r="M199" s="50"/>
      <c r="N199" s="50"/>
      <c r="O199" s="50"/>
      <c r="P199" s="50"/>
      <c r="Q199" s="47"/>
      <c r="R199" s="50"/>
      <c r="S199" s="50"/>
      <c r="T199" s="50"/>
      <c r="U199" s="50"/>
    </row>
    <row r="200" spans="2:21" ht="21" customHeight="1">
      <c r="B200" s="51" t="s">
        <v>135</v>
      </c>
      <c r="C200" s="59" t="s">
        <v>231</v>
      </c>
      <c r="D200" s="59"/>
      <c r="E200" s="198"/>
      <c r="F200" s="59"/>
      <c r="G200" s="59"/>
      <c r="H200" s="81"/>
      <c r="I200" s="84"/>
      <c r="J200" s="97"/>
      <c r="N200" s="50"/>
      <c r="O200" s="50"/>
      <c r="P200" s="50"/>
      <c r="R200" s="50"/>
      <c r="S200" s="50"/>
      <c r="T200" s="50"/>
      <c r="U200" s="50"/>
    </row>
    <row r="201" spans="2:21" ht="25.5" customHeight="1">
      <c r="B201" s="52" t="s">
        <v>7</v>
      </c>
      <c r="C201" s="52" t="s">
        <v>136</v>
      </c>
      <c r="D201" s="98"/>
      <c r="E201" s="200" t="s">
        <v>30</v>
      </c>
      <c r="F201" s="72" t="s">
        <v>35</v>
      </c>
      <c r="G201" s="72" t="s">
        <v>19</v>
      </c>
      <c r="H201" s="82" t="s">
        <v>2</v>
      </c>
      <c r="I201" s="52" t="s">
        <v>26</v>
      </c>
      <c r="J201" s="98"/>
      <c r="N201" s="50"/>
      <c r="O201" s="50"/>
      <c r="P201" s="50"/>
      <c r="R201" s="50"/>
      <c r="S201" s="50"/>
      <c r="T201" s="50"/>
      <c r="U201" s="50"/>
    </row>
    <row r="202" spans="2:21" s="47" customFormat="1" ht="16.5" customHeight="1">
      <c r="B202" s="51"/>
      <c r="C202" s="182"/>
      <c r="D202" s="182"/>
      <c r="E202" s="196"/>
      <c r="F202" s="75"/>
      <c r="G202" s="214"/>
      <c r="H202" s="79"/>
      <c r="I202" s="88"/>
      <c r="J202" s="105"/>
      <c r="L202" s="47">
        <v>1</v>
      </c>
      <c r="M202" s="49"/>
      <c r="N202" s="50"/>
      <c r="O202" s="50"/>
      <c r="P202" s="50"/>
      <c r="Q202" s="45"/>
      <c r="R202" s="50"/>
      <c r="S202" s="50"/>
      <c r="T202" s="50"/>
      <c r="U202" s="50"/>
    </row>
    <row r="203" spans="2:21" ht="16.5" customHeight="1">
      <c r="B203" s="54" t="s">
        <v>927</v>
      </c>
      <c r="C203" s="170"/>
      <c r="D203" s="170"/>
      <c r="E203" s="197">
        <v>10</v>
      </c>
      <c r="F203" s="74" t="s">
        <v>222</v>
      </c>
      <c r="G203" s="215"/>
      <c r="H203" s="83"/>
      <c r="I203" s="238"/>
      <c r="J203" s="106"/>
      <c r="L203" s="47">
        <v>2</v>
      </c>
      <c r="M203" s="50"/>
      <c r="N203" s="50"/>
      <c r="R203" s="50"/>
      <c r="S203" s="50"/>
      <c r="T203" s="50"/>
      <c r="U203" s="50"/>
    </row>
    <row r="204" spans="2:21" ht="16.5" customHeight="1">
      <c r="B204" s="56"/>
      <c r="C204" s="61"/>
      <c r="D204" s="182"/>
      <c r="E204" s="196"/>
      <c r="F204" s="75"/>
      <c r="G204" s="214"/>
      <c r="H204" s="79"/>
      <c r="I204" s="93"/>
      <c r="J204" s="107"/>
      <c r="L204" s="47">
        <v>3</v>
      </c>
      <c r="M204" s="50"/>
      <c r="N204" s="50"/>
      <c r="R204" s="50"/>
      <c r="S204" s="50"/>
      <c r="T204" s="50"/>
      <c r="U204" s="50"/>
    </row>
    <row r="205" spans="2:21" ht="16.5" customHeight="1">
      <c r="B205" s="58"/>
      <c r="C205" s="170"/>
      <c r="D205" s="170"/>
      <c r="E205" s="197"/>
      <c r="F205" s="74"/>
      <c r="G205" s="215"/>
      <c r="H205" s="83"/>
      <c r="I205" s="238"/>
      <c r="J205" s="107"/>
      <c r="L205" s="47">
        <v>4</v>
      </c>
      <c r="M205" s="50"/>
      <c r="N205" s="50"/>
      <c r="O205" s="47"/>
      <c r="P205" s="47"/>
      <c r="R205" s="50"/>
      <c r="S205" s="50"/>
      <c r="T205" s="50"/>
      <c r="U205" s="50"/>
    </row>
    <row r="206" spans="2:21" ht="16.5" customHeight="1">
      <c r="B206" s="167"/>
      <c r="C206" s="73"/>
      <c r="D206" s="61"/>
      <c r="E206" s="196"/>
      <c r="F206" s="75"/>
      <c r="G206" s="214"/>
      <c r="H206" s="79"/>
      <c r="I206" s="91"/>
      <c r="J206" s="105"/>
      <c r="L206" s="47">
        <v>5</v>
      </c>
      <c r="M206" s="50"/>
      <c r="N206" s="50"/>
      <c r="R206" s="50"/>
      <c r="S206" s="50"/>
      <c r="T206" s="50"/>
      <c r="U206" s="50"/>
    </row>
    <row r="207" spans="2:21" ht="16.5" customHeight="1">
      <c r="B207" s="54"/>
      <c r="C207" s="178"/>
      <c r="D207" s="170"/>
      <c r="E207" s="197"/>
      <c r="F207" s="74"/>
      <c r="G207" s="215"/>
      <c r="H207" s="83"/>
      <c r="I207" s="90"/>
      <c r="J207" s="106"/>
      <c r="L207" s="47">
        <v>6</v>
      </c>
      <c r="M207" s="50"/>
      <c r="N207" s="50"/>
      <c r="S207" s="50"/>
      <c r="T207" s="50"/>
      <c r="U207" s="50"/>
    </row>
    <row r="208" spans="2:21" ht="16.5" customHeight="1">
      <c r="B208" s="51"/>
      <c r="C208" s="171"/>
      <c r="D208" s="171"/>
      <c r="E208" s="196"/>
      <c r="F208" s="75"/>
      <c r="G208" s="214"/>
      <c r="H208" s="79"/>
      <c r="I208" s="93"/>
      <c r="J208" s="105"/>
      <c r="L208" s="47">
        <v>7</v>
      </c>
      <c r="M208" s="50"/>
      <c r="N208" s="50"/>
      <c r="S208" s="50"/>
      <c r="T208" s="50"/>
      <c r="U208" s="50"/>
    </row>
    <row r="209" spans="2:21" ht="16.5" customHeight="1">
      <c r="B209" s="54"/>
      <c r="C209" s="170"/>
      <c r="D209" s="170"/>
      <c r="E209" s="197"/>
      <c r="F209" s="74"/>
      <c r="G209" s="215"/>
      <c r="H209" s="83"/>
      <c r="I209" s="238"/>
      <c r="J209" s="106"/>
      <c r="L209" s="47">
        <v>8</v>
      </c>
      <c r="M209" s="50"/>
      <c r="N209" s="50"/>
      <c r="R209" s="47"/>
      <c r="S209" s="50"/>
      <c r="T209" s="50"/>
      <c r="U209" s="50"/>
    </row>
    <row r="210" spans="2:21" ht="16.5" customHeight="1">
      <c r="B210" s="51"/>
      <c r="C210" s="171"/>
      <c r="D210" s="171"/>
      <c r="E210" s="196"/>
      <c r="F210" s="75"/>
      <c r="G210" s="214"/>
      <c r="H210" s="79"/>
      <c r="I210" s="91"/>
      <c r="J210" s="105"/>
      <c r="L210" s="47">
        <v>9</v>
      </c>
      <c r="M210" s="50"/>
      <c r="N210" s="50"/>
      <c r="Q210" s="50"/>
      <c r="S210" s="50"/>
      <c r="T210" s="50"/>
      <c r="U210" s="50"/>
    </row>
    <row r="211" spans="2:21" ht="16.5" customHeight="1">
      <c r="B211" s="54"/>
      <c r="C211" s="170"/>
      <c r="D211" s="170"/>
      <c r="E211" s="197"/>
      <c r="F211" s="74"/>
      <c r="G211" s="215"/>
      <c r="H211" s="83"/>
      <c r="I211" s="90"/>
      <c r="J211" s="106"/>
      <c r="L211" s="47">
        <v>10</v>
      </c>
      <c r="M211" s="50"/>
      <c r="N211" s="50"/>
      <c r="Q211" s="50"/>
      <c r="S211" s="50"/>
      <c r="T211" s="50"/>
      <c r="U211" s="50"/>
    </row>
    <row r="212" spans="2:21" ht="16.5" customHeight="1">
      <c r="B212" s="51"/>
      <c r="C212" s="171"/>
      <c r="D212" s="171"/>
      <c r="E212" s="196"/>
      <c r="F212" s="75"/>
      <c r="G212" s="214"/>
      <c r="H212" s="79"/>
      <c r="I212" s="93"/>
      <c r="J212" s="105"/>
      <c r="L212" s="47">
        <v>11</v>
      </c>
      <c r="M212" s="50"/>
      <c r="N212" s="50"/>
      <c r="Q212" s="50"/>
      <c r="S212" s="50"/>
      <c r="T212" s="50"/>
      <c r="U212" s="50"/>
    </row>
    <row r="213" spans="2:21" s="50" customFormat="1" ht="16.5" customHeight="1">
      <c r="B213" s="54"/>
      <c r="C213" s="170"/>
      <c r="D213" s="170"/>
      <c r="E213" s="197"/>
      <c r="F213" s="74"/>
      <c r="G213" s="215"/>
      <c r="H213" s="83"/>
      <c r="I213" s="238"/>
      <c r="J213" s="106"/>
      <c r="K213" s="45"/>
      <c r="L213" s="47">
        <v>12</v>
      </c>
      <c r="M213" s="193"/>
      <c r="N213" s="45"/>
      <c r="O213" s="45"/>
      <c r="P213" s="45"/>
      <c r="R213" s="45"/>
      <c r="S213" s="45"/>
      <c r="T213" s="45"/>
      <c r="U213" s="45"/>
    </row>
    <row r="214" spans="2:21" s="50" customFormat="1" ht="16.5" customHeight="1">
      <c r="B214" s="58"/>
      <c r="C214" s="178"/>
      <c r="D214" s="178"/>
      <c r="E214" s="196"/>
      <c r="F214" s="75"/>
      <c r="G214" s="75"/>
      <c r="H214" s="79"/>
      <c r="I214" s="237"/>
      <c r="J214" s="107"/>
      <c r="K214" s="45"/>
      <c r="L214" s="47">
        <v>13</v>
      </c>
      <c r="M214" s="50"/>
      <c r="N214" s="45"/>
      <c r="O214" s="45"/>
      <c r="P214" s="45"/>
      <c r="R214" s="45"/>
      <c r="S214" s="45"/>
      <c r="T214" s="45"/>
      <c r="U214" s="45"/>
    </row>
    <row r="215" spans="2:21" s="50" customFormat="1" ht="16.5" customHeight="1">
      <c r="B215" s="58"/>
      <c r="C215" s="178"/>
      <c r="D215" s="178"/>
      <c r="E215" s="197"/>
      <c r="F215" s="74"/>
      <c r="G215" s="75"/>
      <c r="H215" s="79"/>
      <c r="I215" s="237"/>
      <c r="J215" s="107"/>
      <c r="K215" s="45"/>
      <c r="L215" s="47">
        <v>14</v>
      </c>
      <c r="M215" s="50"/>
      <c r="N215" s="47"/>
      <c r="O215" s="45"/>
      <c r="P215" s="45"/>
      <c r="R215" s="45"/>
      <c r="S215" s="47"/>
      <c r="T215" s="47"/>
      <c r="U215" s="47"/>
    </row>
    <row r="216" spans="2:21" s="50" customFormat="1" ht="16.5" customHeight="1">
      <c r="B216" s="51"/>
      <c r="C216" s="61"/>
      <c r="D216" s="61"/>
      <c r="E216" s="196"/>
      <c r="F216" s="75"/>
      <c r="G216" s="80"/>
      <c r="H216" s="80"/>
      <c r="I216" s="239"/>
      <c r="J216" s="105"/>
      <c r="K216" s="45"/>
      <c r="L216" s="47">
        <v>15</v>
      </c>
      <c r="M216" s="50"/>
      <c r="N216" s="45"/>
      <c r="R216" s="45"/>
      <c r="S216" s="45"/>
      <c r="T216" s="45"/>
      <c r="U216" s="45"/>
    </row>
    <row r="217" spans="2:21" s="50" customFormat="1" ht="16.5" customHeight="1">
      <c r="B217" s="54"/>
      <c r="C217" s="170"/>
      <c r="D217" s="170"/>
      <c r="E217" s="197"/>
      <c r="F217" s="74"/>
      <c r="G217" s="74"/>
      <c r="H217" s="83"/>
      <c r="I217" s="238"/>
      <c r="J217" s="106"/>
      <c r="K217" s="45"/>
      <c r="L217" s="47">
        <v>16</v>
      </c>
      <c r="M217" s="50"/>
      <c r="N217" s="45"/>
      <c r="R217" s="45"/>
      <c r="S217" s="45"/>
      <c r="T217" s="45"/>
      <c r="U217" s="45"/>
    </row>
    <row r="218" spans="2:21" s="50" customFormat="1" ht="16.5" customHeight="1">
      <c r="B218" s="167"/>
      <c r="C218" s="177"/>
      <c r="D218" s="177"/>
      <c r="E218" s="196"/>
      <c r="F218" s="75"/>
      <c r="G218" s="73"/>
      <c r="H218" s="80"/>
      <c r="I218" s="91"/>
      <c r="J218" s="244"/>
      <c r="K218" s="45"/>
      <c r="L218" s="47">
        <v>17</v>
      </c>
      <c r="M218" s="50"/>
      <c r="N218" s="45"/>
      <c r="R218" s="45"/>
      <c r="S218" s="45"/>
      <c r="T218" s="45"/>
      <c r="U218" s="45"/>
    </row>
    <row r="219" spans="2:21" s="50" customFormat="1" ht="16.5" customHeight="1">
      <c r="B219" s="54"/>
      <c r="C219" s="170"/>
      <c r="D219" s="170"/>
      <c r="E219" s="197"/>
      <c r="F219" s="74"/>
      <c r="G219" s="74"/>
      <c r="H219" s="83"/>
      <c r="I219" s="90"/>
      <c r="J219" s="245"/>
      <c r="K219" s="45"/>
      <c r="L219" s="47">
        <v>18</v>
      </c>
      <c r="M219" s="50"/>
      <c r="N219" s="45"/>
      <c r="R219" s="45"/>
      <c r="S219" s="45"/>
      <c r="T219" s="45"/>
      <c r="U219" s="45"/>
    </row>
    <row r="220" spans="2:21" s="50" customFormat="1" ht="16.5" customHeight="1">
      <c r="B220" s="58"/>
      <c r="C220" s="178"/>
      <c r="D220" s="178"/>
      <c r="E220" s="196"/>
      <c r="F220" s="204"/>
      <c r="G220" s="75"/>
      <c r="H220" s="79"/>
      <c r="I220" s="92"/>
      <c r="J220" s="252"/>
      <c r="K220" s="45"/>
      <c r="L220" s="47">
        <v>19</v>
      </c>
      <c r="M220" s="50"/>
      <c r="N220" s="45"/>
      <c r="S220" s="45"/>
      <c r="T220" s="45"/>
      <c r="U220" s="45"/>
    </row>
    <row r="221" spans="2:21" s="50" customFormat="1" ht="16.5" customHeight="1">
      <c r="B221" s="58"/>
      <c r="C221" s="178"/>
      <c r="D221" s="178"/>
      <c r="E221" s="196"/>
      <c r="F221" s="204"/>
      <c r="G221" s="75"/>
      <c r="H221" s="79"/>
      <c r="I221" s="92"/>
      <c r="J221" s="245"/>
      <c r="K221" s="45"/>
      <c r="L221" s="47">
        <v>20</v>
      </c>
      <c r="M221" s="50"/>
      <c r="N221" s="45"/>
      <c r="S221" s="45"/>
      <c r="T221" s="45"/>
      <c r="U221" s="45"/>
    </row>
    <row r="222" spans="2:21" s="50" customFormat="1" ht="16.5" customHeight="1">
      <c r="B222" s="51"/>
      <c r="C222" s="61"/>
      <c r="D222" s="61"/>
      <c r="E222" s="201"/>
      <c r="F222" s="61"/>
      <c r="G222" s="61"/>
      <c r="H222" s="80"/>
      <c r="I222" s="91"/>
      <c r="J222" s="252"/>
      <c r="K222" s="45"/>
      <c r="L222" s="47">
        <v>21</v>
      </c>
      <c r="M222" s="50"/>
      <c r="N222" s="45"/>
      <c r="S222" s="45"/>
      <c r="T222" s="45"/>
      <c r="U222" s="45"/>
    </row>
    <row r="223" spans="2:21" s="50" customFormat="1" ht="16.5" customHeight="1">
      <c r="B223" s="54"/>
      <c r="C223" s="170"/>
      <c r="D223" s="170"/>
      <c r="E223" s="197"/>
      <c r="F223" s="74"/>
      <c r="G223" s="74"/>
      <c r="H223" s="83"/>
      <c r="I223" s="90"/>
      <c r="J223" s="252"/>
      <c r="K223" s="45"/>
      <c r="L223" s="47">
        <v>22</v>
      </c>
      <c r="M223" s="50"/>
      <c r="N223" s="45"/>
      <c r="S223" s="45"/>
      <c r="T223" s="45"/>
      <c r="U223" s="45"/>
    </row>
    <row r="224" spans="2:21" s="50" customFormat="1" ht="16.5" customHeight="1">
      <c r="B224" s="51"/>
      <c r="C224" s="61"/>
      <c r="D224" s="61"/>
      <c r="E224" s="201"/>
      <c r="F224" s="61"/>
      <c r="G224" s="61"/>
      <c r="H224" s="80"/>
      <c r="I224" s="231"/>
      <c r="J224" s="244"/>
      <c r="K224" s="45"/>
      <c r="L224" s="47">
        <v>23</v>
      </c>
      <c r="M224" s="50"/>
      <c r="N224" s="45"/>
      <c r="S224" s="45"/>
      <c r="T224" s="45"/>
      <c r="U224" s="45"/>
    </row>
    <row r="225" spans="2:21" s="50" customFormat="1" ht="16.5" customHeight="1">
      <c r="B225" s="54"/>
      <c r="C225" s="170"/>
      <c r="D225" s="170"/>
      <c r="E225" s="197"/>
      <c r="F225" s="74"/>
      <c r="G225" s="74"/>
      <c r="H225" s="83"/>
      <c r="I225" s="90"/>
      <c r="J225" s="245"/>
      <c r="K225" s="45"/>
      <c r="L225" s="47">
        <v>24</v>
      </c>
      <c r="M225" s="50"/>
      <c r="N225" s="45"/>
      <c r="S225" s="45"/>
      <c r="T225" s="45"/>
      <c r="U225" s="45"/>
    </row>
    <row r="226" spans="2:21" s="50" customFormat="1" ht="16.5" customHeight="1">
      <c r="B226" s="51"/>
      <c r="C226" s="61"/>
      <c r="D226" s="61"/>
      <c r="E226" s="201"/>
      <c r="F226" s="61"/>
      <c r="G226" s="61"/>
      <c r="H226" s="80"/>
      <c r="I226" s="240"/>
      <c r="J226" s="244"/>
      <c r="K226" s="45"/>
      <c r="L226" s="47">
        <v>25</v>
      </c>
      <c r="M226" s="50"/>
    </row>
    <row r="227" spans="2:21" s="50" customFormat="1" ht="16.5" customHeight="1">
      <c r="B227" s="54"/>
      <c r="C227" s="170"/>
      <c r="D227" s="170"/>
      <c r="E227" s="197"/>
      <c r="F227" s="74"/>
      <c r="G227" s="74"/>
      <c r="H227" s="83"/>
      <c r="I227" s="90"/>
      <c r="J227" s="245"/>
      <c r="K227" s="45"/>
      <c r="L227" s="47">
        <v>26</v>
      </c>
      <c r="M227" s="50"/>
    </row>
    <row r="228" spans="2:21" s="50" customFormat="1" ht="16.5" customHeight="1">
      <c r="B228" s="51"/>
      <c r="C228" s="61"/>
      <c r="D228" s="61"/>
      <c r="E228" s="201"/>
      <c r="F228" s="61"/>
      <c r="G228" s="61"/>
      <c r="H228" s="80"/>
      <c r="I228" s="91"/>
      <c r="J228" s="252"/>
      <c r="K228" s="45"/>
      <c r="L228" s="47">
        <v>27</v>
      </c>
      <c r="M228" s="50"/>
    </row>
    <row r="229" spans="2:21" s="50" customFormat="1" ht="16.5" customHeight="1">
      <c r="B229" s="54"/>
      <c r="C229" s="170"/>
      <c r="D229" s="170"/>
      <c r="E229" s="197"/>
      <c r="F229" s="74"/>
      <c r="G229" s="74"/>
      <c r="H229" s="83"/>
      <c r="I229" s="90"/>
      <c r="J229" s="252"/>
      <c r="K229" s="45"/>
      <c r="L229" s="47">
        <v>28</v>
      </c>
      <c r="M229" s="50"/>
    </row>
    <row r="230" spans="2:21" s="50" customFormat="1" ht="16.5" customHeight="1">
      <c r="B230" s="56" t="s">
        <v>127</v>
      </c>
      <c r="C230" s="61"/>
      <c r="D230" s="61"/>
      <c r="E230" s="201"/>
      <c r="F230" s="61"/>
      <c r="G230" s="61"/>
      <c r="H230" s="80"/>
      <c r="I230" s="91"/>
      <c r="J230" s="244"/>
      <c r="K230" s="45"/>
      <c r="L230" s="47">
        <v>29</v>
      </c>
      <c r="M230" s="50"/>
      <c r="Q230" s="45"/>
    </row>
    <row r="231" spans="2:21" s="50" customFormat="1" ht="16.5" customHeight="1">
      <c r="B231" s="54"/>
      <c r="C231" s="170"/>
      <c r="D231" s="170"/>
      <c r="E231" s="197"/>
      <c r="F231" s="74"/>
      <c r="G231" s="74"/>
      <c r="H231" s="83"/>
      <c r="I231" s="90"/>
      <c r="J231" s="245"/>
      <c r="K231" s="45"/>
      <c r="L231" s="47">
        <v>30</v>
      </c>
      <c r="M231" s="50"/>
      <c r="Q231" s="45"/>
    </row>
    <row r="232" spans="2:21" ht="21" customHeight="1">
      <c r="B232" s="45" t="s">
        <v>95</v>
      </c>
      <c r="E232" s="199"/>
      <c r="G232" s="47"/>
      <c r="H232" s="221"/>
      <c r="L232" s="47"/>
      <c r="M232" s="50"/>
      <c r="N232" s="50"/>
      <c r="O232" s="50"/>
      <c r="P232" s="50"/>
      <c r="Q232" s="47"/>
      <c r="R232" s="50"/>
      <c r="S232" s="50"/>
      <c r="T232" s="50"/>
      <c r="U232" s="50"/>
    </row>
    <row r="233" spans="2:21" ht="21" customHeight="1">
      <c r="B233" s="51" t="s">
        <v>135</v>
      </c>
      <c r="C233" s="59" t="s">
        <v>80</v>
      </c>
      <c r="D233" s="59"/>
      <c r="E233" s="198"/>
      <c r="F233" s="59"/>
      <c r="G233" s="59"/>
      <c r="H233" s="222"/>
      <c r="I233" s="84"/>
      <c r="J233" s="97"/>
      <c r="N233" s="50"/>
      <c r="O233" s="50"/>
      <c r="P233" s="50"/>
      <c r="R233" s="50"/>
      <c r="S233" s="50"/>
      <c r="T233" s="50"/>
      <c r="U233" s="50"/>
    </row>
    <row r="234" spans="2:21" ht="25.5" customHeight="1">
      <c r="B234" s="52" t="s">
        <v>7</v>
      </c>
      <c r="C234" s="52" t="s">
        <v>136</v>
      </c>
      <c r="D234" s="98"/>
      <c r="E234" s="200" t="s">
        <v>30</v>
      </c>
      <c r="F234" s="72" t="s">
        <v>35</v>
      </c>
      <c r="G234" s="72" t="s">
        <v>19</v>
      </c>
      <c r="H234" s="223" t="s">
        <v>2</v>
      </c>
      <c r="I234" s="52" t="s">
        <v>26</v>
      </c>
      <c r="J234" s="98"/>
      <c r="N234" s="50"/>
      <c r="O234" s="50"/>
      <c r="P234" s="50"/>
      <c r="R234" s="50"/>
      <c r="S234" s="50"/>
      <c r="T234" s="50"/>
      <c r="U234" s="50"/>
    </row>
    <row r="235" spans="2:21" s="47" customFormat="1" ht="16.5" customHeight="1">
      <c r="B235" s="51"/>
      <c r="C235" s="61"/>
      <c r="D235" s="61" t="s">
        <v>232</v>
      </c>
      <c r="E235" s="201"/>
      <c r="F235" s="73"/>
      <c r="G235" s="80"/>
      <c r="H235" s="224"/>
      <c r="I235" s="91"/>
      <c r="J235" s="244"/>
      <c r="L235" s="47">
        <v>1</v>
      </c>
      <c r="M235" s="49"/>
      <c r="N235" s="50"/>
      <c r="O235" s="50"/>
      <c r="P235" s="50"/>
      <c r="Q235" s="45"/>
      <c r="R235" s="50"/>
      <c r="S235" s="50"/>
      <c r="T235" s="50"/>
      <c r="U235" s="50"/>
    </row>
    <row r="236" spans="2:21" ht="16.5" customHeight="1">
      <c r="B236" s="54" t="s">
        <v>237</v>
      </c>
      <c r="C236" s="183" t="s">
        <v>241</v>
      </c>
      <c r="D236" s="170" t="s">
        <v>244</v>
      </c>
      <c r="E236" s="197">
        <v>300</v>
      </c>
      <c r="F236" s="74" t="s">
        <v>699</v>
      </c>
      <c r="G236" s="83"/>
      <c r="H236" s="225"/>
      <c r="I236" s="90"/>
      <c r="J236" s="245"/>
      <c r="L236" s="47">
        <v>2</v>
      </c>
      <c r="M236" s="50"/>
      <c r="N236" s="50"/>
      <c r="R236" s="50"/>
      <c r="S236" s="50"/>
      <c r="T236" s="50"/>
      <c r="U236" s="50"/>
    </row>
    <row r="237" spans="2:21" ht="16.5" customHeight="1">
      <c r="B237" s="56"/>
      <c r="C237" s="61"/>
      <c r="D237" s="61"/>
      <c r="E237" s="201"/>
      <c r="F237" s="73"/>
      <c r="G237" s="80"/>
      <c r="H237" s="224"/>
      <c r="I237" s="91"/>
      <c r="J237" s="105"/>
      <c r="L237" s="47">
        <v>3</v>
      </c>
      <c r="M237" s="50"/>
      <c r="N237" s="50"/>
      <c r="R237" s="50"/>
      <c r="S237" s="50"/>
      <c r="T237" s="50"/>
      <c r="U237" s="50"/>
    </row>
    <row r="238" spans="2:21" ht="16.5" customHeight="1">
      <c r="B238" s="54" t="s">
        <v>595</v>
      </c>
      <c r="C238" s="170" t="s">
        <v>252</v>
      </c>
      <c r="D238" s="170"/>
      <c r="E238" s="197">
        <v>10</v>
      </c>
      <c r="F238" s="74" t="s">
        <v>248</v>
      </c>
      <c r="G238" s="83"/>
      <c r="H238" s="225"/>
      <c r="I238" s="90"/>
      <c r="J238" s="106"/>
      <c r="L238" s="47">
        <v>4</v>
      </c>
      <c r="M238" s="50"/>
      <c r="N238" s="50"/>
      <c r="R238" s="50"/>
      <c r="S238" s="50"/>
      <c r="T238" s="50"/>
      <c r="U238" s="50"/>
    </row>
    <row r="239" spans="2:21" ht="16.5" customHeight="1">
      <c r="B239" s="56"/>
      <c r="C239" s="61"/>
      <c r="D239" s="61" t="s">
        <v>249</v>
      </c>
      <c r="E239" s="201"/>
      <c r="F239" s="73"/>
      <c r="G239" s="80"/>
      <c r="H239" s="224"/>
      <c r="I239" s="91"/>
      <c r="J239" s="105"/>
      <c r="L239" s="47">
        <v>5</v>
      </c>
      <c r="M239" s="50"/>
      <c r="N239" s="50"/>
      <c r="R239" s="50"/>
      <c r="S239" s="50"/>
      <c r="T239" s="50"/>
      <c r="U239" s="50"/>
    </row>
    <row r="240" spans="2:21" ht="16.5" customHeight="1">
      <c r="B240" s="54" t="s">
        <v>251</v>
      </c>
      <c r="C240" s="170" t="s">
        <v>252</v>
      </c>
      <c r="D240" s="170"/>
      <c r="E240" s="197">
        <v>1</v>
      </c>
      <c r="F240" s="74" t="s">
        <v>164</v>
      </c>
      <c r="G240" s="83"/>
      <c r="H240" s="225"/>
      <c r="I240" s="241"/>
      <c r="J240" s="106"/>
      <c r="L240" s="47">
        <v>6</v>
      </c>
      <c r="M240" s="50"/>
      <c r="N240" s="50"/>
      <c r="S240" s="50"/>
      <c r="T240" s="50"/>
      <c r="U240" s="50"/>
    </row>
    <row r="241" spans="2:21" ht="16.5" customHeight="1">
      <c r="B241" s="167"/>
      <c r="C241" s="171"/>
      <c r="D241" s="171"/>
      <c r="E241" s="201"/>
      <c r="F241" s="73"/>
      <c r="G241" s="80"/>
      <c r="H241" s="224"/>
      <c r="I241" s="91"/>
      <c r="J241" s="105"/>
      <c r="L241" s="47">
        <v>7</v>
      </c>
      <c r="M241" s="50"/>
      <c r="N241" s="50"/>
      <c r="S241" s="50"/>
      <c r="T241" s="50"/>
      <c r="U241" s="50"/>
    </row>
    <row r="242" spans="2:21" ht="16.5" customHeight="1">
      <c r="B242" s="54" t="s">
        <v>551</v>
      </c>
      <c r="C242" s="170"/>
      <c r="D242" s="170"/>
      <c r="E242" s="197">
        <v>9</v>
      </c>
      <c r="F242" s="74" t="s">
        <v>248</v>
      </c>
      <c r="G242" s="83"/>
      <c r="H242" s="225"/>
      <c r="I242" s="241"/>
      <c r="J242" s="106"/>
      <c r="L242" s="47">
        <v>8</v>
      </c>
      <c r="M242" s="50"/>
      <c r="N242" s="50"/>
      <c r="S242" s="50"/>
      <c r="T242" s="50"/>
      <c r="U242" s="50"/>
    </row>
    <row r="243" spans="2:21" ht="16.5" customHeight="1">
      <c r="B243" s="167"/>
      <c r="C243" s="171"/>
      <c r="D243" s="171"/>
      <c r="E243" s="201"/>
      <c r="F243" s="73"/>
      <c r="G243" s="80"/>
      <c r="H243" s="226"/>
      <c r="I243" s="91"/>
      <c r="J243" s="105"/>
      <c r="L243" s="47">
        <v>9</v>
      </c>
      <c r="M243" s="50"/>
      <c r="N243" s="50"/>
      <c r="S243" s="50"/>
      <c r="T243" s="50"/>
      <c r="U243" s="50"/>
    </row>
    <row r="244" spans="2:21" ht="16.5" customHeight="1">
      <c r="B244" s="54"/>
      <c r="C244" s="170"/>
      <c r="D244" s="170"/>
      <c r="E244" s="197"/>
      <c r="F244" s="74"/>
      <c r="G244" s="74"/>
      <c r="H244" s="225"/>
      <c r="I244" s="90"/>
      <c r="J244" s="106"/>
      <c r="L244" s="47">
        <v>10</v>
      </c>
      <c r="M244" s="50"/>
      <c r="N244" s="50"/>
      <c r="S244" s="50"/>
      <c r="T244" s="50"/>
      <c r="U244" s="50"/>
    </row>
    <row r="245" spans="2:21" ht="16.5" customHeight="1">
      <c r="B245" s="167"/>
      <c r="C245" s="171"/>
      <c r="D245" s="171"/>
      <c r="E245" s="201"/>
      <c r="F245" s="73"/>
      <c r="G245" s="80"/>
      <c r="H245" s="226"/>
      <c r="I245" s="91"/>
      <c r="J245" s="105"/>
      <c r="L245" s="47">
        <v>11</v>
      </c>
      <c r="M245" s="50"/>
      <c r="N245" s="50"/>
      <c r="S245" s="50"/>
      <c r="T245" s="50"/>
      <c r="U245" s="50"/>
    </row>
    <row r="246" spans="2:21" s="50" customFormat="1" ht="16.5" customHeight="1">
      <c r="B246" s="54"/>
      <c r="C246" s="170"/>
      <c r="D246" s="170"/>
      <c r="E246" s="197"/>
      <c r="F246" s="74"/>
      <c r="G246" s="74"/>
      <c r="H246" s="225"/>
      <c r="I246" s="241"/>
      <c r="J246" s="106"/>
      <c r="K246" s="45"/>
      <c r="L246" s="47">
        <v>12</v>
      </c>
      <c r="M246" s="193"/>
      <c r="N246" s="45"/>
      <c r="O246" s="45"/>
      <c r="P246" s="45"/>
      <c r="Q246" s="45"/>
      <c r="R246" s="45"/>
      <c r="S246" s="45"/>
      <c r="T246" s="45"/>
      <c r="U246" s="45"/>
    </row>
    <row r="247" spans="2:21" s="50" customFormat="1" ht="16.5" customHeight="1">
      <c r="B247" s="51"/>
      <c r="C247" s="61"/>
      <c r="D247" s="61"/>
      <c r="E247" s="201"/>
      <c r="F247" s="73"/>
      <c r="G247" s="80"/>
      <c r="H247" s="226"/>
      <c r="I247" s="239"/>
      <c r="J247" s="105"/>
      <c r="K247" s="45"/>
      <c r="L247" s="47">
        <v>13</v>
      </c>
      <c r="M247" s="50"/>
      <c r="N247" s="45"/>
      <c r="O247" s="45"/>
      <c r="P247" s="45"/>
      <c r="Q247" s="45"/>
      <c r="R247" s="45"/>
      <c r="S247" s="45"/>
      <c r="T247" s="45"/>
      <c r="U247" s="45"/>
    </row>
    <row r="248" spans="2:21" s="50" customFormat="1" ht="16.5" customHeight="1">
      <c r="B248" s="54"/>
      <c r="C248" s="170"/>
      <c r="D248" s="170"/>
      <c r="E248" s="197"/>
      <c r="F248" s="74"/>
      <c r="G248" s="74"/>
      <c r="H248" s="225"/>
      <c r="I248" s="238"/>
      <c r="J248" s="106"/>
      <c r="K248" s="45"/>
      <c r="L248" s="47">
        <v>14</v>
      </c>
      <c r="M248" s="50"/>
      <c r="N248" s="45"/>
      <c r="O248" s="45"/>
      <c r="P248" s="45"/>
      <c r="Q248" s="45"/>
      <c r="R248" s="45"/>
      <c r="S248" s="45"/>
      <c r="T248" s="45"/>
      <c r="U248" s="45"/>
    </row>
    <row r="249" spans="2:21" s="50" customFormat="1" ht="16.5" customHeight="1">
      <c r="B249" s="167"/>
      <c r="C249" s="177"/>
      <c r="D249" s="177"/>
      <c r="E249" s="201"/>
      <c r="F249" s="78"/>
      <c r="G249" s="73"/>
      <c r="H249" s="226"/>
      <c r="I249" s="91"/>
      <c r="J249" s="244"/>
      <c r="K249" s="45"/>
      <c r="L249" s="47">
        <v>15</v>
      </c>
      <c r="M249" s="50"/>
      <c r="N249" s="45"/>
      <c r="O249" s="45"/>
      <c r="P249" s="45"/>
      <c r="Q249" s="45"/>
      <c r="R249" s="45"/>
      <c r="S249" s="45"/>
      <c r="T249" s="45"/>
      <c r="U249" s="45"/>
    </row>
    <row r="250" spans="2:21" s="50" customFormat="1" ht="16.5" customHeight="1">
      <c r="B250" s="54"/>
      <c r="C250" s="170"/>
      <c r="D250" s="170"/>
      <c r="E250" s="197"/>
      <c r="F250" s="77"/>
      <c r="G250" s="74"/>
      <c r="H250" s="225"/>
      <c r="I250" s="90"/>
      <c r="J250" s="245"/>
      <c r="K250" s="45"/>
      <c r="L250" s="47">
        <v>16</v>
      </c>
      <c r="M250" s="50"/>
      <c r="N250" s="45"/>
      <c r="O250" s="45"/>
      <c r="P250" s="45"/>
      <c r="Q250" s="45"/>
      <c r="R250" s="45"/>
      <c r="S250" s="45"/>
      <c r="T250" s="45"/>
      <c r="U250" s="45"/>
    </row>
    <row r="251" spans="2:21" s="50" customFormat="1" ht="16.5" customHeight="1">
      <c r="B251" s="58"/>
      <c r="C251" s="178"/>
      <c r="D251" s="178"/>
      <c r="E251" s="196"/>
      <c r="F251" s="204"/>
      <c r="G251" s="75"/>
      <c r="H251" s="224"/>
      <c r="I251" s="92"/>
      <c r="J251" s="252"/>
      <c r="K251" s="45"/>
      <c r="L251" s="47">
        <v>17</v>
      </c>
      <c r="M251" s="50"/>
      <c r="N251" s="45"/>
      <c r="O251" s="45"/>
      <c r="P251" s="45"/>
      <c r="Q251" s="45"/>
      <c r="R251" s="45"/>
      <c r="S251" s="45"/>
      <c r="T251" s="45"/>
      <c r="U251" s="45"/>
    </row>
    <row r="252" spans="2:21" s="50" customFormat="1" ht="16.5" customHeight="1">
      <c r="B252" s="58"/>
      <c r="C252" s="178"/>
      <c r="D252" s="178"/>
      <c r="E252" s="196"/>
      <c r="F252" s="204"/>
      <c r="G252" s="75"/>
      <c r="H252" s="224"/>
      <c r="I252" s="92"/>
      <c r="J252" s="245"/>
      <c r="K252" s="45"/>
      <c r="L252" s="47">
        <v>18</v>
      </c>
      <c r="M252" s="50"/>
      <c r="N252" s="45"/>
      <c r="O252" s="45"/>
      <c r="P252" s="45"/>
      <c r="Q252" s="45"/>
      <c r="R252" s="45"/>
      <c r="S252" s="45"/>
      <c r="T252" s="45"/>
      <c r="U252" s="45"/>
    </row>
    <row r="253" spans="2:21" s="50" customFormat="1" ht="16.5" customHeight="1">
      <c r="B253" s="51"/>
      <c r="C253" s="61"/>
      <c r="D253" s="61"/>
      <c r="E253" s="201"/>
      <c r="F253" s="61"/>
      <c r="G253" s="61"/>
      <c r="H253" s="226"/>
      <c r="I253" s="91"/>
      <c r="J253" s="252"/>
      <c r="K253" s="45"/>
      <c r="L253" s="47">
        <v>19</v>
      </c>
      <c r="M253" s="50"/>
      <c r="N253" s="45"/>
      <c r="O253" s="45"/>
      <c r="P253" s="45"/>
      <c r="Q253" s="45"/>
      <c r="R253" s="45"/>
      <c r="S253" s="45"/>
      <c r="T253" s="45"/>
      <c r="U253" s="45"/>
    </row>
    <row r="254" spans="2:21" s="50" customFormat="1" ht="16.5" customHeight="1">
      <c r="B254" s="54"/>
      <c r="C254" s="170"/>
      <c r="D254" s="170"/>
      <c r="E254" s="197"/>
      <c r="F254" s="74"/>
      <c r="G254" s="74"/>
      <c r="H254" s="225"/>
      <c r="I254" s="90"/>
      <c r="J254" s="252"/>
      <c r="K254" s="45"/>
      <c r="L254" s="47">
        <v>20</v>
      </c>
      <c r="M254" s="50"/>
      <c r="N254" s="45"/>
      <c r="O254" s="45"/>
      <c r="P254" s="45"/>
      <c r="Q254" s="45"/>
      <c r="R254" s="45"/>
      <c r="S254" s="45"/>
      <c r="T254" s="45"/>
      <c r="U254" s="45"/>
    </row>
    <row r="255" spans="2:21" s="50" customFormat="1" ht="16.5" customHeight="1">
      <c r="B255" s="51"/>
      <c r="C255" s="61"/>
      <c r="D255" s="61"/>
      <c r="E255" s="201"/>
      <c r="F255" s="61"/>
      <c r="G255" s="61"/>
      <c r="H255" s="226"/>
      <c r="I255" s="231"/>
      <c r="J255" s="244"/>
      <c r="K255" s="45"/>
      <c r="L255" s="47">
        <v>21</v>
      </c>
      <c r="M255" s="50"/>
      <c r="N255" s="45"/>
      <c r="O255" s="45"/>
      <c r="P255" s="45"/>
      <c r="Q255" s="45"/>
      <c r="R255" s="45"/>
      <c r="S255" s="45"/>
      <c r="T255" s="45"/>
      <c r="U255" s="45"/>
    </row>
    <row r="256" spans="2:21" s="50" customFormat="1" ht="16.5" customHeight="1">
      <c r="B256" s="54"/>
      <c r="C256" s="170"/>
      <c r="D256" s="170"/>
      <c r="E256" s="197"/>
      <c r="F256" s="74"/>
      <c r="G256" s="74"/>
      <c r="H256" s="225"/>
      <c r="I256" s="90"/>
      <c r="J256" s="245"/>
      <c r="K256" s="45"/>
      <c r="L256" s="47">
        <v>22</v>
      </c>
      <c r="M256" s="50"/>
      <c r="N256" s="45"/>
      <c r="O256" s="45"/>
      <c r="P256" s="45"/>
      <c r="Q256" s="45"/>
      <c r="R256" s="45"/>
      <c r="S256" s="45"/>
      <c r="T256" s="45"/>
      <c r="U256" s="45"/>
    </row>
    <row r="257" spans="2:21" s="50" customFormat="1" ht="16.5" customHeight="1">
      <c r="B257" s="51"/>
      <c r="C257" s="61"/>
      <c r="D257" s="61"/>
      <c r="E257" s="201"/>
      <c r="F257" s="61"/>
      <c r="G257" s="61"/>
      <c r="H257" s="226"/>
      <c r="I257" s="240"/>
      <c r="J257" s="244"/>
      <c r="K257" s="45"/>
      <c r="L257" s="47">
        <v>23</v>
      </c>
      <c r="M257" s="50"/>
      <c r="N257" s="45"/>
      <c r="O257" s="45"/>
      <c r="P257" s="45"/>
      <c r="Q257" s="45"/>
      <c r="R257" s="45"/>
      <c r="S257" s="45"/>
      <c r="T257" s="45"/>
      <c r="U257" s="45"/>
    </row>
    <row r="258" spans="2:21" s="50" customFormat="1" ht="16.5" customHeight="1">
      <c r="B258" s="54"/>
      <c r="C258" s="170"/>
      <c r="D258" s="170"/>
      <c r="E258" s="197"/>
      <c r="F258" s="74"/>
      <c r="G258" s="74"/>
      <c r="H258" s="225"/>
      <c r="I258" s="90"/>
      <c r="J258" s="245"/>
      <c r="K258" s="45"/>
      <c r="L258" s="47">
        <v>24</v>
      </c>
      <c r="M258" s="50"/>
      <c r="N258" s="45"/>
      <c r="O258" s="45"/>
      <c r="P258" s="45"/>
      <c r="Q258" s="45"/>
      <c r="R258" s="45"/>
      <c r="S258" s="45"/>
      <c r="T258" s="45"/>
      <c r="U258" s="45"/>
    </row>
    <row r="259" spans="2:21" s="50" customFormat="1" ht="16.5" customHeight="1">
      <c r="B259" s="51"/>
      <c r="C259" s="61"/>
      <c r="D259" s="61"/>
      <c r="E259" s="201"/>
      <c r="F259" s="61"/>
      <c r="G259" s="61"/>
      <c r="H259" s="227"/>
      <c r="I259" s="237"/>
      <c r="J259" s="244"/>
      <c r="K259" s="45"/>
      <c r="L259" s="47">
        <v>25</v>
      </c>
      <c r="M259" s="50"/>
      <c r="N259" s="45"/>
      <c r="O259" s="45"/>
      <c r="P259" s="45"/>
      <c r="Q259" s="45"/>
      <c r="R259" s="45"/>
      <c r="S259" s="45"/>
      <c r="T259" s="45"/>
      <c r="U259" s="45"/>
    </row>
    <row r="260" spans="2:21" s="50" customFormat="1" ht="16.5" customHeight="1">
      <c r="B260" s="54"/>
      <c r="C260" s="170"/>
      <c r="D260" s="170"/>
      <c r="E260" s="197"/>
      <c r="F260" s="74"/>
      <c r="G260" s="74"/>
      <c r="H260" s="225"/>
      <c r="I260" s="90"/>
      <c r="J260" s="245"/>
      <c r="K260" s="45"/>
      <c r="L260" s="47">
        <v>26</v>
      </c>
      <c r="M260" s="50"/>
      <c r="N260" s="45"/>
      <c r="O260" s="45"/>
      <c r="P260" s="45"/>
      <c r="Q260" s="45"/>
      <c r="R260" s="45"/>
      <c r="S260" s="45"/>
      <c r="T260" s="45"/>
      <c r="U260" s="45"/>
    </row>
    <row r="261" spans="2:21" s="50" customFormat="1" ht="16.5" customHeight="1">
      <c r="B261" s="51"/>
      <c r="C261" s="61"/>
      <c r="D261" s="61"/>
      <c r="E261" s="201"/>
      <c r="F261" s="61"/>
      <c r="G261" s="61"/>
      <c r="H261" s="226"/>
      <c r="I261" s="91"/>
      <c r="J261" s="252"/>
      <c r="K261" s="45"/>
      <c r="L261" s="47">
        <v>27</v>
      </c>
      <c r="M261" s="50"/>
      <c r="N261" s="45"/>
      <c r="O261" s="45"/>
      <c r="P261" s="45"/>
      <c r="Q261" s="45"/>
      <c r="R261" s="45"/>
      <c r="S261" s="45"/>
      <c r="T261" s="45"/>
      <c r="U261" s="45"/>
    </row>
    <row r="262" spans="2:21" s="50" customFormat="1" ht="16.5" customHeight="1">
      <c r="B262" s="54"/>
      <c r="C262" s="170"/>
      <c r="D262" s="170"/>
      <c r="E262" s="197"/>
      <c r="F262" s="74"/>
      <c r="G262" s="74"/>
      <c r="H262" s="225"/>
      <c r="I262" s="90"/>
      <c r="J262" s="252"/>
      <c r="K262" s="45"/>
      <c r="L262" s="47">
        <v>28</v>
      </c>
      <c r="M262" s="50"/>
      <c r="N262" s="45"/>
      <c r="O262" s="45"/>
      <c r="P262" s="45"/>
      <c r="Q262" s="45"/>
      <c r="R262" s="45"/>
      <c r="S262" s="45"/>
      <c r="T262" s="45"/>
      <c r="U262" s="45"/>
    </row>
    <row r="263" spans="2:21" s="50" customFormat="1" ht="16.5" customHeight="1">
      <c r="B263" s="56" t="s">
        <v>24</v>
      </c>
      <c r="C263" s="61"/>
      <c r="D263" s="61"/>
      <c r="E263" s="201"/>
      <c r="F263" s="61"/>
      <c r="G263" s="61"/>
      <c r="H263" s="226"/>
      <c r="I263" s="91"/>
      <c r="J263" s="244"/>
      <c r="K263" s="45"/>
      <c r="L263" s="47">
        <v>29</v>
      </c>
      <c r="M263" s="50"/>
      <c r="N263" s="45"/>
      <c r="O263" s="45"/>
      <c r="P263" s="45"/>
      <c r="Q263" s="45"/>
      <c r="R263" s="45"/>
      <c r="S263" s="45"/>
      <c r="T263" s="45"/>
      <c r="U263" s="45"/>
    </row>
    <row r="264" spans="2:21" s="50" customFormat="1" ht="16.5" customHeight="1">
      <c r="B264" s="54"/>
      <c r="C264" s="170"/>
      <c r="D264" s="170"/>
      <c r="E264" s="197"/>
      <c r="F264" s="74"/>
      <c r="G264" s="74"/>
      <c r="H264" s="225"/>
      <c r="I264" s="90"/>
      <c r="J264" s="245"/>
      <c r="K264" s="45"/>
      <c r="L264" s="47">
        <v>30</v>
      </c>
      <c r="M264" s="50"/>
      <c r="N264" s="45"/>
      <c r="O264" s="45"/>
      <c r="P264" s="45"/>
      <c r="Q264" s="45"/>
      <c r="R264" s="45"/>
      <c r="S264" s="45"/>
      <c r="T264" s="45"/>
      <c r="U264" s="45"/>
    </row>
    <row r="265" spans="2:21" ht="21" customHeight="1">
      <c r="C265" s="47"/>
      <c r="D265" s="50"/>
      <c r="E265" s="50"/>
      <c r="F265" s="50"/>
      <c r="G265" s="50"/>
      <c r="H265" s="47"/>
      <c r="I265" s="50"/>
      <c r="J265" s="50"/>
      <c r="K265" s="50"/>
      <c r="L265" s="50"/>
      <c r="M265" s="45"/>
    </row>
    <row r="266" spans="2:21" ht="21" customHeight="1">
      <c r="C266" s="49"/>
      <c r="D266" s="50"/>
      <c r="E266" s="50"/>
      <c r="F266" s="50"/>
      <c r="G266" s="50"/>
      <c r="H266" s="45"/>
      <c r="I266" s="50"/>
      <c r="J266" s="50"/>
      <c r="K266" s="50"/>
      <c r="L266" s="50"/>
      <c r="M266" s="45"/>
    </row>
    <row r="267" spans="2:21" ht="25.5" customHeight="1">
      <c r="C267" s="49"/>
      <c r="D267" s="50"/>
      <c r="E267" s="50"/>
      <c r="F267" s="50"/>
      <c r="G267" s="50"/>
      <c r="H267" s="45"/>
      <c r="I267" s="50"/>
      <c r="J267" s="50"/>
      <c r="K267" s="50"/>
      <c r="L267" s="50"/>
      <c r="M267" s="45"/>
    </row>
    <row r="268" spans="2:21" s="47" customFormat="1" ht="16.5" customHeight="1">
      <c r="D268" s="49"/>
      <c r="E268" s="50"/>
      <c r="F268" s="50"/>
      <c r="G268" s="50"/>
      <c r="H268" s="45"/>
      <c r="I268" s="50"/>
      <c r="J268" s="50"/>
      <c r="K268" s="50"/>
      <c r="L268" s="50"/>
    </row>
    <row r="269" spans="2:21" ht="16.5" customHeight="1">
      <c r="C269" s="47"/>
      <c r="D269" s="50"/>
      <c r="E269" s="50"/>
      <c r="F269" s="45"/>
      <c r="H269" s="45"/>
      <c r="I269" s="50"/>
      <c r="J269" s="50"/>
      <c r="K269" s="50"/>
      <c r="L269" s="50"/>
      <c r="M269" s="45"/>
    </row>
    <row r="270" spans="2:21" ht="16.5" customHeight="1">
      <c r="C270" s="47"/>
      <c r="D270" s="50"/>
      <c r="E270" s="50"/>
      <c r="F270" s="45"/>
      <c r="H270" s="45"/>
      <c r="I270" s="50"/>
      <c r="J270" s="50"/>
      <c r="K270" s="50"/>
      <c r="L270" s="50"/>
      <c r="M270" s="45"/>
    </row>
    <row r="271" spans="2:21" ht="16.5" customHeight="1">
      <c r="C271" s="47"/>
      <c r="D271" s="50"/>
      <c r="E271" s="50"/>
      <c r="F271" s="45"/>
      <c r="H271" s="45"/>
      <c r="I271" s="50"/>
      <c r="J271" s="50"/>
      <c r="K271" s="50"/>
      <c r="L271" s="50"/>
      <c r="M271" s="45"/>
    </row>
    <row r="272" spans="2:21" ht="16.5" customHeight="1">
      <c r="C272" s="47"/>
      <c r="D272" s="50"/>
      <c r="E272" s="50"/>
      <c r="F272" s="45"/>
      <c r="H272" s="45"/>
      <c r="I272" s="50"/>
      <c r="J272" s="50"/>
      <c r="K272" s="50"/>
      <c r="L272" s="50"/>
      <c r="M272" s="45"/>
    </row>
    <row r="273" spans="2:13" ht="16.5" customHeight="1">
      <c r="C273" s="47"/>
      <c r="D273" s="50"/>
      <c r="E273" s="50"/>
      <c r="F273" s="45"/>
      <c r="H273" s="45"/>
      <c r="I273" s="45"/>
      <c r="J273" s="50"/>
      <c r="K273" s="50"/>
      <c r="L273" s="50"/>
      <c r="M273" s="45"/>
    </row>
    <row r="274" spans="2:13" ht="16.5" customHeight="1">
      <c r="C274" s="47"/>
      <c r="D274" s="50"/>
      <c r="E274" s="50"/>
      <c r="F274" s="45"/>
      <c r="H274" s="45"/>
      <c r="I274" s="45"/>
      <c r="J274" s="50"/>
      <c r="K274" s="50"/>
      <c r="L274" s="50"/>
      <c r="M274" s="45"/>
    </row>
    <row r="275" spans="2:13" ht="16.5" customHeight="1">
      <c r="C275" s="47"/>
      <c r="D275" s="50"/>
      <c r="E275" s="50"/>
      <c r="F275" s="45"/>
      <c r="H275" s="45"/>
      <c r="I275" s="45"/>
      <c r="J275" s="50"/>
      <c r="K275" s="50"/>
      <c r="L275" s="50"/>
      <c r="M275" s="45"/>
    </row>
    <row r="276" spans="2:13" ht="16.5" customHeight="1">
      <c r="C276" s="47"/>
      <c r="D276" s="50"/>
      <c r="E276" s="50"/>
      <c r="F276" s="45"/>
      <c r="H276" s="45"/>
      <c r="I276" s="45"/>
      <c r="J276" s="50"/>
      <c r="K276" s="50"/>
      <c r="L276" s="50"/>
      <c r="M276" s="45"/>
    </row>
    <row r="277" spans="2:13" ht="16.5" customHeight="1">
      <c r="C277" s="47"/>
      <c r="D277" s="50"/>
      <c r="E277" s="50"/>
      <c r="F277" s="45"/>
      <c r="H277" s="45"/>
      <c r="I277" s="45"/>
      <c r="J277" s="50"/>
      <c r="K277" s="50"/>
      <c r="L277" s="50"/>
      <c r="M277" s="45"/>
    </row>
    <row r="278" spans="2:13" ht="16.5" customHeight="1">
      <c r="C278" s="47"/>
      <c r="D278" s="50"/>
      <c r="E278" s="50"/>
      <c r="F278" s="45"/>
      <c r="H278" s="45"/>
      <c r="I278" s="45"/>
      <c r="J278" s="50"/>
      <c r="K278" s="50"/>
      <c r="L278" s="50"/>
      <c r="M278" s="45"/>
    </row>
    <row r="279" spans="2:13" s="50" customFormat="1" ht="16.5" customHeight="1">
      <c r="B279" s="45"/>
      <c r="C279" s="47"/>
      <c r="D279" s="193"/>
      <c r="E279" s="45"/>
      <c r="F279" s="45"/>
      <c r="G279" s="45"/>
      <c r="H279" s="45"/>
      <c r="I279" s="45"/>
      <c r="J279" s="45"/>
      <c r="K279" s="45"/>
      <c r="L279" s="45"/>
    </row>
    <row r="280" spans="2:13" s="50" customFormat="1" ht="16.5" customHeight="1">
      <c r="B280" s="45"/>
      <c r="C280" s="47"/>
      <c r="D280" s="50"/>
      <c r="E280" s="45"/>
      <c r="F280" s="45"/>
      <c r="G280" s="45"/>
      <c r="H280" s="45"/>
      <c r="I280" s="45"/>
      <c r="J280" s="45"/>
      <c r="K280" s="45"/>
      <c r="L280" s="45"/>
    </row>
    <row r="281" spans="2:13" s="50" customFormat="1" ht="16.5" customHeight="1">
      <c r="B281" s="45"/>
      <c r="C281" s="47"/>
      <c r="D281" s="50"/>
      <c r="E281" s="45"/>
      <c r="F281" s="45"/>
      <c r="G281" s="45"/>
      <c r="H281" s="45"/>
      <c r="I281" s="45"/>
      <c r="J281" s="45"/>
      <c r="K281" s="45"/>
      <c r="L281" s="45"/>
    </row>
    <row r="282" spans="2:13" s="50" customFormat="1" ht="16.5" customHeight="1">
      <c r="B282" s="45"/>
      <c r="C282" s="47"/>
      <c r="D282" s="50"/>
      <c r="E282" s="45"/>
      <c r="F282" s="45"/>
      <c r="G282" s="45"/>
      <c r="H282" s="45"/>
      <c r="I282" s="45"/>
      <c r="J282" s="45"/>
      <c r="K282" s="45"/>
      <c r="L282" s="45"/>
    </row>
    <row r="283" spans="2:13" s="50" customFormat="1" ht="16.5" customHeight="1">
      <c r="B283" s="45"/>
      <c r="C283" s="47"/>
      <c r="D283" s="50"/>
      <c r="E283" s="45"/>
      <c r="F283" s="45"/>
      <c r="G283" s="45"/>
      <c r="H283" s="45"/>
      <c r="I283" s="45"/>
      <c r="J283" s="45"/>
      <c r="K283" s="45"/>
      <c r="L283" s="45"/>
    </row>
    <row r="284" spans="2:13" s="50" customFormat="1" ht="16.5" customHeight="1">
      <c r="B284" s="45"/>
      <c r="C284" s="47"/>
      <c r="D284" s="50"/>
      <c r="E284" s="45"/>
      <c r="F284" s="45"/>
      <c r="G284" s="45"/>
      <c r="H284" s="45"/>
      <c r="I284" s="45"/>
      <c r="J284" s="45"/>
      <c r="K284" s="45"/>
      <c r="L284" s="45"/>
    </row>
    <row r="285" spans="2:13" s="50" customFormat="1" ht="16.5" customHeight="1">
      <c r="B285" s="45"/>
      <c r="C285" s="47"/>
      <c r="D285" s="50"/>
      <c r="E285" s="45"/>
      <c r="F285" s="45"/>
      <c r="G285" s="45"/>
      <c r="H285" s="45"/>
      <c r="I285" s="45"/>
      <c r="J285" s="45"/>
      <c r="K285" s="45"/>
      <c r="L285" s="45"/>
    </row>
    <row r="286" spans="2:13" s="50" customFormat="1" ht="16.5" customHeight="1">
      <c r="B286" s="45"/>
      <c r="C286" s="47"/>
      <c r="D286" s="50"/>
      <c r="E286" s="45"/>
      <c r="F286" s="45"/>
      <c r="G286" s="45"/>
      <c r="H286" s="45"/>
      <c r="I286" s="45"/>
      <c r="J286" s="45"/>
      <c r="K286" s="45"/>
      <c r="L286" s="45"/>
    </row>
    <row r="287" spans="2:13" s="50" customFormat="1" ht="16.5" customHeight="1">
      <c r="B287" s="45"/>
      <c r="C287" s="47"/>
      <c r="D287" s="50"/>
      <c r="E287" s="45"/>
      <c r="F287" s="45"/>
      <c r="G287" s="45"/>
      <c r="H287" s="45"/>
      <c r="I287" s="45"/>
      <c r="J287" s="45"/>
      <c r="K287" s="45"/>
      <c r="L287" s="45"/>
    </row>
    <row r="288" spans="2:13" s="50" customFormat="1" ht="16.5" customHeight="1">
      <c r="B288" s="45"/>
      <c r="C288" s="47"/>
      <c r="D288" s="50"/>
      <c r="E288" s="45"/>
      <c r="F288" s="45"/>
      <c r="G288" s="45"/>
      <c r="H288" s="45"/>
      <c r="I288" s="45"/>
      <c r="J288" s="45"/>
      <c r="K288" s="45"/>
      <c r="L288" s="45"/>
    </row>
    <row r="289" spans="2:12" s="50" customFormat="1" ht="16.5" customHeight="1">
      <c r="B289" s="45"/>
      <c r="C289" s="47"/>
      <c r="D289" s="50"/>
      <c r="E289" s="45"/>
      <c r="F289" s="45"/>
      <c r="G289" s="45"/>
      <c r="H289" s="45"/>
      <c r="I289" s="45"/>
      <c r="J289" s="45"/>
      <c r="K289" s="45"/>
      <c r="L289" s="45"/>
    </row>
    <row r="290" spans="2:12" s="50" customFormat="1" ht="16.5" customHeight="1">
      <c r="B290" s="45"/>
      <c r="C290" s="47"/>
      <c r="D290" s="50"/>
      <c r="E290" s="45"/>
      <c r="F290" s="45"/>
      <c r="G290" s="45"/>
      <c r="H290" s="45"/>
      <c r="I290" s="45"/>
      <c r="J290" s="45"/>
      <c r="K290" s="45"/>
      <c r="L290" s="45"/>
    </row>
    <row r="291" spans="2:12" s="50" customFormat="1" ht="16.5" customHeight="1">
      <c r="B291" s="45"/>
      <c r="C291" s="47"/>
      <c r="D291" s="50"/>
      <c r="E291" s="45"/>
      <c r="F291" s="45"/>
      <c r="G291" s="45"/>
      <c r="H291" s="45"/>
      <c r="I291" s="45"/>
      <c r="J291" s="45"/>
      <c r="K291" s="45"/>
      <c r="L291" s="45"/>
    </row>
    <row r="292" spans="2:12" s="50" customFormat="1" ht="16.5" customHeight="1">
      <c r="B292" s="45"/>
      <c r="C292" s="47"/>
      <c r="D292" s="50"/>
      <c r="E292" s="45"/>
      <c r="F292" s="45"/>
      <c r="G292" s="45"/>
      <c r="H292" s="45"/>
      <c r="I292" s="45"/>
      <c r="J292" s="45"/>
      <c r="K292" s="45"/>
      <c r="L292" s="45"/>
    </row>
    <row r="293" spans="2:12" s="50" customFormat="1" ht="16.5" customHeight="1">
      <c r="B293" s="45"/>
      <c r="C293" s="47"/>
      <c r="D293" s="50"/>
      <c r="E293" s="45"/>
      <c r="F293" s="45"/>
      <c r="G293" s="45"/>
      <c r="H293" s="45"/>
      <c r="I293" s="45"/>
      <c r="J293" s="45"/>
      <c r="K293" s="45"/>
      <c r="L293" s="45"/>
    </row>
    <row r="294" spans="2:12" s="50" customFormat="1" ht="16.5" customHeight="1">
      <c r="B294" s="45"/>
      <c r="C294" s="47"/>
      <c r="D294" s="50"/>
      <c r="E294" s="45"/>
      <c r="F294" s="45"/>
      <c r="G294" s="45"/>
      <c r="H294" s="45"/>
      <c r="I294" s="45"/>
      <c r="J294" s="45"/>
      <c r="K294" s="45"/>
      <c r="L294" s="45"/>
    </row>
    <row r="295" spans="2:12" s="50" customFormat="1" ht="16.5" customHeight="1">
      <c r="B295" s="45"/>
      <c r="C295" s="47"/>
      <c r="D295" s="50"/>
      <c r="E295" s="45"/>
      <c r="F295" s="45"/>
      <c r="G295" s="45"/>
      <c r="H295" s="45"/>
      <c r="I295" s="45"/>
      <c r="J295" s="45"/>
      <c r="K295" s="45"/>
      <c r="L295" s="45"/>
    </row>
    <row r="296" spans="2:12" s="50" customFormat="1" ht="16.5" customHeight="1">
      <c r="B296" s="45"/>
      <c r="C296" s="47"/>
      <c r="D296" s="50"/>
      <c r="E296" s="45"/>
      <c r="F296" s="45"/>
      <c r="G296" s="45"/>
      <c r="H296" s="45"/>
      <c r="I296" s="45"/>
      <c r="J296" s="45"/>
      <c r="K296" s="45"/>
      <c r="L296" s="45"/>
    </row>
    <row r="297" spans="2:12" s="50" customFormat="1" ht="16.5" customHeight="1">
      <c r="B297" s="45"/>
      <c r="C297" s="47"/>
      <c r="D297" s="50"/>
      <c r="E297" s="45"/>
      <c r="F297" s="45"/>
      <c r="G297" s="45"/>
      <c r="H297" s="45"/>
      <c r="I297" s="45"/>
      <c r="J297" s="45"/>
      <c r="K297" s="45"/>
      <c r="L297" s="45"/>
    </row>
  </sheetData>
  <mergeCells count="17">
    <mergeCell ref="C3:D3"/>
    <mergeCell ref="I3:J3"/>
    <mergeCell ref="C36:D36"/>
    <mergeCell ref="I36:J36"/>
    <mergeCell ref="I43:J43"/>
    <mergeCell ref="C69:D69"/>
    <mergeCell ref="I69:J69"/>
    <mergeCell ref="C102:D102"/>
    <mergeCell ref="I102:J102"/>
    <mergeCell ref="C135:D135"/>
    <mergeCell ref="I135:J135"/>
    <mergeCell ref="C168:D168"/>
    <mergeCell ref="I168:J168"/>
    <mergeCell ref="C201:D201"/>
    <mergeCell ref="I201:J201"/>
    <mergeCell ref="C234:D234"/>
    <mergeCell ref="I234:J234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7" fitToWidth="0" fitToHeight="0" orientation="landscape" usePrinterDefaults="1" horizontalDpi="300" verticalDpi="300" r:id="rId1"/>
  <headerFooter>
    <oddFooter>&amp;C&amp;P&amp;R北後志衛生施設組合</oddFooter>
  </headerFooter>
  <rowBreaks count="7" manualBreakCount="7">
    <brk id="33" min="1" max="9" man="1"/>
    <brk id="66" min="1" max="9" man="1"/>
    <brk id="99" min="1" max="9" man="1"/>
    <brk id="132" min="1" max="9" man="1"/>
    <brk id="165" min="1" max="9" man="1"/>
    <brk id="198" min="1" max="9" man="1"/>
    <brk id="231" min="1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  <pageSetUpPr autoPageBreaks="0" fitToPage="1"/>
  </sheetPr>
  <dimension ref="B1:R35"/>
  <sheetViews>
    <sheetView view="pageBreakPreview" zoomScaleNormal="75" zoomScaleSheetLayoutView="100" workbookViewId="0">
      <selection activeCell="B1" sqref="B1"/>
    </sheetView>
  </sheetViews>
  <sheetFormatPr defaultColWidth="10" defaultRowHeight="31.5" customHeight="1"/>
  <cols>
    <col min="1" max="1" width="10" style="45"/>
    <col min="2" max="2" width="8.25" style="45" customWidth="1"/>
    <col min="3" max="3" width="23.625" style="45" customWidth="1"/>
    <col min="4" max="4" width="29.5" style="45" customWidth="1"/>
    <col min="5" max="5" width="11.25" style="253" customWidth="1"/>
    <col min="6" max="6" width="9.625" style="47" customWidth="1"/>
    <col min="7" max="7" width="30.625" style="47" customWidth="1"/>
    <col min="8" max="8" width="20.625" style="45" customWidth="1"/>
    <col min="9" max="9" width="2.125" style="45" customWidth="1"/>
    <col min="10" max="10" width="3.5" style="49" customWidth="1"/>
    <col min="11" max="11" width="10" style="50"/>
    <col min="12" max="12" width="11.5" style="50" customWidth="1"/>
    <col min="13" max="13" width="14.625" style="45" customWidth="1"/>
    <col min="14" max="16384" width="10" style="45"/>
  </cols>
  <sheetData>
    <row r="1" spans="2:12" ht="21" customHeight="1">
      <c r="B1" s="45" t="s">
        <v>253</v>
      </c>
    </row>
    <row r="2" spans="2:12" ht="25.5" customHeight="1">
      <c r="B2" s="51" t="s">
        <v>9</v>
      </c>
      <c r="C2" s="59" t="s">
        <v>933</v>
      </c>
      <c r="D2" s="59"/>
      <c r="E2" s="261"/>
      <c r="F2" s="71"/>
      <c r="G2" s="71"/>
      <c r="H2" s="97"/>
    </row>
    <row r="3" spans="2:12" s="47" customFormat="1" ht="24" customHeight="1">
      <c r="B3" s="52" t="s">
        <v>257</v>
      </c>
      <c r="C3" s="254" t="s">
        <v>258</v>
      </c>
      <c r="D3" s="60" t="s">
        <v>11</v>
      </c>
      <c r="E3" s="67" t="s">
        <v>30</v>
      </c>
      <c r="F3" s="72" t="s">
        <v>35</v>
      </c>
      <c r="G3" s="82" t="s">
        <v>632</v>
      </c>
      <c r="H3" s="98" t="s">
        <v>667</v>
      </c>
      <c r="J3" s="49"/>
      <c r="K3" s="49"/>
      <c r="L3" s="49"/>
    </row>
    <row r="4" spans="2:12" ht="16.149999999999999" customHeight="1">
      <c r="B4" s="56"/>
      <c r="C4" s="255"/>
      <c r="D4" s="53"/>
      <c r="E4" s="262"/>
      <c r="F4" s="73"/>
      <c r="G4" s="78"/>
      <c r="H4" s="102"/>
      <c r="J4" s="47">
        <v>1</v>
      </c>
      <c r="K4" s="50"/>
    </row>
    <row r="5" spans="2:12" ht="16.149999999999999" customHeight="1">
      <c r="B5" s="57">
        <v>1</v>
      </c>
      <c r="C5" s="256" t="s">
        <v>928</v>
      </c>
      <c r="D5" s="54" t="s">
        <v>16</v>
      </c>
      <c r="E5" s="263">
        <v>1</v>
      </c>
      <c r="F5" s="74" t="s">
        <v>42</v>
      </c>
      <c r="G5" s="215"/>
      <c r="H5" s="103"/>
      <c r="J5" s="47">
        <v>2</v>
      </c>
      <c r="K5" s="50"/>
    </row>
    <row r="6" spans="2:12" ht="16.149999999999999" customHeight="1">
      <c r="B6" s="55"/>
      <c r="C6" s="255" t="s">
        <v>264</v>
      </c>
      <c r="D6" s="53" t="s">
        <v>261</v>
      </c>
      <c r="E6" s="262"/>
      <c r="F6" s="73"/>
      <c r="G6" s="78"/>
      <c r="H6" s="104"/>
      <c r="J6" s="47">
        <v>3</v>
      </c>
      <c r="K6" s="50"/>
    </row>
    <row r="7" spans="2:12" ht="16.149999999999999" customHeight="1">
      <c r="B7" s="55">
        <v>2</v>
      </c>
      <c r="C7" s="256" t="s">
        <v>929</v>
      </c>
      <c r="D7" s="54" t="s">
        <v>233</v>
      </c>
      <c r="E7" s="263">
        <v>1</v>
      </c>
      <c r="F7" s="74" t="s">
        <v>42</v>
      </c>
      <c r="G7" s="215"/>
      <c r="H7" s="103"/>
      <c r="J7" s="47">
        <v>4</v>
      </c>
      <c r="K7" s="50"/>
    </row>
    <row r="8" spans="2:12" ht="16.149999999999999" customHeight="1">
      <c r="B8" s="56"/>
      <c r="C8" s="257"/>
      <c r="D8" s="58"/>
      <c r="E8" s="262"/>
      <c r="F8" s="73"/>
      <c r="G8" s="78"/>
      <c r="H8" s="104"/>
      <c r="J8" s="47">
        <v>5</v>
      </c>
      <c r="K8" s="50"/>
    </row>
    <row r="9" spans="2:12" ht="16.149999999999999" customHeight="1">
      <c r="B9" s="57">
        <v>3</v>
      </c>
      <c r="C9" s="257" t="s">
        <v>348</v>
      </c>
      <c r="D9" s="54" t="s">
        <v>16</v>
      </c>
      <c r="E9" s="263">
        <v>1</v>
      </c>
      <c r="F9" s="74" t="s">
        <v>42</v>
      </c>
      <c r="G9" s="215"/>
      <c r="H9" s="103"/>
      <c r="J9" s="47">
        <v>6</v>
      </c>
      <c r="K9" s="50"/>
    </row>
    <row r="10" spans="2:12" ht="16.149999999999999" customHeight="1">
      <c r="B10" s="55"/>
      <c r="C10" s="255"/>
      <c r="D10" s="61"/>
      <c r="E10" s="262"/>
      <c r="F10" s="73"/>
      <c r="G10" s="78"/>
      <c r="H10" s="104"/>
      <c r="J10" s="47">
        <v>7</v>
      </c>
      <c r="K10" s="50"/>
    </row>
    <row r="11" spans="2:12" ht="16.149999999999999" customHeight="1">
      <c r="B11" s="55">
        <v>4</v>
      </c>
      <c r="C11" s="256" t="s">
        <v>875</v>
      </c>
      <c r="D11" s="54" t="s">
        <v>16</v>
      </c>
      <c r="E11" s="263">
        <v>1</v>
      </c>
      <c r="F11" s="74" t="s">
        <v>42</v>
      </c>
      <c r="G11" s="215"/>
      <c r="H11" s="103"/>
      <c r="J11" s="47">
        <v>8</v>
      </c>
      <c r="K11" s="50"/>
    </row>
    <row r="12" spans="2:12" ht="16.149999999999999" customHeight="1">
      <c r="B12" s="56"/>
      <c r="C12" s="255"/>
      <c r="D12" s="53"/>
      <c r="E12" s="262"/>
      <c r="F12" s="73"/>
      <c r="G12" s="78"/>
      <c r="H12" s="104"/>
      <c r="J12" s="47">
        <v>9</v>
      </c>
      <c r="K12" s="50"/>
    </row>
    <row r="13" spans="2:12" ht="16.149999999999999" customHeight="1">
      <c r="B13" s="57">
        <v>5</v>
      </c>
      <c r="C13" s="256" t="s">
        <v>54</v>
      </c>
      <c r="D13" s="54" t="s">
        <v>261</v>
      </c>
      <c r="E13" s="263">
        <v>1</v>
      </c>
      <c r="F13" s="74" t="s">
        <v>42</v>
      </c>
      <c r="G13" s="215"/>
      <c r="H13" s="103"/>
      <c r="J13" s="47">
        <v>10</v>
      </c>
      <c r="K13" s="50"/>
    </row>
    <row r="14" spans="2:12" ht="16.149999999999999" customHeight="1">
      <c r="B14" s="55"/>
      <c r="C14" s="255"/>
      <c r="D14" s="61"/>
      <c r="E14" s="262"/>
      <c r="F14" s="73"/>
      <c r="G14" s="78"/>
      <c r="H14" s="104"/>
      <c r="J14" s="47">
        <v>11</v>
      </c>
      <c r="K14" s="50"/>
    </row>
    <row r="15" spans="2:12" ht="16.149999999999999" customHeight="1">
      <c r="B15" s="55">
        <v>6</v>
      </c>
      <c r="C15" s="256" t="s">
        <v>930</v>
      </c>
      <c r="D15" s="54" t="s">
        <v>269</v>
      </c>
      <c r="E15" s="263">
        <v>1</v>
      </c>
      <c r="F15" s="74" t="s">
        <v>42</v>
      </c>
      <c r="G15" s="215"/>
      <c r="H15" s="103"/>
      <c r="J15" s="47">
        <v>12</v>
      </c>
      <c r="K15" s="50"/>
    </row>
    <row r="16" spans="2:12" ht="15.6" customHeight="1">
      <c r="B16" s="56"/>
      <c r="C16" s="255"/>
      <c r="D16" s="53"/>
      <c r="E16" s="262"/>
      <c r="F16" s="73"/>
      <c r="G16" s="73"/>
      <c r="H16" s="265"/>
      <c r="J16" s="47">
        <v>13</v>
      </c>
      <c r="K16" s="50"/>
    </row>
    <row r="17" spans="2:18" ht="16.149999999999999" customHeight="1">
      <c r="B17" s="57">
        <v>7</v>
      </c>
      <c r="C17" s="258" t="s">
        <v>931</v>
      </c>
      <c r="D17" s="170"/>
      <c r="E17" s="263">
        <v>1</v>
      </c>
      <c r="F17" s="74" t="s">
        <v>42</v>
      </c>
      <c r="G17" s="215"/>
      <c r="H17" s="266"/>
      <c r="J17" s="47">
        <v>14</v>
      </c>
      <c r="K17" s="50"/>
    </row>
    <row r="18" spans="2:18" ht="16.149999999999999" customHeight="1">
      <c r="B18" s="55"/>
      <c r="C18" s="259"/>
      <c r="D18" s="53"/>
      <c r="E18" s="262"/>
      <c r="F18" s="73"/>
      <c r="G18" s="73"/>
      <c r="H18" s="265"/>
      <c r="J18" s="47">
        <v>15</v>
      </c>
      <c r="K18" s="50"/>
    </row>
    <row r="19" spans="2:18" ht="16.149999999999999" customHeight="1">
      <c r="B19" s="55">
        <v>8</v>
      </c>
      <c r="C19" s="256" t="s">
        <v>811</v>
      </c>
      <c r="D19" s="170"/>
      <c r="E19" s="263">
        <v>1</v>
      </c>
      <c r="F19" s="74" t="s">
        <v>42</v>
      </c>
      <c r="G19" s="215"/>
      <c r="H19" s="266"/>
      <c r="J19" s="47">
        <v>16</v>
      </c>
      <c r="K19" s="50"/>
    </row>
    <row r="20" spans="2:18" ht="16.149999999999999" customHeight="1">
      <c r="B20" s="56"/>
      <c r="C20" s="255"/>
      <c r="D20" s="53"/>
      <c r="E20" s="262"/>
      <c r="F20" s="73"/>
      <c r="G20" s="73"/>
      <c r="H20" s="265"/>
      <c r="J20" s="47">
        <v>17</v>
      </c>
      <c r="K20" s="50"/>
    </row>
    <row r="21" spans="2:18" ht="16.149999999999999" customHeight="1">
      <c r="B21" s="57">
        <v>9</v>
      </c>
      <c r="C21" s="256" t="s">
        <v>274</v>
      </c>
      <c r="D21" s="54"/>
      <c r="E21" s="263">
        <v>1</v>
      </c>
      <c r="F21" s="74" t="s">
        <v>42</v>
      </c>
      <c r="G21" s="215"/>
      <c r="H21" s="266"/>
      <c r="J21" s="47">
        <v>18</v>
      </c>
      <c r="K21" s="50"/>
    </row>
    <row r="22" spans="2:18" ht="16.149999999999999" customHeight="1">
      <c r="B22" s="55"/>
      <c r="C22" s="255"/>
      <c r="D22" s="53"/>
      <c r="E22" s="262"/>
      <c r="F22" s="73"/>
      <c r="G22" s="73"/>
      <c r="H22" s="265"/>
      <c r="J22" s="47">
        <v>19</v>
      </c>
      <c r="K22" s="50"/>
    </row>
    <row r="23" spans="2:18" ht="16.149999999999999" customHeight="1">
      <c r="B23" s="55">
        <v>10</v>
      </c>
      <c r="C23" s="256" t="s">
        <v>846</v>
      </c>
      <c r="D23" s="54"/>
      <c r="E23" s="263">
        <v>1</v>
      </c>
      <c r="F23" s="74" t="s">
        <v>42</v>
      </c>
      <c r="G23" s="215"/>
      <c r="H23" s="266"/>
      <c r="J23" s="47">
        <v>20</v>
      </c>
      <c r="K23" s="50"/>
    </row>
    <row r="24" spans="2:18" ht="16.149999999999999" customHeight="1">
      <c r="B24" s="56"/>
      <c r="C24" s="255"/>
      <c r="D24" s="53"/>
      <c r="E24" s="262"/>
      <c r="F24" s="73"/>
      <c r="G24" s="78"/>
      <c r="H24" s="104"/>
      <c r="J24" s="47">
        <v>21</v>
      </c>
      <c r="K24" s="50"/>
    </row>
    <row r="25" spans="2:18" ht="16.149999999999999" customHeight="1">
      <c r="B25" s="57">
        <v>11</v>
      </c>
      <c r="C25" s="256" t="s">
        <v>279</v>
      </c>
      <c r="D25" s="54"/>
      <c r="E25" s="263">
        <v>1</v>
      </c>
      <c r="F25" s="74" t="s">
        <v>42</v>
      </c>
      <c r="G25" s="215"/>
      <c r="H25" s="103"/>
      <c r="J25" s="47">
        <v>22</v>
      </c>
      <c r="K25" s="50"/>
    </row>
    <row r="26" spans="2:18" ht="16.149999999999999" customHeight="1">
      <c r="B26" s="55"/>
      <c r="C26" s="255"/>
      <c r="D26" s="53"/>
      <c r="E26" s="262"/>
      <c r="F26" s="73"/>
      <c r="G26" s="78"/>
      <c r="H26" s="104"/>
      <c r="J26" s="47">
        <v>23</v>
      </c>
      <c r="K26" s="50"/>
    </row>
    <row r="27" spans="2:18" ht="16.149999999999999" customHeight="1">
      <c r="B27" s="55">
        <v>12</v>
      </c>
      <c r="C27" s="256" t="s">
        <v>280</v>
      </c>
      <c r="D27" s="54"/>
      <c r="E27" s="263">
        <v>1</v>
      </c>
      <c r="F27" s="74" t="s">
        <v>42</v>
      </c>
      <c r="G27" s="215"/>
      <c r="H27" s="103"/>
      <c r="J27" s="47">
        <v>24</v>
      </c>
      <c r="K27" s="50"/>
    </row>
    <row r="28" spans="2:18" ht="16.149999999999999" customHeight="1">
      <c r="B28" s="56"/>
      <c r="C28" s="255"/>
      <c r="D28" s="53"/>
      <c r="E28" s="262"/>
      <c r="F28" s="73"/>
      <c r="G28" s="78"/>
      <c r="H28" s="104"/>
      <c r="J28" s="47">
        <v>25</v>
      </c>
      <c r="K28" s="50"/>
    </row>
    <row r="29" spans="2:18" ht="16.149999999999999" customHeight="1">
      <c r="B29" s="57">
        <v>13</v>
      </c>
      <c r="C29" s="258" t="s">
        <v>670</v>
      </c>
      <c r="D29" s="54"/>
      <c r="E29" s="263">
        <v>1</v>
      </c>
      <c r="F29" s="74" t="s">
        <v>42</v>
      </c>
      <c r="G29" s="215"/>
      <c r="H29" s="103"/>
      <c r="J29" s="47">
        <v>26</v>
      </c>
      <c r="K29" s="50"/>
    </row>
    <row r="30" spans="2:18" s="50" customFormat="1" ht="16.149999999999999" customHeight="1">
      <c r="B30" s="55"/>
      <c r="C30" s="259"/>
      <c r="D30" s="53"/>
      <c r="E30" s="262"/>
      <c r="F30" s="73"/>
      <c r="G30" s="78"/>
      <c r="H30" s="104"/>
      <c r="I30" s="45"/>
      <c r="J30" s="47">
        <v>27</v>
      </c>
      <c r="K30" s="50"/>
      <c r="M30" s="45"/>
      <c r="N30" s="45"/>
      <c r="O30" s="45"/>
      <c r="P30" s="45"/>
      <c r="Q30" s="45"/>
      <c r="R30" s="45"/>
    </row>
    <row r="31" spans="2:18" s="50" customFormat="1" ht="16.149999999999999" customHeight="1">
      <c r="B31" s="55"/>
      <c r="C31" s="258"/>
      <c r="D31" s="54"/>
      <c r="E31" s="263"/>
      <c r="F31" s="74"/>
      <c r="G31" s="77"/>
      <c r="H31" s="103"/>
      <c r="I31" s="45"/>
      <c r="J31" s="47">
        <v>28</v>
      </c>
      <c r="K31" s="50"/>
      <c r="M31" s="45"/>
      <c r="N31" s="45"/>
      <c r="O31" s="45"/>
      <c r="P31" s="45"/>
      <c r="Q31" s="45"/>
      <c r="R31" s="45"/>
    </row>
    <row r="32" spans="2:18" s="50" customFormat="1" ht="16.149999999999999" customHeight="1">
      <c r="B32" s="56"/>
      <c r="C32" s="255"/>
      <c r="D32" s="61"/>
      <c r="E32" s="262"/>
      <c r="F32" s="73"/>
      <c r="G32" s="78"/>
      <c r="H32" s="104"/>
      <c r="I32" s="45"/>
      <c r="J32" s="47">
        <v>29</v>
      </c>
      <c r="K32" s="50"/>
      <c r="M32" s="45"/>
      <c r="N32" s="45"/>
      <c r="O32" s="45"/>
      <c r="P32" s="45"/>
      <c r="Q32" s="45"/>
      <c r="R32" s="45"/>
    </row>
    <row r="33" spans="2:18" s="50" customFormat="1" ht="16.149999999999999" customHeight="1">
      <c r="B33" s="57"/>
      <c r="C33" s="260" t="s">
        <v>24</v>
      </c>
      <c r="D33" s="54"/>
      <c r="E33" s="263"/>
      <c r="F33" s="74"/>
      <c r="G33" s="264"/>
      <c r="H33" s="103"/>
      <c r="I33" s="45"/>
      <c r="J33" s="47">
        <v>30</v>
      </c>
      <c r="K33" s="50"/>
      <c r="M33" s="45"/>
      <c r="N33" s="45"/>
      <c r="O33" s="45"/>
      <c r="P33" s="45"/>
      <c r="Q33" s="45"/>
      <c r="R33" s="45"/>
    </row>
    <row r="34" spans="2:18" ht="31.5" customHeight="1">
      <c r="J34" s="47"/>
    </row>
    <row r="35" spans="2:18" ht="31.5" customHeight="1">
      <c r="J35" s="47"/>
    </row>
  </sheetData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8" max="1048575" man="1"/>
    <brk id="2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Normal="75" zoomScaleSheetLayoutView="10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199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60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16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62" t="s">
        <v>285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177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170" t="s">
        <v>287</v>
      </c>
      <c r="C7" s="54"/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16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>
        <v>3</v>
      </c>
      <c r="B9" s="62" t="s">
        <v>837</v>
      </c>
      <c r="C9" s="54"/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165"/>
      <c r="C10" s="53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>
        <v>4</v>
      </c>
      <c r="B11" s="62" t="s">
        <v>838</v>
      </c>
      <c r="C11" s="54"/>
      <c r="D11" s="69">
        <v>1</v>
      </c>
      <c r="E11" s="74" t="s">
        <v>42</v>
      </c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16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62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16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62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182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182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16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62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16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62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16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62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16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74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16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62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16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74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16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62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165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74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N264"/>
  <sheetViews>
    <sheetView view="pageBreakPreview" zoomScale="70" zoomScaleNormal="85" zoomScaleSheetLayoutView="7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ht="21" customHeight="1">
      <c r="B1" s="45" t="s">
        <v>288</v>
      </c>
      <c r="G1" s="47"/>
    </row>
    <row r="2" spans="2:13" ht="25.5" customHeight="1">
      <c r="B2" s="270" t="s">
        <v>0</v>
      </c>
      <c r="C2" s="59"/>
      <c r="D2" s="59"/>
      <c r="E2" s="66"/>
      <c r="F2" s="71"/>
      <c r="G2" s="71"/>
      <c r="H2" s="303"/>
      <c r="I2" s="84"/>
      <c r="J2" s="97"/>
    </row>
    <row r="3" spans="2:13" s="47" customFormat="1" ht="24" customHeight="1">
      <c r="B3" s="52" t="s">
        <v>7</v>
      </c>
      <c r="C3" s="52" t="s">
        <v>136</v>
      </c>
      <c r="D3" s="98"/>
      <c r="E3" s="67" t="s">
        <v>30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6.149999999999999" customHeight="1">
      <c r="B4" s="51" t="s">
        <v>290</v>
      </c>
      <c r="C4" s="171" t="s">
        <v>293</v>
      </c>
      <c r="D4" s="286" t="s">
        <v>295</v>
      </c>
      <c r="E4" s="68"/>
      <c r="F4" s="73"/>
      <c r="G4" s="76"/>
      <c r="H4" s="80"/>
      <c r="I4" s="304" t="s">
        <v>190</v>
      </c>
      <c r="J4" s="319"/>
      <c r="L4" s="47">
        <v>1</v>
      </c>
      <c r="M4" s="50"/>
    </row>
    <row r="5" spans="2:13" ht="16.149999999999999" customHeight="1">
      <c r="B5" s="54" t="s">
        <v>298</v>
      </c>
      <c r="C5" s="170" t="s">
        <v>143</v>
      </c>
      <c r="D5" s="170" t="s">
        <v>301</v>
      </c>
      <c r="E5" s="69">
        <v>1</v>
      </c>
      <c r="F5" s="74" t="s">
        <v>164</v>
      </c>
      <c r="G5" s="206"/>
      <c r="H5" s="83"/>
      <c r="I5" s="233">
        <v>416</v>
      </c>
      <c r="J5" s="320" t="s">
        <v>305</v>
      </c>
      <c r="L5" s="47">
        <v>2</v>
      </c>
      <c r="M5" s="50"/>
    </row>
    <row r="6" spans="2:13" ht="16.149999999999999" customHeight="1">
      <c r="B6" s="51"/>
      <c r="C6" s="178" t="s">
        <v>306</v>
      </c>
      <c r="D6" s="171"/>
      <c r="E6" s="68"/>
      <c r="F6" s="73"/>
      <c r="G6" s="76"/>
      <c r="H6" s="80"/>
      <c r="I6" s="304" t="s">
        <v>190</v>
      </c>
      <c r="J6" s="319"/>
      <c r="L6" s="47">
        <v>3</v>
      </c>
      <c r="M6" s="50"/>
    </row>
    <row r="7" spans="2:13" ht="16.149999999999999" customHeight="1">
      <c r="B7" s="54"/>
      <c r="C7" s="170"/>
      <c r="D7" s="183"/>
      <c r="E7" s="69">
        <v>1</v>
      </c>
      <c r="F7" s="74" t="s">
        <v>164</v>
      </c>
      <c r="G7" s="206"/>
      <c r="H7" s="83"/>
      <c r="I7" s="233">
        <v>47</v>
      </c>
      <c r="J7" s="320" t="s">
        <v>187</v>
      </c>
      <c r="L7" s="47">
        <v>4</v>
      </c>
      <c r="M7" s="50"/>
    </row>
    <row r="8" spans="2:13" ht="16.149999999999999" customHeight="1">
      <c r="B8" s="51"/>
      <c r="C8" s="51" t="s">
        <v>307</v>
      </c>
      <c r="D8" s="178" t="s">
        <v>298</v>
      </c>
      <c r="E8" s="68"/>
      <c r="F8" s="73"/>
      <c r="G8" s="76"/>
      <c r="H8" s="80"/>
      <c r="I8" s="304" t="s">
        <v>190</v>
      </c>
      <c r="J8" s="319"/>
      <c r="L8" s="47">
        <v>5</v>
      </c>
      <c r="M8" s="50"/>
    </row>
    <row r="9" spans="2:13" ht="16.149999999999999" customHeight="1">
      <c r="B9" s="54"/>
      <c r="C9" s="54"/>
      <c r="D9" s="170" t="s">
        <v>281</v>
      </c>
      <c r="E9" s="69">
        <v>1</v>
      </c>
      <c r="F9" s="74" t="s">
        <v>164</v>
      </c>
      <c r="G9" s="206"/>
      <c r="H9" s="83"/>
      <c r="I9" s="233">
        <v>416</v>
      </c>
      <c r="J9" s="320" t="s">
        <v>308</v>
      </c>
      <c r="L9" s="47">
        <v>6</v>
      </c>
      <c r="M9" s="50"/>
    </row>
    <row r="10" spans="2:13" ht="16.149999999999999" customHeight="1">
      <c r="B10" s="51"/>
      <c r="C10" s="210"/>
      <c r="D10" s="178"/>
      <c r="E10" s="70"/>
      <c r="F10" s="73"/>
      <c r="G10" s="76"/>
      <c r="H10" s="80"/>
      <c r="I10" s="91"/>
      <c r="J10" s="104"/>
      <c r="L10" s="47">
        <v>7</v>
      </c>
      <c r="M10" s="50"/>
    </row>
    <row r="11" spans="2:13" ht="16.149999999999999" customHeight="1">
      <c r="B11" s="54"/>
      <c r="C11" s="57" t="s">
        <v>157</v>
      </c>
      <c r="D11" s="170"/>
      <c r="E11" s="69"/>
      <c r="F11" s="74"/>
      <c r="G11" s="206"/>
      <c r="H11" s="83"/>
      <c r="I11" s="233"/>
      <c r="J11" s="103"/>
      <c r="L11" s="47">
        <v>8</v>
      </c>
      <c r="M11" s="50"/>
    </row>
    <row r="12" spans="2:13" ht="16.149999999999999" customHeight="1">
      <c r="B12" s="51"/>
      <c r="C12" s="210"/>
      <c r="D12" s="171"/>
      <c r="E12" s="68"/>
      <c r="F12" s="73"/>
      <c r="G12" s="76"/>
      <c r="H12" s="80"/>
      <c r="I12" s="91"/>
      <c r="J12" s="104"/>
      <c r="L12" s="47">
        <v>9</v>
      </c>
      <c r="M12" s="50"/>
    </row>
    <row r="13" spans="2:13" ht="16.149999999999999" customHeight="1">
      <c r="B13" s="54"/>
      <c r="C13" s="57"/>
      <c r="D13" s="183"/>
      <c r="E13" s="69"/>
      <c r="F13" s="74"/>
      <c r="G13" s="206"/>
      <c r="H13" s="83"/>
      <c r="I13" s="233"/>
      <c r="J13" s="103"/>
      <c r="L13" s="47">
        <v>10</v>
      </c>
      <c r="M13" s="50"/>
    </row>
    <row r="14" spans="2:13" ht="15.6" customHeight="1">
      <c r="B14" s="58"/>
      <c r="C14" s="171"/>
      <c r="D14" s="171"/>
      <c r="E14" s="68"/>
      <c r="F14" s="73"/>
      <c r="G14" s="76"/>
      <c r="H14" s="80"/>
      <c r="I14" s="88"/>
      <c r="J14" s="102"/>
      <c r="L14" s="47">
        <v>11</v>
      </c>
      <c r="M14" s="50"/>
    </row>
    <row r="15" spans="2:13" ht="16.149999999999999" customHeight="1">
      <c r="B15" s="54"/>
      <c r="C15" s="170"/>
      <c r="D15" s="170"/>
      <c r="E15" s="69"/>
      <c r="F15" s="74"/>
      <c r="G15" s="206"/>
      <c r="H15" s="83"/>
      <c r="I15" s="90"/>
      <c r="J15" s="103"/>
      <c r="L15" s="47">
        <v>12</v>
      </c>
      <c r="M15" s="50"/>
    </row>
    <row r="16" spans="2:13" ht="16.149999999999999" customHeight="1">
      <c r="B16" s="58" t="s">
        <v>311</v>
      </c>
      <c r="C16" s="171"/>
      <c r="D16" s="171"/>
      <c r="E16" s="68"/>
      <c r="F16" s="73"/>
      <c r="G16" s="76"/>
      <c r="H16" s="80"/>
      <c r="I16" s="305"/>
      <c r="J16" s="102"/>
      <c r="L16" s="47">
        <v>13</v>
      </c>
      <c r="M16" s="50"/>
    </row>
    <row r="17" spans="2:13" ht="16.149999999999999" customHeight="1">
      <c r="B17" s="54"/>
      <c r="C17" s="170"/>
      <c r="D17" s="170"/>
      <c r="E17" s="69">
        <v>1</v>
      </c>
      <c r="F17" s="74" t="s">
        <v>164</v>
      </c>
      <c r="G17" s="206"/>
      <c r="H17" s="83"/>
      <c r="I17" s="90"/>
      <c r="J17" s="103"/>
      <c r="L17" s="47">
        <v>14</v>
      </c>
      <c r="M17" s="50"/>
    </row>
    <row r="18" spans="2:13" ht="16.149999999999999" customHeight="1">
      <c r="B18" s="58"/>
      <c r="C18" s="171"/>
      <c r="D18" s="171"/>
      <c r="E18" s="68"/>
      <c r="F18" s="73"/>
      <c r="G18" s="76"/>
      <c r="H18" s="80"/>
      <c r="I18" s="88"/>
      <c r="J18" s="102"/>
      <c r="L18" s="47">
        <v>15</v>
      </c>
      <c r="M18" s="50"/>
    </row>
    <row r="19" spans="2:13" ht="16.149999999999999" customHeight="1">
      <c r="B19" s="54"/>
      <c r="C19" s="170"/>
      <c r="D19" s="170"/>
      <c r="E19" s="69"/>
      <c r="F19" s="74"/>
      <c r="G19" s="206"/>
      <c r="H19" s="83"/>
      <c r="I19" s="90"/>
      <c r="J19" s="103"/>
      <c r="L19" s="47">
        <v>16</v>
      </c>
      <c r="M19" s="50"/>
    </row>
    <row r="20" spans="2:13" ht="16.149999999999999" customHeight="1">
      <c r="B20" s="58"/>
      <c r="C20" s="171"/>
      <c r="D20" s="171"/>
      <c r="E20" s="68"/>
      <c r="F20" s="73"/>
      <c r="G20" s="76"/>
      <c r="H20" s="80"/>
      <c r="I20" s="88"/>
      <c r="J20" s="104"/>
      <c r="L20" s="47">
        <v>17</v>
      </c>
      <c r="M20" s="50"/>
    </row>
    <row r="21" spans="2:13" ht="16.149999999999999" customHeight="1">
      <c r="B21" s="54"/>
      <c r="C21" s="170"/>
      <c r="D21" s="170"/>
      <c r="E21" s="69"/>
      <c r="F21" s="74"/>
      <c r="G21" s="206"/>
      <c r="H21" s="83"/>
      <c r="I21" s="90"/>
      <c r="J21" s="103"/>
      <c r="L21" s="47">
        <v>18</v>
      </c>
      <c r="M21" s="50"/>
    </row>
    <row r="22" spans="2:13" ht="16.149999999999999" customHeight="1">
      <c r="B22" s="58"/>
      <c r="C22" s="171"/>
      <c r="D22" s="171"/>
      <c r="E22" s="68"/>
      <c r="F22" s="73"/>
      <c r="G22" s="76"/>
      <c r="H22" s="80"/>
      <c r="I22" s="93"/>
      <c r="J22" s="102"/>
      <c r="L22" s="47">
        <v>19</v>
      </c>
      <c r="M22" s="50"/>
    </row>
    <row r="23" spans="2:13" ht="16.149999999999999" customHeight="1">
      <c r="B23" s="54"/>
      <c r="C23" s="170"/>
      <c r="D23" s="170"/>
      <c r="E23" s="69"/>
      <c r="F23" s="74"/>
      <c r="G23" s="206"/>
      <c r="H23" s="83"/>
      <c r="I23" s="92"/>
      <c r="J23" s="103"/>
      <c r="L23" s="47">
        <v>20</v>
      </c>
      <c r="M23" s="50"/>
    </row>
    <row r="24" spans="2:13" ht="16.149999999999999" customHeight="1">
      <c r="B24" s="51"/>
      <c r="C24" s="171"/>
      <c r="D24" s="171"/>
      <c r="E24" s="68"/>
      <c r="F24" s="73"/>
      <c r="G24" s="76"/>
      <c r="H24" s="80"/>
      <c r="I24" s="93"/>
      <c r="J24" s="102"/>
      <c r="L24" s="47">
        <v>21</v>
      </c>
      <c r="M24" s="50"/>
    </row>
    <row r="25" spans="2:13" ht="16.149999999999999" customHeight="1">
      <c r="B25" s="54"/>
      <c r="C25" s="170"/>
      <c r="D25" s="170"/>
      <c r="E25" s="69"/>
      <c r="F25" s="74"/>
      <c r="G25" s="206"/>
      <c r="H25" s="83"/>
      <c r="I25" s="90"/>
      <c r="J25" s="103"/>
      <c r="L25" s="47">
        <v>22</v>
      </c>
      <c r="M25" s="50"/>
    </row>
    <row r="26" spans="2:13" s="50" customFormat="1" ht="16.149999999999999" customHeight="1">
      <c r="B26" s="51"/>
      <c r="C26" s="171"/>
      <c r="D26" s="171"/>
      <c r="E26" s="68"/>
      <c r="F26" s="73"/>
      <c r="G26" s="76"/>
      <c r="H26" s="80"/>
      <c r="I26" s="88"/>
      <c r="J26" s="104"/>
      <c r="K26" s="45"/>
      <c r="L26" s="47">
        <v>23</v>
      </c>
      <c r="M26" s="193"/>
    </row>
    <row r="27" spans="2:13" s="50" customFormat="1" ht="16.149999999999999" customHeight="1">
      <c r="B27" s="54"/>
      <c r="C27" s="181"/>
      <c r="D27" s="271"/>
      <c r="E27" s="69"/>
      <c r="F27" s="74"/>
      <c r="G27" s="206"/>
      <c r="H27" s="83"/>
      <c r="I27" s="90"/>
      <c r="J27" s="103"/>
      <c r="K27" s="45"/>
      <c r="L27" s="47">
        <v>24</v>
      </c>
      <c r="M27" s="50"/>
    </row>
    <row r="28" spans="2:13" s="50" customFormat="1" ht="16.149999999999999" customHeight="1">
      <c r="B28" s="58"/>
      <c r="C28" s="171"/>
      <c r="D28" s="171"/>
      <c r="E28" s="68"/>
      <c r="F28" s="73"/>
      <c r="G28" s="76"/>
      <c r="H28" s="80"/>
      <c r="I28" s="91"/>
      <c r="J28" s="104"/>
      <c r="K28" s="45"/>
      <c r="L28" s="47">
        <v>25</v>
      </c>
      <c r="M28" s="50"/>
    </row>
    <row r="29" spans="2:13" s="50" customFormat="1" ht="16.149999999999999" customHeight="1">
      <c r="B29" s="54"/>
      <c r="C29" s="170"/>
      <c r="D29" s="170"/>
      <c r="E29" s="69"/>
      <c r="F29" s="74"/>
      <c r="G29" s="206"/>
      <c r="H29" s="83"/>
      <c r="I29" s="90"/>
      <c r="J29" s="103"/>
      <c r="K29" s="45"/>
      <c r="L29" s="47">
        <v>26</v>
      </c>
      <c r="M29" s="50"/>
    </row>
    <row r="30" spans="2:13" s="50" customFormat="1" ht="16.149999999999999" customHeight="1">
      <c r="B30" s="51"/>
      <c r="C30" s="171"/>
      <c r="D30" s="171"/>
      <c r="E30" s="70"/>
      <c r="F30" s="73"/>
      <c r="G30" s="76"/>
      <c r="H30" s="80"/>
      <c r="I30" s="91"/>
      <c r="J30" s="105"/>
      <c r="K30" s="45"/>
      <c r="L30" s="47">
        <v>27</v>
      </c>
      <c r="M30" s="50"/>
    </row>
    <row r="31" spans="2:13" s="50" customFormat="1" ht="16.149999999999999" customHeight="1">
      <c r="B31" s="54"/>
      <c r="C31" s="170"/>
      <c r="D31" s="170"/>
      <c r="E31" s="69"/>
      <c r="F31" s="74"/>
      <c r="G31" s="206"/>
      <c r="H31" s="83"/>
      <c r="I31" s="90"/>
      <c r="J31" s="106"/>
      <c r="K31" s="45"/>
      <c r="L31" s="47">
        <v>28</v>
      </c>
      <c r="M31" s="50"/>
    </row>
    <row r="32" spans="2:13" s="50" customFormat="1" ht="16.149999999999999" customHeight="1">
      <c r="B32" s="56"/>
      <c r="C32" s="171"/>
      <c r="D32" s="171"/>
      <c r="E32" s="68"/>
      <c r="F32" s="73"/>
      <c r="G32" s="76"/>
      <c r="H32" s="80"/>
      <c r="I32" s="231"/>
      <c r="J32" s="244"/>
      <c r="K32" s="45"/>
      <c r="L32" s="47">
        <v>29</v>
      </c>
      <c r="M32" s="50"/>
    </row>
    <row r="33" spans="2:13" s="50" customFormat="1" ht="16.149999999999999" customHeight="1">
      <c r="B33" s="57" t="s">
        <v>24</v>
      </c>
      <c r="C33" s="170"/>
      <c r="D33" s="170"/>
      <c r="E33" s="69"/>
      <c r="F33" s="74"/>
      <c r="G33" s="206"/>
      <c r="H33" s="83"/>
      <c r="I33" s="90"/>
      <c r="J33" s="245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s="50" customFormat="1" ht="24.75" customHeight="1">
      <c r="B35" s="270" t="s">
        <v>314</v>
      </c>
      <c r="C35" s="59"/>
      <c r="D35" s="59"/>
      <c r="E35" s="66"/>
      <c r="F35" s="59"/>
      <c r="G35" s="59"/>
      <c r="H35" s="81"/>
      <c r="I35" s="84"/>
      <c r="J35" s="97"/>
      <c r="K35" s="45"/>
      <c r="L35" s="47">
        <v>1</v>
      </c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30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6.149999999999999" customHeight="1">
      <c r="B37" s="61"/>
      <c r="C37" s="177" t="s">
        <v>315</v>
      </c>
      <c r="D37" s="177"/>
      <c r="E37" s="68"/>
      <c r="F37" s="75"/>
      <c r="G37" s="210"/>
      <c r="H37" s="80"/>
      <c r="I37" s="232"/>
      <c r="J37" s="246"/>
      <c r="L37" s="47">
        <v>1</v>
      </c>
      <c r="M37" s="50"/>
    </row>
    <row r="38" spans="2:13" s="50" customFormat="1" ht="16.149999999999999" customHeight="1">
      <c r="B38" s="170"/>
      <c r="C38" s="170"/>
      <c r="D38" s="170"/>
      <c r="E38" s="69">
        <v>1</v>
      </c>
      <c r="F38" s="74" t="s">
        <v>42</v>
      </c>
      <c r="G38" s="166"/>
      <c r="H38" s="83"/>
      <c r="I38" s="233"/>
      <c r="J38" s="247"/>
      <c r="K38" s="45"/>
      <c r="L38" s="47">
        <v>2</v>
      </c>
      <c r="M38" s="50"/>
    </row>
    <row r="39" spans="2:13" s="50" customFormat="1" ht="16.149999999999999" customHeight="1">
      <c r="B39" s="51"/>
      <c r="C39" s="58" t="s">
        <v>92</v>
      </c>
      <c r="D39" s="61"/>
      <c r="E39" s="68"/>
      <c r="F39" s="75"/>
      <c r="G39" s="211"/>
      <c r="H39" s="80"/>
      <c r="I39" s="232"/>
      <c r="J39" s="246"/>
      <c r="K39" s="45"/>
      <c r="L39" s="47">
        <v>3</v>
      </c>
      <c r="M39" s="50"/>
    </row>
    <row r="40" spans="2:13" s="50" customFormat="1" ht="16.149999999999999" customHeight="1">
      <c r="B40" s="54"/>
      <c r="C40" s="54"/>
      <c r="D40" s="170"/>
      <c r="E40" s="69">
        <v>1</v>
      </c>
      <c r="F40" s="74" t="s">
        <v>42</v>
      </c>
      <c r="G40" s="212"/>
      <c r="H40" s="83"/>
      <c r="I40" s="234"/>
      <c r="J40" s="247"/>
      <c r="K40" s="45"/>
      <c r="L40" s="47">
        <v>4</v>
      </c>
      <c r="M40" s="50"/>
    </row>
    <row r="41" spans="2:13" s="50" customFormat="1" ht="16.149999999999999" customHeight="1">
      <c r="B41" s="159"/>
      <c r="C41" s="165" t="s">
        <v>238</v>
      </c>
      <c r="D41" s="61"/>
      <c r="E41" s="68"/>
      <c r="F41" s="75"/>
      <c r="G41" s="211"/>
      <c r="H41" s="80"/>
      <c r="I41" s="232"/>
      <c r="J41" s="246"/>
      <c r="K41" s="45"/>
      <c r="L41" s="47">
        <v>5</v>
      </c>
      <c r="M41" s="50"/>
    </row>
    <row r="42" spans="2:13" s="50" customFormat="1" ht="16.149999999999999" customHeight="1">
      <c r="B42" s="54"/>
      <c r="C42" s="279"/>
      <c r="D42" s="170"/>
      <c r="E42" s="69">
        <v>1</v>
      </c>
      <c r="F42" s="74" t="s">
        <v>42</v>
      </c>
      <c r="G42" s="212"/>
      <c r="H42" s="83"/>
      <c r="I42" s="234"/>
      <c r="J42" s="247"/>
      <c r="K42" s="45"/>
      <c r="L42" s="47">
        <v>6</v>
      </c>
      <c r="M42" s="50"/>
    </row>
    <row r="43" spans="2:13" s="50" customFormat="1" ht="16.149999999999999" customHeight="1">
      <c r="B43" s="159"/>
      <c r="C43" s="51" t="s">
        <v>317</v>
      </c>
      <c r="D43" s="61"/>
      <c r="E43" s="68"/>
      <c r="F43" s="75"/>
      <c r="G43" s="211"/>
      <c r="H43" s="80"/>
      <c r="I43" s="91"/>
      <c r="J43" s="105"/>
      <c r="K43" s="45"/>
      <c r="L43" s="47">
        <v>7</v>
      </c>
      <c r="M43" s="50"/>
    </row>
    <row r="44" spans="2:13" s="50" customFormat="1" ht="16.149999999999999" customHeight="1">
      <c r="B44" s="54"/>
      <c r="C44" s="279"/>
      <c r="D44" s="170"/>
      <c r="E44" s="69">
        <v>1</v>
      </c>
      <c r="F44" s="74" t="s">
        <v>42</v>
      </c>
      <c r="G44" s="212"/>
      <c r="H44" s="83"/>
      <c r="I44" s="90"/>
      <c r="J44" s="106"/>
      <c r="K44" s="45"/>
      <c r="L44" s="47">
        <v>8</v>
      </c>
      <c r="M44" s="50"/>
    </row>
    <row r="45" spans="2:13" s="50" customFormat="1" ht="16.149999999999999" customHeight="1">
      <c r="B45" s="159"/>
      <c r="C45" s="51" t="s">
        <v>197</v>
      </c>
      <c r="D45" s="61"/>
      <c r="E45" s="68"/>
      <c r="F45" s="75"/>
      <c r="G45" s="211"/>
      <c r="H45" s="80"/>
      <c r="I45" s="91"/>
      <c r="J45" s="105"/>
      <c r="K45" s="45"/>
      <c r="L45" s="47">
        <v>9</v>
      </c>
      <c r="M45" s="50"/>
    </row>
    <row r="46" spans="2:13" s="50" customFormat="1" ht="16.149999999999999" customHeight="1">
      <c r="B46" s="54"/>
      <c r="C46" s="279"/>
      <c r="D46" s="170"/>
      <c r="E46" s="69">
        <v>1</v>
      </c>
      <c r="F46" s="74" t="s">
        <v>42</v>
      </c>
      <c r="G46" s="212"/>
      <c r="H46" s="83"/>
      <c r="I46" s="90"/>
      <c r="J46" s="245"/>
      <c r="K46" s="45"/>
      <c r="L46" s="47">
        <v>10</v>
      </c>
      <c r="M46" s="50"/>
    </row>
    <row r="47" spans="2:13" s="50" customFormat="1" ht="16.149999999999999" customHeight="1">
      <c r="B47" s="58"/>
      <c r="C47" s="51"/>
      <c r="D47" s="61"/>
      <c r="E47" s="68"/>
      <c r="F47" s="75"/>
      <c r="G47" s="211"/>
      <c r="H47" s="80"/>
      <c r="I47" s="91"/>
      <c r="J47" s="105"/>
      <c r="K47" s="45"/>
      <c r="L47" s="47">
        <v>11</v>
      </c>
      <c r="M47" s="50"/>
    </row>
    <row r="48" spans="2:13" s="50" customFormat="1" ht="16.149999999999999" customHeight="1">
      <c r="B48" s="54"/>
      <c r="C48" s="279"/>
      <c r="D48" s="170"/>
      <c r="E48" s="69"/>
      <c r="F48" s="74"/>
      <c r="G48" s="212"/>
      <c r="H48" s="83"/>
      <c r="I48" s="236"/>
      <c r="J48" s="245"/>
      <c r="K48" s="45"/>
      <c r="L48" s="47">
        <v>12</v>
      </c>
      <c r="M48" s="50"/>
    </row>
    <row r="49" spans="2:13" s="50" customFormat="1" ht="16.149999999999999" customHeight="1">
      <c r="B49" s="51"/>
      <c r="C49" s="51"/>
      <c r="D49" s="61"/>
      <c r="E49" s="68"/>
      <c r="F49" s="75"/>
      <c r="G49" s="211"/>
      <c r="H49" s="80"/>
      <c r="I49" s="91"/>
      <c r="J49" s="105"/>
      <c r="K49" s="45"/>
      <c r="L49" s="47">
        <v>13</v>
      </c>
      <c r="M49" s="50"/>
    </row>
    <row r="50" spans="2:13" s="50" customFormat="1" ht="16.149999999999999" customHeight="1">
      <c r="B50" s="170"/>
      <c r="C50" s="279"/>
      <c r="D50" s="170"/>
      <c r="E50" s="69"/>
      <c r="F50" s="74"/>
      <c r="G50" s="212"/>
      <c r="H50" s="83"/>
      <c r="I50" s="236"/>
      <c r="J50" s="245"/>
      <c r="K50" s="45"/>
      <c r="L50" s="47">
        <v>14</v>
      </c>
      <c r="M50" s="50"/>
    </row>
    <row r="51" spans="2:13" s="50" customFormat="1" ht="16.149999999999999" customHeight="1">
      <c r="B51" s="58"/>
      <c r="C51" s="51"/>
      <c r="D51" s="61"/>
      <c r="E51" s="68"/>
      <c r="F51" s="75"/>
      <c r="G51" s="78"/>
      <c r="H51" s="80"/>
      <c r="I51" s="91"/>
      <c r="J51" s="250"/>
      <c r="K51" s="45"/>
      <c r="L51" s="47">
        <v>15</v>
      </c>
      <c r="M51" s="50"/>
    </row>
    <row r="52" spans="2:13" s="50" customFormat="1" ht="16.149999999999999" customHeight="1">
      <c r="B52" s="54"/>
      <c r="C52" s="279"/>
      <c r="D52" s="170"/>
      <c r="E52" s="69"/>
      <c r="F52" s="74"/>
      <c r="G52" s="74"/>
      <c r="H52" s="83"/>
      <c r="I52" s="90"/>
      <c r="J52" s="251"/>
      <c r="K52" s="45"/>
      <c r="L52" s="47">
        <v>16</v>
      </c>
      <c r="M52" s="50"/>
    </row>
    <row r="53" spans="2:13" s="50" customFormat="1" ht="16.149999999999999" customHeight="1">
      <c r="B53" s="58"/>
      <c r="C53" s="51"/>
      <c r="D53" s="61"/>
      <c r="E53" s="68"/>
      <c r="F53" s="75"/>
      <c r="G53" s="61"/>
      <c r="H53" s="220"/>
      <c r="I53" s="231"/>
      <c r="J53" s="244"/>
      <c r="K53" s="45"/>
      <c r="L53" s="47">
        <v>17</v>
      </c>
      <c r="M53" s="50"/>
    </row>
    <row r="54" spans="2:13" s="50" customFormat="1" ht="16.149999999999999" customHeight="1">
      <c r="B54" s="54"/>
      <c r="C54" s="279"/>
      <c r="D54" s="170"/>
      <c r="E54" s="69"/>
      <c r="F54" s="74"/>
      <c r="G54" s="74"/>
      <c r="H54" s="83"/>
      <c r="I54" s="90"/>
      <c r="J54" s="245"/>
      <c r="K54" s="45"/>
      <c r="L54" s="47">
        <v>18</v>
      </c>
      <c r="M54" s="50"/>
    </row>
    <row r="55" spans="2:13" s="50" customFormat="1" ht="16.149999999999999" customHeight="1">
      <c r="B55" s="58"/>
      <c r="C55" s="51"/>
      <c r="D55" s="61"/>
      <c r="E55" s="68"/>
      <c r="F55" s="75"/>
      <c r="G55" s="73"/>
      <c r="H55" s="80"/>
      <c r="I55" s="91"/>
      <c r="J55" s="105"/>
      <c r="K55" s="45"/>
      <c r="L55" s="47">
        <v>19</v>
      </c>
      <c r="M55" s="50"/>
    </row>
    <row r="56" spans="2:13" s="50" customFormat="1" ht="16.149999999999999" customHeight="1">
      <c r="B56" s="54"/>
      <c r="C56" s="279"/>
      <c r="D56" s="170"/>
      <c r="E56" s="69"/>
      <c r="F56" s="74"/>
      <c r="G56" s="74"/>
      <c r="H56" s="83"/>
      <c r="I56" s="90"/>
      <c r="J56" s="106"/>
      <c r="K56" s="45"/>
      <c r="L56" s="47">
        <v>20</v>
      </c>
      <c r="M56" s="50"/>
    </row>
    <row r="57" spans="2:13" s="50" customFormat="1" ht="16.149999999999999" customHeight="1">
      <c r="B57" s="51"/>
      <c r="C57" s="53"/>
      <c r="D57" s="80"/>
      <c r="E57" s="68"/>
      <c r="F57" s="75"/>
      <c r="G57" s="73"/>
      <c r="H57" s="80"/>
      <c r="I57" s="91"/>
      <c r="J57" s="105"/>
      <c r="K57" s="45"/>
      <c r="L57" s="47">
        <v>21</v>
      </c>
      <c r="M57" s="50"/>
    </row>
    <row r="58" spans="2:13" s="50" customFormat="1" ht="16.149999999999999" customHeight="1">
      <c r="B58" s="54"/>
      <c r="C58" s="54"/>
      <c r="D58" s="83"/>
      <c r="E58" s="69"/>
      <c r="F58" s="74"/>
      <c r="G58" s="74"/>
      <c r="H58" s="83"/>
      <c r="I58" s="90"/>
      <c r="J58" s="106"/>
      <c r="K58" s="45"/>
      <c r="L58" s="47">
        <v>22</v>
      </c>
      <c r="M58" s="50"/>
    </row>
    <row r="59" spans="2:13" s="50" customFormat="1" ht="16.149999999999999" customHeight="1">
      <c r="B59" s="58"/>
      <c r="C59" s="53"/>
      <c r="D59" s="61"/>
      <c r="E59" s="68"/>
      <c r="F59" s="75"/>
      <c r="G59" s="75"/>
      <c r="H59" s="79"/>
      <c r="I59" s="92"/>
      <c r="J59" s="107"/>
      <c r="K59" s="45"/>
      <c r="L59" s="47">
        <v>23</v>
      </c>
      <c r="M59" s="50"/>
    </row>
    <row r="60" spans="2:13" s="50" customFormat="1" ht="16.149999999999999" customHeight="1">
      <c r="B60" s="58"/>
      <c r="C60" s="54"/>
      <c r="D60" s="170"/>
      <c r="E60" s="69"/>
      <c r="F60" s="74"/>
      <c r="G60" s="75"/>
      <c r="H60" s="79"/>
      <c r="I60" s="92"/>
      <c r="J60" s="107"/>
      <c r="K60" s="45"/>
      <c r="L60" s="47">
        <v>24</v>
      </c>
      <c r="M60" s="50"/>
    </row>
    <row r="61" spans="2:13" s="50" customFormat="1" ht="16.149999999999999" customHeight="1">
      <c r="B61" s="51"/>
      <c r="C61" s="165"/>
      <c r="D61" s="61"/>
      <c r="E61" s="68"/>
      <c r="F61" s="75"/>
      <c r="G61" s="76"/>
      <c r="H61" s="80"/>
      <c r="I61" s="91"/>
      <c r="J61" s="105"/>
      <c r="K61" s="45"/>
      <c r="L61" s="47">
        <v>25</v>
      </c>
      <c r="M61" s="50"/>
    </row>
    <row r="62" spans="2:13" s="50" customFormat="1" ht="16.149999999999999" customHeight="1">
      <c r="B62" s="54"/>
      <c r="C62" s="54"/>
      <c r="D62" s="170"/>
      <c r="E62" s="69"/>
      <c r="F62" s="74"/>
      <c r="G62" s="77"/>
      <c r="H62" s="83"/>
      <c r="I62" s="90"/>
      <c r="J62" s="106"/>
      <c r="K62" s="45"/>
      <c r="L62" s="47">
        <v>26</v>
      </c>
      <c r="M62" s="50"/>
    </row>
    <row r="63" spans="2:13" s="50" customFormat="1" ht="16.149999999999999" customHeight="1">
      <c r="B63" s="56"/>
      <c r="C63" s="61"/>
      <c r="D63" s="61"/>
      <c r="E63" s="68"/>
      <c r="F63" s="61"/>
      <c r="G63" s="76"/>
      <c r="H63" s="80"/>
      <c r="I63" s="91"/>
      <c r="J63" s="105"/>
      <c r="K63" s="45"/>
      <c r="L63" s="47">
        <v>27</v>
      </c>
      <c r="M63" s="50"/>
    </row>
    <row r="64" spans="2:13" s="50" customFormat="1" ht="16.149999999999999" customHeight="1">
      <c r="B64" s="54"/>
      <c r="C64" s="170"/>
      <c r="D64" s="170"/>
      <c r="E64" s="69"/>
      <c r="F64" s="74"/>
      <c r="G64" s="77"/>
      <c r="H64" s="83"/>
      <c r="I64" s="90"/>
      <c r="J64" s="106"/>
      <c r="K64" s="45"/>
      <c r="L64" s="47">
        <v>28</v>
      </c>
      <c r="M64" s="50"/>
    </row>
    <row r="65" spans="2:13" s="50" customFormat="1" ht="16.149999999999999" customHeight="1">
      <c r="B65" s="56"/>
      <c r="C65" s="61"/>
      <c r="D65" s="61"/>
      <c r="E65" s="68"/>
      <c r="F65" s="61"/>
      <c r="G65" s="61"/>
      <c r="H65" s="80"/>
      <c r="I65" s="237"/>
      <c r="J65" s="244"/>
      <c r="K65" s="45"/>
      <c r="L65" s="47">
        <v>29</v>
      </c>
      <c r="M65" s="50"/>
    </row>
    <row r="66" spans="2:13" s="50" customFormat="1" ht="16.149999999999999" customHeight="1">
      <c r="B66" s="57" t="s">
        <v>319</v>
      </c>
      <c r="C66" s="170"/>
      <c r="D66" s="170"/>
      <c r="E66" s="69"/>
      <c r="F66" s="74"/>
      <c r="G66" s="74"/>
      <c r="H66" s="83"/>
      <c r="I66" s="90"/>
      <c r="J66" s="245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s="50" customFormat="1" ht="24.75" customHeight="1">
      <c r="B68" s="270" t="s">
        <v>314</v>
      </c>
      <c r="C68" s="59"/>
      <c r="D68" s="59"/>
      <c r="E68" s="66"/>
      <c r="F68" s="59"/>
      <c r="G68" s="71"/>
      <c r="H68" s="303"/>
      <c r="I68" s="84"/>
      <c r="J68" s="97"/>
      <c r="K68" s="45"/>
      <c r="L68" s="47">
        <v>1</v>
      </c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30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6.149999999999999" customHeight="1">
      <c r="B70" s="51" t="s">
        <v>315</v>
      </c>
      <c r="C70" s="165" t="s">
        <v>322</v>
      </c>
      <c r="D70" s="177"/>
      <c r="E70" s="68"/>
      <c r="F70" s="75"/>
      <c r="G70" s="211"/>
      <c r="H70" s="80"/>
      <c r="I70" s="93"/>
      <c r="J70" s="102"/>
      <c r="L70" s="47">
        <v>1</v>
      </c>
      <c r="M70" s="50"/>
    </row>
    <row r="71" spans="2:13" ht="16.149999999999999" customHeight="1">
      <c r="B71" s="271"/>
      <c r="C71" s="184" t="s">
        <v>252</v>
      </c>
      <c r="D71" s="170"/>
      <c r="E71" s="69">
        <v>1</v>
      </c>
      <c r="F71" s="74" t="s">
        <v>192</v>
      </c>
      <c r="G71" s="206"/>
      <c r="H71" s="83"/>
      <c r="I71" s="90"/>
      <c r="J71" s="103"/>
      <c r="L71" s="47">
        <v>2</v>
      </c>
      <c r="M71" s="50"/>
    </row>
    <row r="72" spans="2:13" s="50" customFormat="1" ht="16.149999999999999" customHeight="1">
      <c r="B72" s="159"/>
      <c r="C72" s="210"/>
      <c r="D72" s="177"/>
      <c r="E72" s="68"/>
      <c r="F72" s="75"/>
      <c r="G72" s="211"/>
      <c r="H72" s="80"/>
      <c r="I72" s="228"/>
      <c r="J72" s="102"/>
      <c r="K72" s="45"/>
      <c r="L72" s="47">
        <v>3</v>
      </c>
      <c r="M72" s="50"/>
    </row>
    <row r="73" spans="2:13" s="50" customFormat="1" ht="16.149999999999999" customHeight="1">
      <c r="B73" s="54"/>
      <c r="C73" s="57" t="s">
        <v>157</v>
      </c>
      <c r="D73" s="170"/>
      <c r="E73" s="69"/>
      <c r="F73" s="74"/>
      <c r="G73" s="212"/>
      <c r="H73" s="83"/>
      <c r="I73" s="90"/>
      <c r="J73" s="103"/>
      <c r="K73" s="45"/>
      <c r="L73" s="47">
        <v>4</v>
      </c>
      <c r="M73" s="50"/>
    </row>
    <row r="74" spans="2:13" s="50" customFormat="1" ht="16.149999999999999" customHeight="1">
      <c r="B74" s="58" t="s">
        <v>324</v>
      </c>
      <c r="C74" s="61"/>
      <c r="D74" s="177"/>
      <c r="E74" s="68"/>
      <c r="F74" s="75"/>
      <c r="G74" s="211"/>
      <c r="H74" s="80"/>
      <c r="I74" s="91"/>
      <c r="J74" s="105"/>
      <c r="K74" s="45"/>
      <c r="L74" s="47">
        <v>5</v>
      </c>
      <c r="M74" s="50"/>
    </row>
    <row r="75" spans="2:13" s="50" customFormat="1" ht="16.149999999999999" customHeight="1">
      <c r="B75" s="62" t="s">
        <v>325</v>
      </c>
      <c r="C75" s="170"/>
      <c r="D75" s="170"/>
      <c r="E75" s="69"/>
      <c r="F75" s="74"/>
      <c r="G75" s="212"/>
      <c r="H75" s="83"/>
      <c r="I75" s="236"/>
      <c r="J75" s="245"/>
      <c r="K75" s="45"/>
      <c r="L75" s="47">
        <v>6</v>
      </c>
      <c r="M75" s="50"/>
    </row>
    <row r="76" spans="2:13" s="50" customFormat="1" ht="16.149999999999999" customHeight="1">
      <c r="B76" s="272" t="s">
        <v>326</v>
      </c>
      <c r="C76" s="51" t="s">
        <v>262</v>
      </c>
      <c r="D76" s="177" t="s">
        <v>12</v>
      </c>
      <c r="E76" s="68"/>
      <c r="F76" s="73"/>
      <c r="G76" s="300"/>
      <c r="H76" s="80"/>
      <c r="I76" s="304" t="s">
        <v>190</v>
      </c>
      <c r="J76" s="319"/>
      <c r="K76" s="45"/>
      <c r="L76" s="47">
        <v>7</v>
      </c>
      <c r="M76" s="50"/>
    </row>
    <row r="77" spans="2:13" s="50" customFormat="1" ht="16.149999999999999" customHeight="1">
      <c r="B77" s="273"/>
      <c r="C77" s="271" t="s">
        <v>252</v>
      </c>
      <c r="D77" s="170" t="s">
        <v>328</v>
      </c>
      <c r="E77" s="69">
        <v>1</v>
      </c>
      <c r="F77" s="74" t="s">
        <v>164</v>
      </c>
      <c r="G77" s="206"/>
      <c r="H77" s="83"/>
      <c r="I77" s="233">
        <v>274</v>
      </c>
      <c r="J77" s="320" t="s">
        <v>330</v>
      </c>
      <c r="K77" s="45"/>
      <c r="L77" s="47">
        <v>8</v>
      </c>
      <c r="M77" s="50"/>
    </row>
    <row r="78" spans="2:13" s="50" customFormat="1" ht="16.149999999999999" customHeight="1">
      <c r="B78" s="51"/>
      <c r="C78" s="61"/>
      <c r="D78" s="177" t="s">
        <v>332</v>
      </c>
      <c r="E78" s="68"/>
      <c r="F78" s="262"/>
      <c r="G78" s="211"/>
      <c r="H78" s="80"/>
      <c r="I78" s="91"/>
      <c r="J78" s="105"/>
      <c r="K78" s="45"/>
      <c r="L78" s="47">
        <v>9</v>
      </c>
      <c r="M78" s="50"/>
    </row>
    <row r="79" spans="2:13" s="50" customFormat="1" ht="16.149999999999999" customHeight="1">
      <c r="B79" s="271"/>
      <c r="C79" s="170"/>
      <c r="D79" s="170"/>
      <c r="E79" s="69">
        <v>428</v>
      </c>
      <c r="F79" s="74" t="s">
        <v>330</v>
      </c>
      <c r="G79" s="206"/>
      <c r="H79" s="83"/>
      <c r="I79" s="236"/>
      <c r="J79" s="245"/>
      <c r="K79" s="45"/>
      <c r="L79" s="47">
        <v>10</v>
      </c>
      <c r="M79" s="50"/>
    </row>
    <row r="80" spans="2:13" s="50" customFormat="1" ht="16.149999999999999" customHeight="1">
      <c r="B80" s="78" t="s">
        <v>336</v>
      </c>
      <c r="C80" s="177" t="s">
        <v>338</v>
      </c>
      <c r="D80" s="171" t="s">
        <v>339</v>
      </c>
      <c r="E80" s="68"/>
      <c r="F80" s="73"/>
      <c r="G80" s="211"/>
      <c r="H80" s="80"/>
      <c r="I80" s="91"/>
      <c r="J80" s="105"/>
      <c r="K80" s="45"/>
      <c r="L80" s="47">
        <v>11</v>
      </c>
      <c r="M80" s="50"/>
    </row>
    <row r="81" spans="2:13" s="50" customFormat="1" ht="16.149999999999999" customHeight="1">
      <c r="B81" s="168"/>
      <c r="C81" s="271" t="s">
        <v>252</v>
      </c>
      <c r="D81" s="170" t="s">
        <v>289</v>
      </c>
      <c r="E81" s="69">
        <v>428</v>
      </c>
      <c r="F81" s="74" t="s">
        <v>330</v>
      </c>
      <c r="G81" s="212"/>
      <c r="H81" s="83"/>
      <c r="I81" s="236"/>
      <c r="J81" s="245"/>
      <c r="K81" s="45"/>
      <c r="L81" s="47">
        <v>12</v>
      </c>
      <c r="M81" s="50"/>
    </row>
    <row r="82" spans="2:13" ht="15.6" customHeight="1">
      <c r="B82" s="78"/>
      <c r="C82" s="210"/>
      <c r="D82" s="177"/>
      <c r="E82" s="68"/>
      <c r="F82" s="73"/>
      <c r="G82" s="211"/>
      <c r="H82" s="80"/>
      <c r="I82" s="91"/>
      <c r="J82" s="105"/>
      <c r="L82" s="47">
        <v>13</v>
      </c>
      <c r="M82" s="50"/>
    </row>
    <row r="83" spans="2:13" ht="16.149999999999999" customHeight="1">
      <c r="B83" s="168"/>
      <c r="C83" s="57" t="s">
        <v>157</v>
      </c>
      <c r="D83" s="170"/>
      <c r="E83" s="69"/>
      <c r="F83" s="74"/>
      <c r="G83" s="206"/>
      <c r="H83" s="83"/>
      <c r="I83" s="236"/>
      <c r="J83" s="245"/>
      <c r="L83" s="47">
        <v>14</v>
      </c>
      <c r="M83" s="50"/>
    </row>
    <row r="84" spans="2:13" ht="16.149999999999999" customHeight="1">
      <c r="B84" s="78"/>
      <c r="C84" s="210"/>
      <c r="D84" s="177"/>
      <c r="E84" s="68"/>
      <c r="F84" s="73"/>
      <c r="G84" s="211"/>
      <c r="H84" s="80"/>
      <c r="I84" s="91"/>
      <c r="J84" s="105"/>
      <c r="L84" s="47">
        <v>15</v>
      </c>
      <c r="M84" s="50"/>
    </row>
    <row r="85" spans="2:13" ht="16.149999999999999" customHeight="1">
      <c r="B85" s="168"/>
      <c r="C85" s="57"/>
      <c r="D85" s="170"/>
      <c r="E85" s="69"/>
      <c r="F85" s="74"/>
      <c r="G85" s="212"/>
      <c r="H85" s="83"/>
      <c r="I85" s="236"/>
      <c r="J85" s="245"/>
      <c r="L85" s="47">
        <v>16</v>
      </c>
      <c r="M85" s="50"/>
    </row>
    <row r="86" spans="2:13" ht="16.149999999999999" customHeight="1">
      <c r="B86" s="165" t="s">
        <v>238</v>
      </c>
      <c r="C86" s="165" t="s">
        <v>343</v>
      </c>
      <c r="D86" s="61" t="s">
        <v>344</v>
      </c>
      <c r="E86" s="68"/>
      <c r="F86" s="73"/>
      <c r="G86" s="211"/>
      <c r="H86" s="80"/>
      <c r="I86" s="91"/>
      <c r="J86" s="105"/>
      <c r="L86" s="47">
        <v>17</v>
      </c>
      <c r="M86" s="50"/>
    </row>
    <row r="87" spans="2:13" ht="16.149999999999999" customHeight="1">
      <c r="B87" s="54"/>
      <c r="C87" s="54" t="s">
        <v>25</v>
      </c>
      <c r="D87" s="170" t="s">
        <v>346</v>
      </c>
      <c r="E87" s="69">
        <v>1</v>
      </c>
      <c r="F87" s="74" t="s">
        <v>248</v>
      </c>
      <c r="G87" s="212"/>
      <c r="H87" s="83"/>
      <c r="I87" s="90"/>
      <c r="J87" s="245"/>
      <c r="L87" s="47">
        <v>18</v>
      </c>
      <c r="M87" s="50"/>
    </row>
    <row r="88" spans="2:13" ht="16.149999999999999" customHeight="1">
      <c r="B88" s="272"/>
      <c r="C88" s="171"/>
      <c r="D88" s="177" t="s">
        <v>350</v>
      </c>
      <c r="E88" s="68"/>
      <c r="F88" s="73"/>
      <c r="G88" s="211"/>
      <c r="H88" s="80"/>
      <c r="I88" s="91"/>
      <c r="J88" s="252"/>
      <c r="L88" s="47">
        <v>19</v>
      </c>
      <c r="M88" s="50"/>
    </row>
    <row r="89" spans="2:13" ht="16.149999999999999" customHeight="1">
      <c r="B89" s="273"/>
      <c r="C89" s="170"/>
      <c r="D89" s="170"/>
      <c r="E89" s="69">
        <v>428</v>
      </c>
      <c r="F89" s="74" t="s">
        <v>330</v>
      </c>
      <c r="G89" s="212"/>
      <c r="H89" s="83"/>
      <c r="I89" s="92"/>
      <c r="J89" s="252"/>
      <c r="L89" s="47">
        <v>20</v>
      </c>
      <c r="M89" s="50"/>
    </row>
    <row r="90" spans="2:13" ht="16.149999999999999" customHeight="1">
      <c r="B90" s="78"/>
      <c r="C90" s="210"/>
      <c r="D90" s="177" t="s">
        <v>223</v>
      </c>
      <c r="E90" s="68"/>
      <c r="F90" s="73"/>
      <c r="G90" s="211"/>
      <c r="H90" s="80"/>
      <c r="I90" s="91"/>
      <c r="J90" s="105"/>
      <c r="L90" s="47">
        <v>21</v>
      </c>
      <c r="M90" s="50"/>
    </row>
    <row r="91" spans="2:13" ht="16.149999999999999" customHeight="1">
      <c r="B91" s="168"/>
      <c r="C91" s="57"/>
      <c r="D91" s="170"/>
      <c r="E91" s="69">
        <v>1</v>
      </c>
      <c r="F91" s="74" t="s">
        <v>164</v>
      </c>
      <c r="G91" s="212"/>
      <c r="H91" s="83"/>
      <c r="I91" s="90"/>
      <c r="J91" s="245"/>
      <c r="L91" s="47">
        <v>22</v>
      </c>
      <c r="M91" s="50"/>
    </row>
    <row r="92" spans="2:13" ht="16.149999999999999" customHeight="1">
      <c r="B92" s="78"/>
      <c r="C92" s="210"/>
      <c r="D92" s="177" t="s">
        <v>351</v>
      </c>
      <c r="E92" s="68"/>
      <c r="F92" s="73"/>
      <c r="G92" s="211"/>
      <c r="H92" s="80"/>
      <c r="I92" s="91"/>
      <c r="J92" s="105"/>
      <c r="L92" s="47">
        <v>23</v>
      </c>
      <c r="M92" s="50"/>
    </row>
    <row r="93" spans="2:13" ht="16.149999999999999" customHeight="1">
      <c r="B93" s="168"/>
      <c r="C93" s="57"/>
      <c r="D93" s="170"/>
      <c r="E93" s="69">
        <v>1</v>
      </c>
      <c r="F93" s="74" t="s">
        <v>164</v>
      </c>
      <c r="G93" s="212"/>
      <c r="H93" s="83"/>
      <c r="I93" s="90"/>
      <c r="J93" s="245"/>
      <c r="L93" s="47">
        <v>24</v>
      </c>
      <c r="M93" s="50"/>
    </row>
    <row r="94" spans="2:13" s="50" customFormat="1" ht="16.149999999999999" customHeight="1">
      <c r="B94" s="78"/>
      <c r="C94" s="210"/>
      <c r="D94" s="177"/>
      <c r="E94" s="68"/>
      <c r="F94" s="73"/>
      <c r="G94" s="211"/>
      <c r="H94" s="80"/>
      <c r="I94" s="91"/>
      <c r="J94" s="105"/>
      <c r="K94" s="45"/>
      <c r="L94" s="47">
        <v>25</v>
      </c>
      <c r="M94" s="50"/>
    </row>
    <row r="95" spans="2:13" s="50" customFormat="1" ht="16.149999999999999" customHeight="1">
      <c r="B95" s="168"/>
      <c r="C95" s="57" t="s">
        <v>157</v>
      </c>
      <c r="D95" s="170"/>
      <c r="E95" s="69"/>
      <c r="F95" s="74"/>
      <c r="G95" s="212"/>
      <c r="H95" s="83"/>
      <c r="I95" s="90"/>
      <c r="J95" s="245"/>
      <c r="K95" s="45"/>
      <c r="L95" s="47">
        <v>26</v>
      </c>
      <c r="M95" s="50"/>
    </row>
    <row r="96" spans="2:13" s="50" customFormat="1" ht="16.149999999999999" customHeight="1">
      <c r="B96" s="165"/>
      <c r="C96" s="165"/>
      <c r="D96" s="61"/>
      <c r="E96" s="68"/>
      <c r="F96" s="73"/>
      <c r="G96" s="211"/>
      <c r="H96" s="80"/>
      <c r="I96" s="91"/>
      <c r="J96" s="105"/>
      <c r="K96" s="45"/>
      <c r="L96" s="47">
        <v>27</v>
      </c>
      <c r="M96" s="50"/>
    </row>
    <row r="97" spans="2:13" s="50" customFormat="1" ht="16.149999999999999" customHeight="1">
      <c r="B97" s="54"/>
      <c r="C97" s="54"/>
      <c r="D97" s="170"/>
      <c r="E97" s="69"/>
      <c r="F97" s="74"/>
      <c r="G97" s="212"/>
      <c r="H97" s="83"/>
      <c r="I97" s="90"/>
      <c r="J97" s="245"/>
      <c r="K97" s="45"/>
      <c r="L97" s="47">
        <v>28</v>
      </c>
      <c r="M97" s="50"/>
    </row>
    <row r="98" spans="2:13" s="50" customFormat="1" ht="16.149999999999999" customHeight="1">
      <c r="B98" s="272"/>
      <c r="C98" s="171"/>
      <c r="D98" s="177"/>
      <c r="E98" s="68"/>
      <c r="F98" s="73"/>
      <c r="G98" s="61"/>
      <c r="H98" s="80"/>
      <c r="I98" s="237"/>
      <c r="J98" s="244"/>
      <c r="K98" s="45"/>
      <c r="L98" s="47">
        <v>29</v>
      </c>
      <c r="M98" s="50"/>
    </row>
    <row r="99" spans="2:13" s="50" customFormat="1" ht="16.149999999999999" customHeight="1">
      <c r="B99" s="271"/>
      <c r="C99" s="170"/>
      <c r="D99" s="170"/>
      <c r="E99" s="69"/>
      <c r="F99" s="74"/>
      <c r="G99" s="74"/>
      <c r="H99" s="83"/>
      <c r="I99" s="90"/>
      <c r="J99" s="245"/>
      <c r="K99" s="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s="50" customFormat="1" ht="24.75" customHeight="1">
      <c r="B101" s="270" t="s">
        <v>314</v>
      </c>
      <c r="C101" s="59"/>
      <c r="D101" s="59"/>
      <c r="E101" s="66"/>
      <c r="F101" s="59"/>
      <c r="G101" s="71"/>
      <c r="H101" s="303"/>
      <c r="I101" s="84"/>
      <c r="J101" s="97"/>
      <c r="K101" s="45"/>
      <c r="L101" s="47">
        <v>1</v>
      </c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30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6.149999999999999" customHeight="1">
      <c r="B103" s="51" t="s">
        <v>317</v>
      </c>
      <c r="C103" s="165" t="s">
        <v>352</v>
      </c>
      <c r="D103" s="177"/>
      <c r="E103" s="68"/>
      <c r="F103" s="73"/>
      <c r="G103" s="211"/>
      <c r="H103" s="80"/>
      <c r="I103" s="93"/>
      <c r="J103" s="102"/>
      <c r="L103" s="47">
        <v>1</v>
      </c>
      <c r="M103" s="50"/>
    </row>
    <row r="104" spans="2:13" ht="16.149999999999999" customHeight="1">
      <c r="B104" s="77"/>
      <c r="C104" s="54" t="s">
        <v>353</v>
      </c>
      <c r="D104" s="183"/>
      <c r="E104" s="69">
        <v>1</v>
      </c>
      <c r="F104" s="74" t="s">
        <v>164</v>
      </c>
      <c r="G104" s="206"/>
      <c r="H104" s="83"/>
      <c r="I104" s="90"/>
      <c r="J104" s="103"/>
      <c r="L104" s="47">
        <v>2</v>
      </c>
      <c r="M104" s="50"/>
    </row>
    <row r="105" spans="2:13" ht="16.149999999999999" customHeight="1">
      <c r="B105" s="58"/>
      <c r="C105" s="210"/>
      <c r="D105" s="177"/>
      <c r="E105" s="68"/>
      <c r="F105" s="262"/>
      <c r="G105" s="211"/>
      <c r="H105" s="80"/>
      <c r="I105" s="306"/>
      <c r="J105" s="102"/>
      <c r="L105" s="47">
        <v>3</v>
      </c>
      <c r="M105" s="50"/>
    </row>
    <row r="106" spans="2:13" ht="16.149999999999999" customHeight="1">
      <c r="B106" s="58"/>
      <c r="C106" s="57" t="s">
        <v>157</v>
      </c>
      <c r="D106" s="170"/>
      <c r="E106" s="69"/>
      <c r="F106" s="74"/>
      <c r="G106" s="206"/>
      <c r="H106" s="83"/>
      <c r="I106" s="307"/>
      <c r="J106" s="103"/>
      <c r="L106" s="47">
        <v>4</v>
      </c>
      <c r="M106" s="50"/>
    </row>
    <row r="107" spans="2:13" ht="16.149999999999999" customHeight="1">
      <c r="B107" s="61"/>
      <c r="C107" s="210"/>
      <c r="D107" s="177"/>
      <c r="E107" s="68"/>
      <c r="F107" s="73"/>
      <c r="G107" s="211"/>
      <c r="H107" s="80"/>
      <c r="I107" s="308"/>
      <c r="J107" s="102"/>
      <c r="L107" s="47">
        <v>5</v>
      </c>
      <c r="M107" s="50"/>
    </row>
    <row r="108" spans="2:13" ht="16.149999999999999" customHeight="1">
      <c r="B108" s="77"/>
      <c r="C108" s="57"/>
      <c r="D108" s="170"/>
      <c r="E108" s="69"/>
      <c r="F108" s="74"/>
      <c r="G108" s="206"/>
      <c r="H108" s="83"/>
      <c r="I108" s="309"/>
      <c r="J108" s="103"/>
      <c r="L108" s="47">
        <v>6</v>
      </c>
      <c r="M108" s="50"/>
    </row>
    <row r="109" spans="2:13" ht="16.149999999999999" customHeight="1">
      <c r="B109" s="51" t="s">
        <v>197</v>
      </c>
      <c r="C109" s="177" t="s">
        <v>356</v>
      </c>
      <c r="D109" s="165" t="s">
        <v>358</v>
      </c>
      <c r="E109" s="68"/>
      <c r="F109" s="75"/>
      <c r="G109" s="211"/>
      <c r="H109" s="80"/>
      <c r="I109" s="310"/>
      <c r="J109" s="104"/>
      <c r="L109" s="47">
        <v>7</v>
      </c>
      <c r="M109" s="50"/>
    </row>
    <row r="110" spans="2:13" ht="16.149999999999999" customHeight="1">
      <c r="B110" s="54"/>
      <c r="C110" s="184" t="s">
        <v>241</v>
      </c>
      <c r="D110" s="170"/>
      <c r="E110" s="69">
        <v>4</v>
      </c>
      <c r="F110" s="74" t="s">
        <v>196</v>
      </c>
      <c r="G110" s="212"/>
      <c r="H110" s="83"/>
      <c r="I110" s="311"/>
      <c r="J110" s="103"/>
      <c r="L110" s="47">
        <v>8</v>
      </c>
      <c r="M110" s="50"/>
    </row>
    <row r="111" spans="2:13" ht="16.149999999999999" customHeight="1">
      <c r="B111" s="61"/>
      <c r="C111" s="177" t="s">
        <v>356</v>
      </c>
      <c r="D111" s="165" t="s">
        <v>358</v>
      </c>
      <c r="E111" s="68"/>
      <c r="F111" s="75"/>
      <c r="G111" s="211"/>
      <c r="H111" s="80"/>
      <c r="I111" s="312"/>
      <c r="J111" s="104"/>
      <c r="L111" s="47">
        <v>9</v>
      </c>
      <c r="M111" s="50"/>
    </row>
    <row r="112" spans="2:13" ht="16.149999999999999" customHeight="1">
      <c r="B112" s="54"/>
      <c r="C112" s="184" t="s">
        <v>184</v>
      </c>
      <c r="D112" s="170"/>
      <c r="E112" s="69">
        <v>4</v>
      </c>
      <c r="F112" s="74" t="s">
        <v>196</v>
      </c>
      <c r="G112" s="212"/>
      <c r="H112" s="83"/>
      <c r="I112" s="311"/>
      <c r="J112" s="103"/>
      <c r="L112" s="47">
        <v>10</v>
      </c>
      <c r="M112" s="50"/>
    </row>
    <row r="113" spans="2:13" ht="16.149999999999999" customHeight="1">
      <c r="B113" s="159"/>
      <c r="C113" s="210"/>
      <c r="D113" s="177"/>
      <c r="E113" s="68"/>
      <c r="F113" s="73"/>
      <c r="G113" s="211"/>
      <c r="H113" s="80"/>
      <c r="I113" s="96"/>
      <c r="J113" s="102"/>
      <c r="L113" s="47">
        <v>11</v>
      </c>
      <c r="M113" s="50"/>
    </row>
    <row r="114" spans="2:13" ht="16.149999999999999" customHeight="1">
      <c r="B114" s="168"/>
      <c r="C114" s="57" t="s">
        <v>157</v>
      </c>
      <c r="D114" s="183"/>
      <c r="E114" s="69"/>
      <c r="F114" s="74"/>
      <c r="G114" s="206"/>
      <c r="H114" s="83"/>
      <c r="I114" s="96"/>
      <c r="J114" s="102"/>
      <c r="L114" s="47">
        <v>12</v>
      </c>
      <c r="M114" s="50"/>
    </row>
    <row r="115" spans="2:13" ht="15.6" customHeight="1">
      <c r="B115" s="78"/>
      <c r="C115" s="210"/>
      <c r="D115" s="177"/>
      <c r="E115" s="68"/>
      <c r="F115" s="73"/>
      <c r="G115" s="211"/>
      <c r="H115" s="80"/>
      <c r="I115" s="312"/>
      <c r="J115" s="104"/>
      <c r="L115" s="47">
        <v>13</v>
      </c>
      <c r="M115" s="50"/>
    </row>
    <row r="116" spans="2:13" ht="16.149999999999999" customHeight="1">
      <c r="B116" s="168"/>
      <c r="C116" s="57"/>
      <c r="D116" s="170"/>
      <c r="E116" s="69"/>
      <c r="F116" s="74"/>
      <c r="G116" s="212"/>
      <c r="H116" s="83"/>
      <c r="I116" s="311"/>
      <c r="J116" s="103"/>
      <c r="L116" s="47">
        <v>14</v>
      </c>
      <c r="M116" s="50"/>
    </row>
    <row r="117" spans="2:13" ht="16.149999999999999" customHeight="1">
      <c r="B117" s="51"/>
      <c r="C117" s="177"/>
      <c r="D117" s="165"/>
      <c r="E117" s="68"/>
      <c r="F117" s="75"/>
      <c r="G117" s="211"/>
      <c r="H117" s="80"/>
      <c r="I117" s="96"/>
      <c r="J117" s="102"/>
      <c r="L117" s="47">
        <v>15</v>
      </c>
      <c r="M117" s="50"/>
    </row>
    <row r="118" spans="2:13" ht="16.149999999999999" customHeight="1">
      <c r="B118" s="54"/>
      <c r="C118" s="184"/>
      <c r="D118" s="170"/>
      <c r="E118" s="69"/>
      <c r="F118" s="74"/>
      <c r="G118" s="206"/>
      <c r="H118" s="83"/>
      <c r="I118" s="90"/>
      <c r="J118" s="103"/>
      <c r="L118" s="47">
        <v>16</v>
      </c>
      <c r="M118" s="50"/>
    </row>
    <row r="119" spans="2:13" ht="16.149999999999999" customHeight="1">
      <c r="B119" s="61"/>
      <c r="C119" s="177"/>
      <c r="D119" s="165"/>
      <c r="E119" s="68"/>
      <c r="F119" s="75"/>
      <c r="G119" s="211"/>
      <c r="H119" s="80"/>
      <c r="I119" s="93"/>
      <c r="J119" s="104"/>
      <c r="L119" s="47">
        <v>17</v>
      </c>
      <c r="M119" s="50"/>
    </row>
    <row r="120" spans="2:13" ht="16.149999999999999" customHeight="1">
      <c r="B120" s="54"/>
      <c r="C120" s="184"/>
      <c r="D120" s="170"/>
      <c r="E120" s="69"/>
      <c r="F120" s="74"/>
      <c r="G120" s="212"/>
      <c r="H120" s="83"/>
      <c r="I120" s="90"/>
      <c r="J120" s="103"/>
      <c r="L120" s="47">
        <v>18</v>
      </c>
      <c r="M120" s="50"/>
    </row>
    <row r="121" spans="2:13" ht="16.149999999999999" customHeight="1">
      <c r="B121" s="159"/>
      <c r="C121" s="210"/>
      <c r="D121" s="177"/>
      <c r="E121" s="68"/>
      <c r="F121" s="73"/>
      <c r="G121" s="211"/>
      <c r="H121" s="80"/>
      <c r="I121" s="93"/>
      <c r="J121" s="102"/>
      <c r="L121" s="47">
        <v>19</v>
      </c>
      <c r="M121" s="50"/>
    </row>
    <row r="122" spans="2:13" ht="16.149999999999999" customHeight="1">
      <c r="B122" s="168"/>
      <c r="C122" s="57"/>
      <c r="D122" s="183"/>
      <c r="E122" s="69"/>
      <c r="F122" s="74"/>
      <c r="G122" s="212"/>
      <c r="H122" s="83"/>
      <c r="I122" s="90"/>
      <c r="J122" s="103"/>
      <c r="L122" s="47">
        <v>20</v>
      </c>
      <c r="M122" s="50"/>
    </row>
    <row r="123" spans="2:13" ht="16.149999999999999" customHeight="1">
      <c r="B123" s="51"/>
      <c r="C123" s="177"/>
      <c r="D123" s="165"/>
      <c r="E123" s="68"/>
      <c r="F123" s="75"/>
      <c r="G123" s="61"/>
      <c r="H123" s="80"/>
      <c r="I123" s="91"/>
      <c r="J123" s="244"/>
      <c r="L123" s="47">
        <v>21</v>
      </c>
      <c r="M123" s="50"/>
    </row>
    <row r="124" spans="2:13" ht="16.149999999999999" customHeight="1">
      <c r="B124" s="54"/>
      <c r="C124" s="184"/>
      <c r="D124" s="170"/>
      <c r="E124" s="69"/>
      <c r="F124" s="74"/>
      <c r="G124" s="212"/>
      <c r="H124" s="83"/>
      <c r="I124" s="90"/>
      <c r="J124" s="245"/>
      <c r="L124" s="47">
        <v>22</v>
      </c>
      <c r="M124" s="50"/>
    </row>
    <row r="125" spans="2:13" s="50" customFormat="1" ht="16.149999999999999" customHeight="1">
      <c r="B125" s="61"/>
      <c r="C125" s="177"/>
      <c r="D125" s="165"/>
      <c r="E125" s="68"/>
      <c r="F125" s="75"/>
      <c r="G125" s="61"/>
      <c r="H125" s="80"/>
      <c r="I125" s="91"/>
      <c r="J125" s="104"/>
      <c r="K125" s="45"/>
      <c r="L125" s="47">
        <v>23</v>
      </c>
      <c r="M125" s="50"/>
    </row>
    <row r="126" spans="2:13" s="50" customFormat="1" ht="16.149999999999999" customHeight="1">
      <c r="B126" s="54"/>
      <c r="C126" s="184"/>
      <c r="D126" s="170"/>
      <c r="E126" s="69"/>
      <c r="F126" s="74"/>
      <c r="G126" s="212"/>
      <c r="H126" s="83"/>
      <c r="I126" s="90"/>
      <c r="J126" s="103"/>
      <c r="K126" s="45"/>
      <c r="L126" s="47">
        <v>24</v>
      </c>
      <c r="M126" s="50"/>
    </row>
    <row r="127" spans="2:13" s="50" customFormat="1" ht="16.149999999999999" customHeight="1">
      <c r="B127" s="159"/>
      <c r="C127" s="210"/>
      <c r="D127" s="177"/>
      <c r="E127" s="68"/>
      <c r="F127" s="73"/>
      <c r="G127" s="211"/>
      <c r="H127" s="80"/>
      <c r="I127" s="305"/>
      <c r="J127" s="102"/>
      <c r="K127" s="45"/>
      <c r="L127" s="47">
        <v>25</v>
      </c>
      <c r="M127" s="50"/>
    </row>
    <row r="128" spans="2:13" s="50" customFormat="1" ht="16.149999999999999" customHeight="1">
      <c r="B128" s="168"/>
      <c r="C128" s="57"/>
      <c r="D128" s="183"/>
      <c r="E128" s="69"/>
      <c r="F128" s="74"/>
      <c r="G128" s="212"/>
      <c r="H128" s="83"/>
      <c r="I128" s="90"/>
      <c r="J128" s="102"/>
      <c r="K128" s="45"/>
      <c r="L128" s="47">
        <v>26</v>
      </c>
      <c r="M128" s="50"/>
    </row>
    <row r="129" spans="2:14" s="50" customFormat="1" ht="16.149999999999999" customHeight="1">
      <c r="B129" s="165"/>
      <c r="C129" s="210"/>
      <c r="D129" s="177"/>
      <c r="E129" s="70"/>
      <c r="F129" s="262"/>
      <c r="G129" s="211"/>
      <c r="H129" s="80"/>
      <c r="I129" s="91"/>
      <c r="J129" s="105"/>
      <c r="K129" s="45"/>
      <c r="L129" s="47">
        <v>27</v>
      </c>
      <c r="M129" s="50"/>
      <c r="N129" s="325"/>
    </row>
    <row r="130" spans="2:14" s="50" customFormat="1" ht="16.149999999999999" customHeight="1">
      <c r="B130" s="54"/>
      <c r="C130" s="57"/>
      <c r="D130" s="170"/>
      <c r="E130" s="69"/>
      <c r="F130" s="74"/>
      <c r="G130" s="212"/>
      <c r="H130" s="83"/>
      <c r="I130" s="90"/>
      <c r="J130" s="106"/>
      <c r="K130" s="45"/>
      <c r="L130" s="47">
        <v>28</v>
      </c>
      <c r="M130" s="50"/>
    </row>
    <row r="131" spans="2:14" s="50" customFormat="1" ht="16.149999999999999" customHeight="1">
      <c r="B131" s="56"/>
      <c r="C131" s="210"/>
      <c r="D131" s="61"/>
      <c r="E131" s="68"/>
      <c r="F131" s="61"/>
      <c r="G131" s="61"/>
      <c r="H131" s="80"/>
      <c r="I131" s="237"/>
      <c r="J131" s="244"/>
      <c r="K131" s="45"/>
      <c r="L131" s="47">
        <v>29</v>
      </c>
      <c r="M131" s="50"/>
    </row>
    <row r="132" spans="2:14" s="50" customFormat="1" ht="16.149999999999999" customHeight="1">
      <c r="B132" s="57"/>
      <c r="C132" s="57"/>
      <c r="D132" s="170"/>
      <c r="E132" s="69"/>
      <c r="F132" s="74"/>
      <c r="G132" s="74"/>
      <c r="H132" s="83"/>
      <c r="I132" s="90"/>
      <c r="J132" s="245"/>
      <c r="K132" s="45"/>
      <c r="L132" s="47">
        <v>30</v>
      </c>
      <c r="M132" s="50"/>
    </row>
    <row r="133" spans="2:14" s="47" customFormat="1" ht="24" customHeight="1">
      <c r="B133" s="45" t="s">
        <v>288</v>
      </c>
      <c r="C133" s="45"/>
      <c r="D133" s="45"/>
      <c r="E133" s="46"/>
      <c r="H133" s="48"/>
      <c r="I133" s="48"/>
      <c r="J133" s="45"/>
      <c r="L133" s="49"/>
      <c r="M133" s="49"/>
    </row>
    <row r="134" spans="2:14" ht="24.75" customHeight="1">
      <c r="B134" s="270" t="s">
        <v>839</v>
      </c>
      <c r="C134" s="59"/>
      <c r="D134" s="59"/>
      <c r="E134" s="66"/>
      <c r="F134" s="71"/>
      <c r="G134" s="71"/>
      <c r="H134" s="303"/>
      <c r="I134" s="84"/>
      <c r="J134" s="97"/>
      <c r="L134" s="47"/>
      <c r="M134" s="50"/>
    </row>
    <row r="135" spans="2:14" s="47" customFormat="1" ht="24" customHeight="1">
      <c r="B135" s="52" t="s">
        <v>7</v>
      </c>
      <c r="C135" s="52" t="s">
        <v>136</v>
      </c>
      <c r="D135" s="98"/>
      <c r="E135" s="67" t="s">
        <v>30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L135" s="49"/>
      <c r="M135" s="49"/>
    </row>
    <row r="136" spans="2:14" ht="15.6" customHeight="1">
      <c r="B136" s="53" t="s">
        <v>110</v>
      </c>
      <c r="C136" s="61"/>
      <c r="D136" s="61"/>
      <c r="E136" s="68"/>
      <c r="F136" s="73"/>
      <c r="G136" s="61"/>
      <c r="H136" s="80"/>
      <c r="I136" s="91"/>
      <c r="J136" s="105"/>
      <c r="L136" s="47">
        <v>1</v>
      </c>
      <c r="M136" s="50"/>
    </row>
    <row r="137" spans="2:14" ht="15.6" customHeight="1">
      <c r="B137" s="54"/>
      <c r="C137" s="170"/>
      <c r="D137" s="170"/>
      <c r="E137" s="69"/>
      <c r="F137" s="205"/>
      <c r="G137" s="74"/>
      <c r="H137" s="83"/>
      <c r="I137" s="90"/>
      <c r="J137" s="106"/>
      <c r="L137" s="47">
        <v>2</v>
      </c>
      <c r="M137" s="50"/>
    </row>
    <row r="138" spans="2:14" ht="15.6" customHeight="1">
      <c r="B138" s="53"/>
      <c r="C138" s="53" t="s">
        <v>365</v>
      </c>
      <c r="D138" s="53" t="s">
        <v>275</v>
      </c>
      <c r="E138" s="68"/>
      <c r="F138" s="73"/>
      <c r="G138" s="76"/>
      <c r="H138" s="80"/>
      <c r="I138" s="93"/>
      <c r="J138" s="105"/>
      <c r="L138" s="47">
        <v>3</v>
      </c>
      <c r="M138" s="50"/>
    </row>
    <row r="139" spans="2:14" ht="15.6" customHeight="1">
      <c r="B139" s="54"/>
      <c r="C139" s="54"/>
      <c r="D139" s="54" t="s">
        <v>366</v>
      </c>
      <c r="E139" s="69">
        <v>26.3</v>
      </c>
      <c r="F139" s="205" t="s">
        <v>369</v>
      </c>
      <c r="G139" s="212"/>
      <c r="H139" s="83"/>
      <c r="I139" s="90"/>
      <c r="J139" s="106"/>
      <c r="L139" s="47">
        <v>4</v>
      </c>
      <c r="M139" s="50"/>
    </row>
    <row r="140" spans="2:14" ht="15.6" customHeight="1">
      <c r="B140" s="159"/>
      <c r="C140" s="53" t="s">
        <v>371</v>
      </c>
      <c r="D140" s="53" t="s">
        <v>372</v>
      </c>
      <c r="E140" s="68"/>
      <c r="F140" s="73"/>
      <c r="G140" s="76"/>
      <c r="H140" s="80"/>
      <c r="I140" s="93"/>
      <c r="J140" s="321"/>
      <c r="L140" s="47">
        <v>5</v>
      </c>
      <c r="M140" s="50"/>
    </row>
    <row r="141" spans="2:14" s="50" customFormat="1" ht="15.6" customHeight="1">
      <c r="B141" s="168"/>
      <c r="C141" s="54"/>
      <c r="D141" s="54"/>
      <c r="E141" s="69">
        <v>80.400000000000006</v>
      </c>
      <c r="F141" s="205" t="s">
        <v>369</v>
      </c>
      <c r="G141" s="212"/>
      <c r="H141" s="83"/>
      <c r="I141" s="90"/>
      <c r="J141" s="322"/>
      <c r="K141" s="45"/>
      <c r="L141" s="47">
        <v>6</v>
      </c>
      <c r="M141" s="50"/>
    </row>
    <row r="142" spans="2:14" ht="15.6" customHeight="1">
      <c r="B142" s="159"/>
      <c r="C142" s="53" t="s">
        <v>371</v>
      </c>
      <c r="D142" s="274" t="s">
        <v>373</v>
      </c>
      <c r="E142" s="68"/>
      <c r="F142" s="73"/>
      <c r="G142" s="76"/>
      <c r="H142" s="80"/>
      <c r="I142" s="93"/>
      <c r="J142" s="321"/>
      <c r="L142" s="47">
        <v>7</v>
      </c>
      <c r="M142" s="50"/>
    </row>
    <row r="143" spans="2:14" s="50" customFormat="1" ht="15.6" customHeight="1">
      <c r="B143" s="168"/>
      <c r="C143" s="54"/>
      <c r="D143" s="54"/>
      <c r="E143" s="69">
        <v>10.7</v>
      </c>
      <c r="F143" s="205" t="s">
        <v>369</v>
      </c>
      <c r="G143" s="212"/>
      <c r="H143" s="83"/>
      <c r="I143" s="90"/>
      <c r="J143" s="322"/>
      <c r="K143" s="45"/>
      <c r="L143" s="47">
        <v>8</v>
      </c>
      <c r="M143" s="50"/>
    </row>
    <row r="144" spans="2:14" ht="15.6" customHeight="1">
      <c r="B144" s="159"/>
      <c r="C144" s="177" t="s">
        <v>146</v>
      </c>
      <c r="D144" s="177"/>
      <c r="E144" s="68"/>
      <c r="F144" s="73"/>
      <c r="G144" s="76"/>
      <c r="H144" s="80"/>
      <c r="I144" s="93"/>
      <c r="J144" s="321"/>
      <c r="L144" s="47">
        <v>9</v>
      </c>
      <c r="M144" s="50"/>
    </row>
    <row r="145" spans="2:13" s="50" customFormat="1" ht="15.6" customHeight="1">
      <c r="B145" s="168"/>
      <c r="C145" s="62"/>
      <c r="D145" s="170"/>
      <c r="E145" s="69">
        <f>E141</f>
        <v>80.400000000000006</v>
      </c>
      <c r="F145" s="205" t="s">
        <v>369</v>
      </c>
      <c r="G145" s="212"/>
      <c r="H145" s="83"/>
      <c r="I145" s="90"/>
      <c r="J145" s="322"/>
      <c r="K145" s="45"/>
      <c r="L145" s="47">
        <v>10</v>
      </c>
      <c r="M145" s="50"/>
    </row>
    <row r="146" spans="2:13" s="50" customFormat="1" ht="15.6" customHeight="1">
      <c r="B146" s="159"/>
      <c r="C146" s="53" t="s">
        <v>377</v>
      </c>
      <c r="D146" s="274" t="s">
        <v>331</v>
      </c>
      <c r="E146" s="68"/>
      <c r="F146" s="75"/>
      <c r="G146" s="76"/>
      <c r="H146" s="80"/>
      <c r="I146" s="313"/>
      <c r="J146" s="321"/>
      <c r="K146" s="45"/>
      <c r="L146" s="47">
        <v>11</v>
      </c>
      <c r="M146" s="50"/>
    </row>
    <row r="147" spans="2:13" s="50" customFormat="1" ht="15.6" customHeight="1">
      <c r="B147" s="54"/>
      <c r="C147" s="54"/>
      <c r="D147" s="54"/>
      <c r="E147" s="69">
        <f>E141+E143</f>
        <v>91.1</v>
      </c>
      <c r="F147" s="205" t="s">
        <v>369</v>
      </c>
      <c r="G147" s="212"/>
      <c r="H147" s="83"/>
      <c r="I147" s="90"/>
      <c r="J147" s="322"/>
      <c r="K147" s="45"/>
      <c r="L147" s="47">
        <v>12</v>
      </c>
      <c r="M147" s="50"/>
    </row>
    <row r="148" spans="2:13" s="50" customFormat="1" ht="15.6" customHeight="1">
      <c r="B148" s="58"/>
      <c r="C148" s="53" t="s">
        <v>380</v>
      </c>
      <c r="D148" s="274"/>
      <c r="E148" s="68"/>
      <c r="F148" s="73"/>
      <c r="G148" s="301"/>
      <c r="H148" s="80"/>
      <c r="I148" s="315"/>
      <c r="J148" s="323"/>
      <c r="K148" s="45"/>
      <c r="L148" s="47">
        <v>13</v>
      </c>
      <c r="M148" s="50"/>
    </row>
    <row r="149" spans="2:13" s="50" customFormat="1" ht="15.6" customHeight="1">
      <c r="B149" s="58"/>
      <c r="C149" s="54" t="s">
        <v>71</v>
      </c>
      <c r="D149" s="54"/>
      <c r="E149" s="69">
        <v>1</v>
      </c>
      <c r="F149" s="205" t="s">
        <v>164</v>
      </c>
      <c r="G149" s="206"/>
      <c r="H149" s="83"/>
      <c r="I149" s="314"/>
      <c r="J149" s="322"/>
      <c r="K149" s="45"/>
      <c r="L149" s="47">
        <v>14</v>
      </c>
      <c r="M149" s="50"/>
    </row>
    <row r="150" spans="2:13" s="50" customFormat="1" ht="15.6" customHeight="1">
      <c r="B150" s="159"/>
      <c r="C150" s="53" t="s">
        <v>302</v>
      </c>
      <c r="D150" s="274" t="s">
        <v>366</v>
      </c>
      <c r="E150" s="68"/>
      <c r="F150" s="73"/>
      <c r="G150" s="76"/>
      <c r="H150" s="80"/>
      <c r="I150" s="315"/>
      <c r="J150" s="323"/>
      <c r="K150" s="45"/>
      <c r="L150" s="47">
        <v>15</v>
      </c>
      <c r="M150" s="50"/>
    </row>
    <row r="151" spans="2:13" s="50" customFormat="1" ht="15.6" customHeight="1">
      <c r="B151" s="54"/>
      <c r="C151" s="54" t="s">
        <v>71</v>
      </c>
      <c r="D151" s="54"/>
      <c r="E151" s="69">
        <v>228</v>
      </c>
      <c r="F151" s="205" t="s">
        <v>369</v>
      </c>
      <c r="G151" s="212"/>
      <c r="H151" s="83"/>
      <c r="I151" s="314"/>
      <c r="J151" s="323"/>
      <c r="K151" s="45"/>
      <c r="L151" s="47">
        <v>16</v>
      </c>
      <c r="M151" s="50"/>
    </row>
    <row r="152" spans="2:13" s="50" customFormat="1" ht="15.6" customHeight="1">
      <c r="B152" s="56"/>
      <c r="C152" s="53" t="s">
        <v>382</v>
      </c>
      <c r="D152" s="274"/>
      <c r="E152" s="68"/>
      <c r="F152" s="73"/>
      <c r="G152" s="76"/>
      <c r="H152" s="80"/>
      <c r="I152" s="316"/>
      <c r="J152" s="321"/>
      <c r="K152" s="45"/>
      <c r="L152" s="47">
        <v>17</v>
      </c>
      <c r="M152" s="50"/>
    </row>
    <row r="153" spans="2:13" s="50" customFormat="1" ht="15.6" customHeight="1">
      <c r="B153" s="54"/>
      <c r="C153" s="54"/>
      <c r="D153" s="54"/>
      <c r="E153" s="69">
        <v>228</v>
      </c>
      <c r="F153" s="205" t="s">
        <v>369</v>
      </c>
      <c r="G153" s="212"/>
      <c r="H153" s="83"/>
      <c r="I153" s="233"/>
      <c r="J153" s="106"/>
      <c r="K153" s="45"/>
      <c r="L153" s="47">
        <v>18</v>
      </c>
      <c r="M153" s="50"/>
    </row>
    <row r="154" spans="2:13" ht="15.6" customHeight="1">
      <c r="B154" s="53"/>
      <c r="C154" s="53"/>
      <c r="D154" s="274"/>
      <c r="E154" s="68"/>
      <c r="F154" s="73"/>
      <c r="G154" s="301"/>
      <c r="H154" s="79"/>
      <c r="I154" s="317"/>
      <c r="J154" s="324"/>
      <c r="L154" s="47">
        <v>19</v>
      </c>
      <c r="M154" s="50"/>
    </row>
    <row r="155" spans="2:13" ht="15.6" customHeight="1">
      <c r="B155" s="54"/>
      <c r="C155" s="54"/>
      <c r="D155" s="54"/>
      <c r="E155" s="69"/>
      <c r="F155" s="205"/>
      <c r="G155" s="206"/>
      <c r="H155" s="83"/>
      <c r="I155" s="233"/>
      <c r="J155" s="249"/>
      <c r="L155" s="47">
        <v>20</v>
      </c>
      <c r="M155" s="50"/>
    </row>
    <row r="156" spans="2:13" ht="15.6" customHeight="1">
      <c r="B156" s="51"/>
      <c r="C156" s="51"/>
      <c r="D156" s="51"/>
      <c r="E156" s="68"/>
      <c r="F156" s="296"/>
      <c r="G156" s="207"/>
      <c r="H156" s="80"/>
      <c r="I156" s="232"/>
      <c r="J156" s="246"/>
      <c r="L156" s="47">
        <v>21</v>
      </c>
      <c r="M156" s="50"/>
    </row>
    <row r="157" spans="2:13" ht="15.6" customHeight="1">
      <c r="B157" s="54"/>
      <c r="C157" s="54"/>
      <c r="D157" s="54"/>
      <c r="E157" s="69"/>
      <c r="F157" s="205"/>
      <c r="G157" s="206"/>
      <c r="H157" s="83"/>
      <c r="I157" s="233"/>
      <c r="J157" s="249"/>
      <c r="L157" s="47">
        <v>22</v>
      </c>
      <c r="M157" s="50"/>
    </row>
    <row r="158" spans="2:13" ht="15.6" customHeight="1">
      <c r="B158" s="58"/>
      <c r="C158" s="58"/>
      <c r="D158" s="58"/>
      <c r="E158" s="70"/>
      <c r="F158" s="297"/>
      <c r="G158" s="301"/>
      <c r="H158" s="79"/>
      <c r="I158" s="317"/>
      <c r="J158" s="324"/>
      <c r="L158" s="47">
        <v>23</v>
      </c>
      <c r="M158" s="50"/>
    </row>
    <row r="159" spans="2:13" ht="15.6" customHeight="1">
      <c r="B159" s="58"/>
      <c r="C159" s="58"/>
      <c r="D159" s="58"/>
      <c r="E159" s="70"/>
      <c r="F159" s="297"/>
      <c r="G159" s="206"/>
      <c r="H159" s="83"/>
      <c r="I159" s="233"/>
      <c r="J159" s="249"/>
      <c r="L159" s="47">
        <v>24</v>
      </c>
      <c r="M159" s="50"/>
    </row>
    <row r="160" spans="2:13" ht="15.6" customHeight="1">
      <c r="B160" s="53"/>
      <c r="C160" s="53"/>
      <c r="D160" s="61"/>
      <c r="E160" s="68"/>
      <c r="F160" s="73"/>
      <c r="G160" s="302"/>
      <c r="H160" s="79"/>
      <c r="I160" s="92"/>
      <c r="J160" s="107"/>
      <c r="L160" s="47">
        <v>25</v>
      </c>
      <c r="M160" s="50"/>
    </row>
    <row r="161" spans="2:13" s="50" customFormat="1" ht="15.6" customHeight="1">
      <c r="B161" s="54"/>
      <c r="C161" s="54"/>
      <c r="D161" s="183"/>
      <c r="E161" s="69"/>
      <c r="F161" s="205"/>
      <c r="G161" s="206"/>
      <c r="H161" s="83"/>
      <c r="I161" s="90"/>
      <c r="J161" s="245"/>
      <c r="K161" s="45"/>
      <c r="L161" s="47">
        <v>26</v>
      </c>
      <c r="M161" s="50"/>
    </row>
    <row r="162" spans="2:13" s="50" customFormat="1" ht="15.6" customHeight="1">
      <c r="B162" s="56"/>
      <c r="C162" s="53"/>
      <c r="D162" s="61"/>
      <c r="E162" s="68"/>
      <c r="F162" s="73"/>
      <c r="G162" s="76"/>
      <c r="H162" s="80"/>
      <c r="I162" s="231"/>
      <c r="J162" s="321"/>
      <c r="K162" s="45"/>
      <c r="L162" s="47">
        <v>27</v>
      </c>
      <c r="M162" s="50"/>
    </row>
    <row r="163" spans="2:13" s="50" customFormat="1" ht="15.6" customHeight="1">
      <c r="B163" s="54"/>
      <c r="C163" s="54"/>
      <c r="D163" s="183"/>
      <c r="E163" s="69"/>
      <c r="F163" s="205"/>
      <c r="G163" s="206"/>
      <c r="H163" s="83"/>
      <c r="I163" s="241"/>
      <c r="J163" s="322"/>
      <c r="K163" s="45"/>
      <c r="L163" s="47">
        <v>28</v>
      </c>
      <c r="M163" s="50"/>
    </row>
    <row r="164" spans="2:13" s="50" customFormat="1" ht="15.6" customHeight="1">
      <c r="B164" s="53"/>
      <c r="C164" s="53"/>
      <c r="D164" s="61"/>
      <c r="E164" s="68"/>
      <c r="F164" s="73"/>
      <c r="G164" s="76"/>
      <c r="H164" s="80"/>
      <c r="I164" s="237"/>
      <c r="J164" s="323"/>
      <c r="K164" s="45"/>
      <c r="L164" s="47">
        <v>29</v>
      </c>
      <c r="M164" s="50"/>
    </row>
    <row r="165" spans="2:13" s="50" customFormat="1" ht="15.6" customHeight="1">
      <c r="B165" s="57" t="s">
        <v>24</v>
      </c>
      <c r="C165" s="54"/>
      <c r="D165" s="183"/>
      <c r="E165" s="69"/>
      <c r="F165" s="205"/>
      <c r="G165" s="206"/>
      <c r="H165" s="83"/>
      <c r="I165" s="318"/>
      <c r="J165" s="322"/>
      <c r="K165" s="45"/>
      <c r="L165" s="47">
        <v>30</v>
      </c>
      <c r="M165" s="50"/>
    </row>
    <row r="166" spans="2:13" s="47" customFormat="1" ht="24" customHeight="1">
      <c r="B166" s="45" t="s">
        <v>288</v>
      </c>
      <c r="C166" s="45"/>
      <c r="D166" s="45"/>
      <c r="E166" s="46"/>
      <c r="H166" s="48"/>
      <c r="I166" s="48"/>
      <c r="J166" s="45"/>
      <c r="L166" s="49"/>
      <c r="M166" s="49"/>
    </row>
    <row r="167" spans="2:13" ht="24.75" customHeight="1">
      <c r="B167" s="270" t="s">
        <v>46</v>
      </c>
      <c r="C167" s="59"/>
      <c r="D167" s="59"/>
      <c r="E167" s="66"/>
      <c r="F167" s="71"/>
      <c r="G167" s="71"/>
      <c r="H167" s="303"/>
      <c r="I167" s="84"/>
      <c r="J167" s="97"/>
      <c r="L167" s="47"/>
      <c r="M167" s="50"/>
    </row>
    <row r="168" spans="2:13" s="47" customFormat="1" ht="24" customHeight="1">
      <c r="B168" s="52" t="s">
        <v>7</v>
      </c>
      <c r="C168" s="52" t="s">
        <v>136</v>
      </c>
      <c r="D168" s="98"/>
      <c r="E168" s="67" t="s">
        <v>30</v>
      </c>
      <c r="F168" s="72" t="s">
        <v>35</v>
      </c>
      <c r="G168" s="72" t="s">
        <v>19</v>
      </c>
      <c r="H168" s="82" t="s">
        <v>2</v>
      </c>
      <c r="I168" s="52" t="s">
        <v>26</v>
      </c>
      <c r="J168" s="98"/>
      <c r="L168" s="49"/>
      <c r="M168" s="49"/>
    </row>
    <row r="169" spans="2:13" ht="15.6" customHeight="1">
      <c r="B169" s="53" t="s">
        <v>124</v>
      </c>
      <c r="C169" s="274"/>
      <c r="D169" s="282"/>
      <c r="E169" s="68"/>
      <c r="F169" s="262"/>
      <c r="G169" s="61"/>
      <c r="H169" s="80"/>
      <c r="I169" s="237"/>
      <c r="J169" s="105"/>
      <c r="L169" s="47">
        <v>1</v>
      </c>
      <c r="M169" s="50"/>
    </row>
    <row r="170" spans="2:13" ht="15.6" customHeight="1">
      <c r="B170" s="54"/>
      <c r="C170" s="280"/>
      <c r="D170" s="284"/>
      <c r="E170" s="69"/>
      <c r="F170" s="298"/>
      <c r="G170" s="74"/>
      <c r="H170" s="83"/>
      <c r="I170" s="90"/>
      <c r="J170" s="106"/>
      <c r="L170" s="47">
        <v>2</v>
      </c>
      <c r="M170" s="50"/>
    </row>
    <row r="171" spans="2:13" ht="15.6" customHeight="1">
      <c r="B171" s="274"/>
      <c r="C171" s="274" t="s">
        <v>384</v>
      </c>
      <c r="D171" s="282"/>
      <c r="E171" s="68"/>
      <c r="F171" s="262"/>
      <c r="G171" s="76"/>
      <c r="H171" s="80"/>
      <c r="I171" s="93"/>
      <c r="J171" s="105"/>
      <c r="L171" s="47">
        <v>3</v>
      </c>
      <c r="M171" s="50"/>
    </row>
    <row r="172" spans="2:13" ht="15.6" customHeight="1">
      <c r="B172" s="54"/>
      <c r="C172" s="184" t="s">
        <v>276</v>
      </c>
      <c r="D172" s="284"/>
      <c r="E172" s="69">
        <v>1</v>
      </c>
      <c r="F172" s="74" t="s">
        <v>164</v>
      </c>
      <c r="G172" s="206"/>
      <c r="H172" s="83"/>
      <c r="I172" s="90"/>
      <c r="J172" s="106"/>
      <c r="L172" s="47">
        <v>4</v>
      </c>
      <c r="M172" s="50"/>
    </row>
    <row r="173" spans="2:13" ht="15.6" customHeight="1">
      <c r="B173" s="274"/>
      <c r="C173" s="174" t="s">
        <v>362</v>
      </c>
      <c r="D173" s="282"/>
      <c r="E173" s="68"/>
      <c r="F173" s="262"/>
      <c r="G173" s="76"/>
      <c r="H173" s="80"/>
      <c r="I173" s="93"/>
      <c r="J173" s="321"/>
      <c r="L173" s="47">
        <v>5</v>
      </c>
      <c r="M173" s="50"/>
    </row>
    <row r="174" spans="2:13" s="50" customFormat="1" ht="15.6" customHeight="1">
      <c r="B174" s="213"/>
      <c r="C174" s="184" t="s">
        <v>276</v>
      </c>
      <c r="D174" s="284"/>
      <c r="E174" s="69">
        <v>1</v>
      </c>
      <c r="F174" s="74" t="s">
        <v>164</v>
      </c>
      <c r="G174" s="206"/>
      <c r="H174" s="83"/>
      <c r="I174" s="90"/>
      <c r="J174" s="322"/>
      <c r="K174" s="45"/>
      <c r="L174" s="47">
        <v>6</v>
      </c>
      <c r="M174" s="50"/>
    </row>
    <row r="175" spans="2:13" ht="15.6" customHeight="1">
      <c r="B175" s="210"/>
      <c r="C175" s="213" t="s">
        <v>385</v>
      </c>
      <c r="D175" s="61"/>
      <c r="E175" s="68"/>
      <c r="F175" s="262"/>
      <c r="G175" s="76"/>
      <c r="H175" s="80"/>
      <c r="I175" s="93"/>
      <c r="J175" s="321"/>
      <c r="L175" s="47">
        <v>7</v>
      </c>
      <c r="M175" s="50"/>
    </row>
    <row r="176" spans="2:13" s="50" customFormat="1" ht="15.6" customHeight="1">
      <c r="B176" s="166"/>
      <c r="C176" s="184" t="s">
        <v>276</v>
      </c>
      <c r="D176" s="170"/>
      <c r="E176" s="69">
        <v>1</v>
      </c>
      <c r="F176" s="74" t="s">
        <v>164</v>
      </c>
      <c r="G176" s="206"/>
      <c r="H176" s="83"/>
      <c r="I176" s="90"/>
      <c r="J176" s="322"/>
      <c r="K176" s="45"/>
      <c r="L176" s="47">
        <v>8</v>
      </c>
      <c r="M176" s="50"/>
    </row>
    <row r="177" spans="2:13" ht="15.6" customHeight="1">
      <c r="B177" s="274"/>
      <c r="C177" s="273"/>
      <c r="D177" s="287"/>
      <c r="E177" s="68"/>
      <c r="F177" s="262"/>
      <c r="G177" s="76"/>
      <c r="H177" s="80"/>
      <c r="I177" s="93"/>
      <c r="J177" s="321"/>
      <c r="L177" s="47">
        <v>9</v>
      </c>
      <c r="M177" s="50"/>
    </row>
    <row r="178" spans="2:13" s="50" customFormat="1" ht="15.6" customHeight="1">
      <c r="B178" s="213"/>
      <c r="C178" s="184"/>
      <c r="D178" s="288"/>
      <c r="E178" s="69"/>
      <c r="F178" s="74"/>
      <c r="G178" s="206"/>
      <c r="H178" s="83"/>
      <c r="I178" s="90"/>
      <c r="J178" s="322"/>
      <c r="K178" s="45"/>
      <c r="L178" s="47">
        <v>10</v>
      </c>
      <c r="M178" s="50"/>
    </row>
    <row r="179" spans="2:13" s="50" customFormat="1" ht="15.6" customHeight="1">
      <c r="B179" s="210"/>
      <c r="C179" s="53"/>
      <c r="D179" s="282"/>
      <c r="E179" s="68"/>
      <c r="F179" s="262"/>
      <c r="G179" s="76"/>
      <c r="H179" s="80"/>
      <c r="I179" s="93"/>
      <c r="J179" s="321"/>
      <c r="K179" s="45"/>
      <c r="L179" s="47">
        <v>11</v>
      </c>
      <c r="M179" s="50"/>
    </row>
    <row r="180" spans="2:13" s="50" customFormat="1" ht="15.6" customHeight="1">
      <c r="B180" s="166"/>
      <c r="C180" s="54"/>
      <c r="D180" s="284"/>
      <c r="E180" s="69"/>
      <c r="F180" s="74"/>
      <c r="G180" s="206"/>
      <c r="H180" s="83"/>
      <c r="I180" s="90"/>
      <c r="J180" s="322"/>
      <c r="K180" s="45"/>
      <c r="L180" s="47">
        <v>12</v>
      </c>
      <c r="M180" s="50"/>
    </row>
    <row r="181" spans="2:13" s="50" customFormat="1" ht="15.6" customHeight="1">
      <c r="B181" s="58"/>
      <c r="C181" s="56"/>
      <c r="D181" s="282"/>
      <c r="E181" s="68"/>
      <c r="F181" s="262"/>
      <c r="G181" s="76"/>
      <c r="H181" s="80"/>
      <c r="I181" s="93"/>
      <c r="J181" s="323"/>
      <c r="K181" s="45"/>
      <c r="L181" s="47">
        <v>13</v>
      </c>
      <c r="M181" s="50"/>
    </row>
    <row r="182" spans="2:13" s="50" customFormat="1" ht="15.6" customHeight="1">
      <c r="B182" s="58"/>
      <c r="C182" s="54"/>
      <c r="D182" s="284"/>
      <c r="E182" s="69"/>
      <c r="F182" s="298"/>
      <c r="G182" s="206"/>
      <c r="H182" s="83"/>
      <c r="I182" s="90"/>
      <c r="J182" s="323"/>
      <c r="K182" s="45"/>
      <c r="L182" s="47">
        <v>14</v>
      </c>
      <c r="M182" s="50"/>
    </row>
    <row r="183" spans="2:13" s="50" customFormat="1" ht="15.6" customHeight="1">
      <c r="B183" s="174"/>
      <c r="C183" s="281"/>
      <c r="D183" s="171"/>
      <c r="E183" s="68"/>
      <c r="F183" s="73"/>
      <c r="G183" s="76"/>
      <c r="H183" s="80"/>
      <c r="I183" s="92"/>
      <c r="J183" s="321"/>
      <c r="K183" s="45"/>
      <c r="L183" s="47">
        <v>15</v>
      </c>
      <c r="M183" s="50"/>
    </row>
    <row r="184" spans="2:13" s="50" customFormat="1" ht="15.6" customHeight="1">
      <c r="B184" s="184"/>
      <c r="C184" s="184"/>
      <c r="D184" s="288"/>
      <c r="E184" s="69"/>
      <c r="F184" s="74"/>
      <c r="G184" s="206"/>
      <c r="H184" s="83"/>
      <c r="I184" s="90"/>
      <c r="J184" s="106"/>
      <c r="K184" s="45"/>
      <c r="L184" s="47">
        <v>16</v>
      </c>
      <c r="M184" s="50"/>
    </row>
    <row r="185" spans="2:13" ht="15.6" customHeight="1">
      <c r="B185" s="210"/>
      <c r="C185" s="281"/>
      <c r="D185" s="171"/>
      <c r="E185" s="68"/>
      <c r="F185" s="73"/>
      <c r="G185" s="301"/>
      <c r="H185" s="79"/>
      <c r="I185" s="92"/>
      <c r="J185" s="107"/>
      <c r="L185" s="47">
        <v>17</v>
      </c>
      <c r="M185" s="50"/>
    </row>
    <row r="186" spans="2:13" ht="15.6" customHeight="1">
      <c r="B186" s="166"/>
      <c r="C186" s="184"/>
      <c r="D186" s="288"/>
      <c r="E186" s="69"/>
      <c r="F186" s="74"/>
      <c r="G186" s="301"/>
      <c r="H186" s="83"/>
      <c r="I186" s="90"/>
      <c r="J186" s="106"/>
      <c r="L186" s="47">
        <v>18</v>
      </c>
      <c r="M186" s="50"/>
    </row>
    <row r="187" spans="2:13" ht="15.6" customHeight="1">
      <c r="B187" s="174"/>
      <c r="C187" s="53"/>
      <c r="D187" s="289"/>
      <c r="E187" s="70"/>
      <c r="F187" s="73"/>
      <c r="G187" s="76"/>
      <c r="H187" s="79"/>
      <c r="I187" s="92"/>
      <c r="J187" s="107"/>
      <c r="L187" s="47">
        <v>19</v>
      </c>
      <c r="M187" s="50"/>
    </row>
    <row r="188" spans="2:13" s="50" customFormat="1" ht="15.6" customHeight="1">
      <c r="B188" s="275"/>
      <c r="C188" s="184"/>
      <c r="D188" s="290"/>
      <c r="E188" s="69"/>
      <c r="F188" s="74"/>
      <c r="G188" s="206"/>
      <c r="H188" s="83"/>
      <c r="I188" s="90"/>
      <c r="J188" s="245"/>
      <c r="K188" s="45"/>
      <c r="L188" s="47">
        <v>20</v>
      </c>
      <c r="M188" s="50"/>
    </row>
    <row r="189" spans="2:13" s="50" customFormat="1" ht="15.6" customHeight="1">
      <c r="B189" s="174"/>
      <c r="C189" s="53"/>
      <c r="D189" s="287"/>
      <c r="E189" s="294"/>
      <c r="F189" s="73"/>
      <c r="G189" s="76"/>
      <c r="H189" s="80"/>
      <c r="I189" s="231"/>
      <c r="J189" s="321"/>
      <c r="K189" s="45"/>
      <c r="L189" s="47">
        <v>21</v>
      </c>
      <c r="M189" s="50"/>
    </row>
    <row r="190" spans="2:13" s="50" customFormat="1" ht="15.6" customHeight="1">
      <c r="B190" s="184"/>
      <c r="C190" s="278"/>
      <c r="D190" s="288"/>
      <c r="E190" s="295"/>
      <c r="F190" s="74"/>
      <c r="G190" s="206"/>
      <c r="H190" s="83"/>
      <c r="I190" s="241"/>
      <c r="J190" s="322"/>
      <c r="K190" s="45"/>
      <c r="L190" s="47">
        <v>22</v>
      </c>
      <c r="M190" s="50"/>
    </row>
    <row r="191" spans="2:13" s="50" customFormat="1" ht="15.6" customHeight="1">
      <c r="B191" s="210"/>
      <c r="C191" s="53"/>
      <c r="D191" s="287"/>
      <c r="E191" s="68"/>
      <c r="F191" s="73"/>
      <c r="G191" s="76"/>
      <c r="H191" s="80"/>
      <c r="I191" s="237"/>
      <c r="J191" s="323"/>
      <c r="K191" s="45"/>
      <c r="L191" s="47">
        <v>23</v>
      </c>
      <c r="M191" s="50"/>
    </row>
    <row r="192" spans="2:13" s="50" customFormat="1" ht="15.6" customHeight="1">
      <c r="B192" s="166"/>
      <c r="C192" s="54"/>
      <c r="D192" s="170"/>
      <c r="E192" s="69"/>
      <c r="F192" s="74"/>
      <c r="G192" s="206"/>
      <c r="H192" s="83"/>
      <c r="I192" s="237"/>
      <c r="J192" s="323"/>
      <c r="K192" s="45"/>
      <c r="L192" s="47">
        <v>24</v>
      </c>
      <c r="M192" s="50"/>
    </row>
    <row r="193" spans="2:13" s="50" customFormat="1" ht="15.6" customHeight="1">
      <c r="B193" s="174"/>
      <c r="C193" s="53"/>
      <c r="D193" s="291"/>
      <c r="E193" s="70"/>
      <c r="F193" s="73"/>
      <c r="G193" s="76"/>
      <c r="H193" s="80"/>
      <c r="I193" s="231"/>
      <c r="J193" s="321"/>
      <c r="K193" s="45"/>
      <c r="L193" s="47">
        <v>25</v>
      </c>
      <c r="M193" s="50"/>
    </row>
    <row r="194" spans="2:13" s="50" customFormat="1" ht="15.6" customHeight="1">
      <c r="B194" s="184"/>
      <c r="C194" s="278"/>
      <c r="D194" s="288"/>
      <c r="E194" s="69"/>
      <c r="F194" s="74"/>
      <c r="G194" s="206"/>
      <c r="H194" s="83"/>
      <c r="I194" s="90"/>
      <c r="J194" s="106"/>
      <c r="K194" s="45"/>
      <c r="L194" s="47">
        <v>26</v>
      </c>
      <c r="M194" s="50"/>
    </row>
    <row r="195" spans="2:13" ht="15.6" customHeight="1">
      <c r="B195" s="210"/>
      <c r="C195" s="53"/>
      <c r="D195" s="289"/>
      <c r="E195" s="294"/>
      <c r="F195" s="73"/>
      <c r="G195" s="75"/>
      <c r="H195" s="79"/>
      <c r="I195" s="92"/>
      <c r="J195" s="107"/>
      <c r="L195" s="47">
        <v>27</v>
      </c>
      <c r="M195" s="50"/>
    </row>
    <row r="196" spans="2:13" ht="15.6" customHeight="1">
      <c r="B196" s="166"/>
      <c r="C196" s="184"/>
      <c r="D196" s="290"/>
      <c r="E196" s="295"/>
      <c r="F196" s="74"/>
      <c r="G196" s="75"/>
      <c r="H196" s="79"/>
      <c r="I196" s="92"/>
      <c r="J196" s="107"/>
      <c r="L196" s="47">
        <v>28</v>
      </c>
      <c r="M196" s="50"/>
    </row>
    <row r="197" spans="2:13" ht="15.75" customHeight="1">
      <c r="B197" s="53"/>
      <c r="C197" s="56"/>
      <c r="D197" s="61"/>
      <c r="E197" s="68"/>
      <c r="F197" s="73"/>
      <c r="G197" s="80"/>
      <c r="H197" s="80"/>
      <c r="I197" s="91"/>
      <c r="J197" s="105"/>
      <c r="L197" s="47">
        <v>29</v>
      </c>
    </row>
    <row r="198" spans="2:13" ht="15.75" customHeight="1">
      <c r="B198" s="57" t="s">
        <v>24</v>
      </c>
      <c r="C198" s="54"/>
      <c r="D198" s="183"/>
      <c r="E198" s="69"/>
      <c r="F198" s="205"/>
      <c r="G198" s="77"/>
      <c r="H198" s="83"/>
      <c r="I198" s="90"/>
      <c r="J198" s="245"/>
      <c r="L198" s="49">
        <v>30</v>
      </c>
    </row>
    <row r="199" spans="2:13" s="47" customFormat="1" ht="24" customHeight="1">
      <c r="B199" s="45" t="s">
        <v>288</v>
      </c>
      <c r="C199" s="45"/>
      <c r="D199" s="45"/>
      <c r="E199" s="46"/>
      <c r="H199" s="48"/>
      <c r="I199" s="48"/>
      <c r="J199" s="45"/>
      <c r="L199" s="49"/>
      <c r="M199" s="49"/>
    </row>
    <row r="200" spans="2:13" ht="24.75" customHeight="1">
      <c r="B200" s="270" t="s">
        <v>46</v>
      </c>
      <c r="C200" s="59"/>
      <c r="D200" s="59"/>
      <c r="E200" s="66"/>
      <c r="F200" s="71"/>
      <c r="G200" s="71"/>
      <c r="H200" s="303"/>
      <c r="I200" s="84"/>
      <c r="J200" s="97"/>
      <c r="L200" s="47"/>
      <c r="M200" s="50"/>
    </row>
    <row r="201" spans="2:13" s="47" customFormat="1" ht="24" customHeight="1">
      <c r="B201" s="52" t="s">
        <v>7</v>
      </c>
      <c r="C201" s="52" t="s">
        <v>136</v>
      </c>
      <c r="D201" s="98"/>
      <c r="E201" s="67" t="s">
        <v>30</v>
      </c>
      <c r="F201" s="72" t="s">
        <v>35</v>
      </c>
      <c r="G201" s="72" t="s">
        <v>19</v>
      </c>
      <c r="H201" s="82" t="s">
        <v>2</v>
      </c>
      <c r="I201" s="52" t="s">
        <v>26</v>
      </c>
      <c r="J201" s="98"/>
      <c r="L201" s="49"/>
      <c r="M201" s="49"/>
    </row>
    <row r="202" spans="2:13" ht="15.6" customHeight="1">
      <c r="B202" s="274" t="s">
        <v>384</v>
      </c>
      <c r="C202" s="274"/>
      <c r="D202" s="282"/>
      <c r="E202" s="68"/>
      <c r="F202" s="262"/>
      <c r="G202" s="76"/>
      <c r="H202" s="80"/>
      <c r="I202" s="93"/>
      <c r="J202" s="105"/>
      <c r="L202" s="47">
        <v>1</v>
      </c>
      <c r="M202" s="50"/>
    </row>
    <row r="203" spans="2:13" ht="15.6" customHeight="1">
      <c r="B203" s="54"/>
      <c r="C203" s="280"/>
      <c r="D203" s="284"/>
      <c r="E203" s="69"/>
      <c r="F203" s="74"/>
      <c r="G203" s="206"/>
      <c r="H203" s="83"/>
      <c r="I203" s="90"/>
      <c r="J203" s="106"/>
      <c r="L203" s="47">
        <v>2</v>
      </c>
      <c r="M203" s="50"/>
    </row>
    <row r="204" spans="2:13" ht="15.6" customHeight="1">
      <c r="B204" s="274"/>
      <c r="C204" s="53" t="s">
        <v>208</v>
      </c>
      <c r="D204" s="61" t="s">
        <v>387</v>
      </c>
      <c r="E204" s="68"/>
      <c r="F204" s="73"/>
      <c r="G204" s="76"/>
      <c r="H204" s="80"/>
      <c r="I204" s="93"/>
      <c r="J204" s="321"/>
      <c r="L204" s="47">
        <v>3</v>
      </c>
      <c r="M204" s="50"/>
    </row>
    <row r="205" spans="2:13" s="50" customFormat="1" ht="15.6" customHeight="1">
      <c r="B205" s="213"/>
      <c r="C205" s="54"/>
      <c r="D205" s="170" t="s">
        <v>390</v>
      </c>
      <c r="E205" s="69">
        <v>266</v>
      </c>
      <c r="F205" s="205" t="s">
        <v>369</v>
      </c>
      <c r="G205" s="212"/>
      <c r="H205" s="83"/>
      <c r="I205" s="90"/>
      <c r="J205" s="322"/>
      <c r="K205" s="45"/>
      <c r="L205" s="47">
        <v>4</v>
      </c>
      <c r="M205" s="50"/>
    </row>
    <row r="206" spans="2:13" ht="15.6" customHeight="1">
      <c r="B206" s="210"/>
      <c r="C206" s="53" t="s">
        <v>208</v>
      </c>
      <c r="D206" s="177"/>
      <c r="E206" s="68"/>
      <c r="F206" s="73"/>
      <c r="G206" s="76"/>
      <c r="H206" s="80"/>
      <c r="I206" s="93"/>
      <c r="J206" s="321"/>
      <c r="L206" s="47">
        <v>5</v>
      </c>
      <c r="M206" s="50"/>
    </row>
    <row r="207" spans="2:13" s="50" customFormat="1" ht="15.6" customHeight="1">
      <c r="B207" s="166"/>
      <c r="C207" s="54"/>
      <c r="D207" s="170" t="s">
        <v>141</v>
      </c>
      <c r="E207" s="69">
        <v>11.5</v>
      </c>
      <c r="F207" s="205" t="s">
        <v>369</v>
      </c>
      <c r="G207" s="212"/>
      <c r="H207" s="83"/>
      <c r="I207" s="90"/>
      <c r="J207" s="322"/>
      <c r="K207" s="45"/>
      <c r="L207" s="47">
        <v>6</v>
      </c>
      <c r="M207" s="50"/>
    </row>
    <row r="208" spans="2:13" ht="15.6" customHeight="1">
      <c r="B208" s="276"/>
      <c r="C208" s="177" t="s">
        <v>146</v>
      </c>
      <c r="D208" s="177"/>
      <c r="E208" s="68"/>
      <c r="F208" s="73"/>
      <c r="G208" s="76"/>
      <c r="H208" s="80"/>
      <c r="I208" s="93"/>
      <c r="J208" s="321"/>
      <c r="L208" s="47">
        <v>7</v>
      </c>
      <c r="M208" s="50"/>
    </row>
    <row r="209" spans="2:13" s="50" customFormat="1" ht="15.6" customHeight="1">
      <c r="B209" s="276"/>
      <c r="C209" s="62"/>
      <c r="D209" s="170"/>
      <c r="E209" s="69">
        <f>E205</f>
        <v>266</v>
      </c>
      <c r="F209" s="205" t="s">
        <v>369</v>
      </c>
      <c r="G209" s="212"/>
      <c r="H209" s="83"/>
      <c r="I209" s="90"/>
      <c r="J209" s="322"/>
      <c r="K209" s="45"/>
      <c r="L209" s="47">
        <v>8</v>
      </c>
      <c r="M209" s="50"/>
    </row>
    <row r="210" spans="2:13" s="50" customFormat="1" ht="15.6" customHeight="1">
      <c r="B210" s="274"/>
      <c r="C210" s="53" t="s">
        <v>377</v>
      </c>
      <c r="D210" s="274" t="s">
        <v>331</v>
      </c>
      <c r="E210" s="68"/>
      <c r="F210" s="75"/>
      <c r="G210" s="76"/>
      <c r="H210" s="80"/>
      <c r="I210" s="93"/>
      <c r="J210" s="321"/>
      <c r="K210" s="45"/>
      <c r="L210" s="47">
        <v>9</v>
      </c>
      <c r="M210" s="50"/>
    </row>
    <row r="211" spans="2:13" s="50" customFormat="1" ht="15.6" customHeight="1">
      <c r="B211" s="213"/>
      <c r="C211" s="54"/>
      <c r="D211" s="54"/>
      <c r="E211" s="69">
        <f>E205+E207</f>
        <v>277.5</v>
      </c>
      <c r="F211" s="205" t="s">
        <v>369</v>
      </c>
      <c r="G211" s="212"/>
      <c r="H211" s="83"/>
      <c r="I211" s="90"/>
      <c r="J211" s="322"/>
      <c r="K211" s="45"/>
      <c r="L211" s="47">
        <v>10</v>
      </c>
      <c r="M211" s="50"/>
    </row>
    <row r="212" spans="2:13" s="50" customFormat="1" ht="15.6" customHeight="1">
      <c r="B212" s="210"/>
      <c r="C212" s="178"/>
      <c r="D212" s="178"/>
      <c r="E212" s="68"/>
      <c r="F212" s="73"/>
      <c r="G212" s="302"/>
      <c r="H212" s="79"/>
      <c r="I212" s="93"/>
      <c r="J212" s="323"/>
      <c r="K212" s="45"/>
      <c r="L212" s="47">
        <v>11</v>
      </c>
      <c r="M212" s="50"/>
    </row>
    <row r="213" spans="2:13" s="50" customFormat="1" ht="15.6" customHeight="1">
      <c r="B213" s="166"/>
      <c r="C213" s="57" t="s">
        <v>157</v>
      </c>
      <c r="D213" s="170"/>
      <c r="E213" s="69"/>
      <c r="F213" s="205"/>
      <c r="G213" s="206"/>
      <c r="H213" s="83"/>
      <c r="I213" s="90"/>
      <c r="J213" s="323"/>
      <c r="K213" s="45"/>
      <c r="L213" s="47">
        <v>12</v>
      </c>
      <c r="M213" s="50"/>
    </row>
    <row r="214" spans="2:13" s="50" customFormat="1" ht="15.6" customHeight="1">
      <c r="B214" s="58"/>
      <c r="C214" s="178"/>
      <c r="D214" s="178"/>
      <c r="E214" s="70"/>
      <c r="F214" s="75"/>
      <c r="G214" s="76"/>
      <c r="H214" s="80"/>
      <c r="I214" s="92"/>
      <c r="J214" s="321"/>
      <c r="K214" s="45"/>
      <c r="L214" s="47">
        <v>13</v>
      </c>
      <c r="M214" s="50"/>
    </row>
    <row r="215" spans="2:13" s="50" customFormat="1" ht="15.6" customHeight="1">
      <c r="B215" s="58"/>
      <c r="C215" s="57"/>
      <c r="D215" s="170"/>
      <c r="E215" s="69"/>
      <c r="F215" s="205"/>
      <c r="G215" s="206"/>
      <c r="H215" s="83"/>
      <c r="I215" s="90"/>
      <c r="J215" s="106"/>
      <c r="K215" s="45"/>
      <c r="L215" s="47">
        <v>14</v>
      </c>
      <c r="M215" s="50"/>
    </row>
    <row r="216" spans="2:13" ht="15.6" customHeight="1">
      <c r="B216" s="174"/>
      <c r="C216" s="178"/>
      <c r="D216" s="178"/>
      <c r="E216" s="70"/>
      <c r="F216" s="75"/>
      <c r="G216" s="76"/>
      <c r="H216" s="80"/>
      <c r="I216" s="92"/>
      <c r="J216" s="107"/>
      <c r="L216" s="47">
        <v>15</v>
      </c>
      <c r="M216" s="50"/>
    </row>
    <row r="217" spans="2:13" ht="15.6" customHeight="1">
      <c r="B217" s="184"/>
      <c r="C217" s="57"/>
      <c r="D217" s="170"/>
      <c r="E217" s="69"/>
      <c r="F217" s="205"/>
      <c r="G217" s="206"/>
      <c r="H217" s="83"/>
      <c r="I217" s="90"/>
      <c r="J217" s="106"/>
      <c r="L217" s="47">
        <v>16</v>
      </c>
      <c r="M217" s="50"/>
    </row>
    <row r="218" spans="2:13" ht="15.6" customHeight="1">
      <c r="B218" s="277"/>
      <c r="C218" s="178"/>
      <c r="D218" s="178"/>
      <c r="E218" s="70"/>
      <c r="F218" s="75"/>
      <c r="G218" s="301"/>
      <c r="H218" s="79"/>
      <c r="I218" s="92"/>
      <c r="J218" s="107"/>
      <c r="L218" s="47">
        <v>17</v>
      </c>
      <c r="M218" s="50"/>
    </row>
    <row r="219" spans="2:13" ht="15.6" customHeight="1">
      <c r="B219" s="278"/>
      <c r="C219" s="57"/>
      <c r="D219" s="170"/>
      <c r="E219" s="69"/>
      <c r="F219" s="205"/>
      <c r="G219" s="206"/>
      <c r="H219" s="83"/>
      <c r="I219" s="90"/>
      <c r="J219" s="106"/>
      <c r="L219" s="47">
        <v>18</v>
      </c>
      <c r="M219" s="50"/>
    </row>
    <row r="220" spans="2:13" s="50" customFormat="1" ht="15.6" customHeight="1">
      <c r="B220" s="276"/>
      <c r="C220" s="178"/>
      <c r="D220" s="285"/>
      <c r="E220" s="70"/>
      <c r="F220" s="75"/>
      <c r="G220" s="302"/>
      <c r="H220" s="79"/>
      <c r="I220" s="92"/>
      <c r="J220" s="107"/>
      <c r="K220" s="45"/>
      <c r="L220" s="47">
        <v>19</v>
      </c>
      <c r="M220" s="50"/>
    </row>
    <row r="221" spans="2:13" s="50" customFormat="1" ht="15.6" customHeight="1">
      <c r="B221" s="275"/>
      <c r="C221" s="54"/>
      <c r="D221" s="54"/>
      <c r="E221" s="69"/>
      <c r="F221" s="205"/>
      <c r="G221" s="206"/>
      <c r="H221" s="83"/>
      <c r="I221" s="90"/>
      <c r="J221" s="245"/>
      <c r="K221" s="45"/>
      <c r="L221" s="47">
        <v>20</v>
      </c>
      <c r="M221" s="50"/>
    </row>
    <row r="222" spans="2:13" s="50" customFormat="1" ht="15.6" customHeight="1">
      <c r="B222" s="174"/>
      <c r="C222" s="53"/>
      <c r="D222" s="274"/>
      <c r="E222" s="68"/>
      <c r="F222" s="75"/>
      <c r="G222" s="76"/>
      <c r="H222" s="80"/>
      <c r="I222" s="237"/>
      <c r="J222" s="323"/>
      <c r="K222" s="45"/>
      <c r="L222" s="47">
        <v>21</v>
      </c>
      <c r="M222" s="50"/>
    </row>
    <row r="223" spans="2:13" s="50" customFormat="1" ht="15.6" customHeight="1">
      <c r="B223" s="184"/>
      <c r="C223" s="54"/>
      <c r="D223" s="284"/>
      <c r="E223" s="69"/>
      <c r="F223" s="205"/>
      <c r="G223" s="206"/>
      <c r="H223" s="83"/>
      <c r="I223" s="237"/>
      <c r="J223" s="323"/>
      <c r="K223" s="45"/>
      <c r="L223" s="47">
        <v>22</v>
      </c>
      <c r="M223" s="50"/>
    </row>
    <row r="224" spans="2:13" s="50" customFormat="1" ht="15.6" customHeight="1">
      <c r="B224" s="174"/>
      <c r="C224" s="53"/>
      <c r="D224" s="274"/>
      <c r="E224" s="68"/>
      <c r="F224" s="75"/>
      <c r="G224" s="76"/>
      <c r="H224" s="80"/>
      <c r="I224" s="231"/>
      <c r="J224" s="321"/>
      <c r="K224" s="45"/>
      <c r="L224" s="47">
        <v>23</v>
      </c>
      <c r="M224" s="50"/>
    </row>
    <row r="225" spans="2:13" s="50" customFormat="1" ht="15" customHeight="1">
      <c r="B225" s="275"/>
      <c r="C225" s="54"/>
      <c r="D225" s="54"/>
      <c r="E225" s="69"/>
      <c r="F225" s="205"/>
      <c r="G225" s="206"/>
      <c r="H225" s="83"/>
      <c r="I225" s="90"/>
      <c r="J225" s="106"/>
      <c r="K225" s="45"/>
      <c r="L225" s="47">
        <v>24</v>
      </c>
      <c r="M225" s="50"/>
    </row>
    <row r="226" spans="2:13" s="50" customFormat="1" ht="15" customHeight="1">
      <c r="B226" s="174"/>
      <c r="C226" s="53"/>
      <c r="D226" s="53"/>
      <c r="E226" s="68"/>
      <c r="F226" s="262"/>
      <c r="G226" s="76"/>
      <c r="H226" s="80"/>
      <c r="I226" s="239"/>
      <c r="J226" s="105"/>
      <c r="K226" s="45"/>
      <c r="L226" s="47">
        <v>25</v>
      </c>
      <c r="M226" s="50"/>
    </row>
    <row r="227" spans="2:13" s="50" customFormat="1" ht="15" customHeight="1">
      <c r="B227" s="184"/>
      <c r="C227" s="54"/>
      <c r="D227" s="284"/>
      <c r="E227" s="69"/>
      <c r="F227" s="298"/>
      <c r="G227" s="206"/>
      <c r="H227" s="83"/>
      <c r="I227" s="238"/>
      <c r="J227" s="106"/>
      <c r="K227" s="45"/>
      <c r="L227" s="47">
        <v>26</v>
      </c>
      <c r="M227" s="50"/>
    </row>
    <row r="228" spans="2:13" ht="15.6" customHeight="1">
      <c r="B228" s="277"/>
      <c r="C228" s="58"/>
      <c r="D228" s="292"/>
      <c r="E228" s="70"/>
      <c r="F228" s="299"/>
      <c r="G228" s="301"/>
      <c r="H228" s="79"/>
      <c r="I228" s="92"/>
      <c r="J228" s="107"/>
      <c r="L228" s="47">
        <v>27</v>
      </c>
      <c r="M228" s="50"/>
    </row>
    <row r="229" spans="2:13" ht="15.6" customHeight="1">
      <c r="B229" s="277"/>
      <c r="C229" s="58"/>
      <c r="D229" s="292"/>
      <c r="E229" s="70"/>
      <c r="F229" s="299"/>
      <c r="G229" s="301"/>
      <c r="H229" s="79"/>
      <c r="I229" s="92"/>
      <c r="J229" s="107"/>
      <c r="L229" s="47">
        <v>28</v>
      </c>
      <c r="M229" s="50"/>
    </row>
    <row r="230" spans="2:13" ht="15.75" customHeight="1">
      <c r="B230" s="56"/>
      <c r="C230" s="56"/>
      <c r="D230" s="61"/>
      <c r="E230" s="68"/>
      <c r="F230" s="73"/>
      <c r="G230" s="80"/>
      <c r="H230" s="80"/>
      <c r="I230" s="91"/>
      <c r="J230" s="105"/>
      <c r="L230" s="47">
        <v>29</v>
      </c>
    </row>
    <row r="231" spans="2:13" ht="15.75" customHeight="1">
      <c r="B231" s="54"/>
      <c r="C231" s="54"/>
      <c r="D231" s="183"/>
      <c r="E231" s="69"/>
      <c r="F231" s="205"/>
      <c r="G231" s="77"/>
      <c r="H231" s="83"/>
      <c r="I231" s="90"/>
      <c r="J231" s="245"/>
      <c r="L231" s="47">
        <v>30</v>
      </c>
    </row>
    <row r="232" spans="2:13" s="47" customFormat="1" ht="24" customHeight="1">
      <c r="B232" s="45" t="s">
        <v>288</v>
      </c>
      <c r="C232" s="45"/>
      <c r="D232" s="45"/>
      <c r="E232" s="46"/>
      <c r="H232" s="48"/>
      <c r="I232" s="48"/>
      <c r="J232" s="45"/>
      <c r="L232" s="49"/>
      <c r="M232" s="49"/>
    </row>
    <row r="233" spans="2:13" ht="24.75" customHeight="1">
      <c r="B233" s="270" t="s">
        <v>46</v>
      </c>
      <c r="C233" s="59"/>
      <c r="D233" s="59"/>
      <c r="E233" s="66"/>
      <c r="F233" s="71"/>
      <c r="G233" s="71"/>
      <c r="H233" s="303"/>
      <c r="I233" s="84"/>
      <c r="J233" s="97"/>
      <c r="L233" s="47"/>
      <c r="M233" s="50"/>
    </row>
    <row r="234" spans="2:13" s="47" customFormat="1" ht="24" customHeight="1">
      <c r="B234" s="52" t="s">
        <v>7</v>
      </c>
      <c r="C234" s="52" t="s">
        <v>136</v>
      </c>
      <c r="D234" s="98"/>
      <c r="E234" s="67" t="s">
        <v>30</v>
      </c>
      <c r="F234" s="72" t="s">
        <v>35</v>
      </c>
      <c r="G234" s="72" t="s">
        <v>19</v>
      </c>
      <c r="H234" s="82" t="s">
        <v>2</v>
      </c>
      <c r="I234" s="52" t="s">
        <v>26</v>
      </c>
      <c r="J234" s="98"/>
      <c r="L234" s="49"/>
      <c r="M234" s="49"/>
    </row>
    <row r="235" spans="2:13" ht="15.6" customHeight="1">
      <c r="B235" s="174" t="s">
        <v>362</v>
      </c>
      <c r="C235" s="282"/>
      <c r="D235" s="293"/>
      <c r="E235" s="68"/>
      <c r="F235" s="73"/>
      <c r="G235" s="76"/>
      <c r="H235" s="80"/>
      <c r="I235" s="93"/>
      <c r="J235" s="105"/>
      <c r="L235" s="47">
        <v>1</v>
      </c>
      <c r="M235" s="50"/>
    </row>
    <row r="236" spans="2:13" ht="15.6" customHeight="1">
      <c r="B236" s="184" t="s">
        <v>276</v>
      </c>
      <c r="C236" s="54"/>
      <c r="D236" s="284"/>
      <c r="E236" s="69"/>
      <c r="F236" s="74"/>
      <c r="G236" s="206"/>
      <c r="H236" s="83"/>
      <c r="I236" s="90"/>
      <c r="J236" s="106"/>
      <c r="L236" s="47">
        <v>2</v>
      </c>
      <c r="M236" s="50"/>
    </row>
    <row r="237" spans="2:13" ht="15.6" customHeight="1">
      <c r="B237" s="274"/>
      <c r="C237" s="274" t="s">
        <v>392</v>
      </c>
      <c r="D237" s="282" t="s">
        <v>393</v>
      </c>
      <c r="E237" s="68"/>
      <c r="F237" s="73"/>
      <c r="G237" s="76"/>
      <c r="H237" s="80"/>
      <c r="I237" s="93"/>
      <c r="J237" s="321"/>
      <c r="L237" s="47">
        <v>3</v>
      </c>
      <c r="M237" s="50"/>
    </row>
    <row r="238" spans="2:13" s="50" customFormat="1" ht="15.6" customHeight="1">
      <c r="B238" s="213"/>
      <c r="C238" s="283"/>
      <c r="D238" s="280"/>
      <c r="E238" s="69">
        <v>202</v>
      </c>
      <c r="F238" s="74" t="s">
        <v>308</v>
      </c>
      <c r="G238" s="212"/>
      <c r="H238" s="83"/>
      <c r="I238" s="90"/>
      <c r="J238" s="322"/>
      <c r="K238" s="45"/>
      <c r="L238" s="47">
        <v>4</v>
      </c>
      <c r="M238" s="50"/>
    </row>
    <row r="239" spans="2:13" s="50" customFormat="1" ht="15.6" customHeight="1">
      <c r="B239" s="210"/>
      <c r="C239" s="274" t="s">
        <v>255</v>
      </c>
      <c r="D239" s="274" t="s">
        <v>399</v>
      </c>
      <c r="E239" s="68"/>
      <c r="F239" s="73"/>
      <c r="G239" s="76"/>
      <c r="H239" s="80"/>
      <c r="I239" s="93"/>
      <c r="J239" s="321"/>
      <c r="K239" s="45"/>
      <c r="L239" s="47">
        <v>5</v>
      </c>
      <c r="M239" s="50"/>
    </row>
    <row r="240" spans="2:13" s="50" customFormat="1" ht="15.6" customHeight="1">
      <c r="B240" s="166"/>
      <c r="C240" s="283"/>
      <c r="D240" s="280"/>
      <c r="E240" s="69">
        <v>321</v>
      </c>
      <c r="F240" s="74" t="s">
        <v>308</v>
      </c>
      <c r="G240" s="212"/>
      <c r="H240" s="83"/>
      <c r="I240" s="90"/>
      <c r="J240" s="322"/>
      <c r="K240" s="45"/>
      <c r="L240" s="47">
        <v>6</v>
      </c>
      <c r="M240" s="50"/>
    </row>
    <row r="241" spans="2:13" ht="15.6" customHeight="1">
      <c r="B241" s="276"/>
      <c r="C241" s="274" t="s">
        <v>400</v>
      </c>
      <c r="D241" s="274" t="s">
        <v>299</v>
      </c>
      <c r="E241" s="68"/>
      <c r="F241" s="73"/>
      <c r="G241" s="76"/>
      <c r="H241" s="80"/>
      <c r="I241" s="93"/>
      <c r="J241" s="323"/>
      <c r="L241" s="47">
        <v>7</v>
      </c>
      <c r="M241" s="50"/>
    </row>
    <row r="242" spans="2:13" s="50" customFormat="1" ht="15.6" customHeight="1">
      <c r="B242" s="276"/>
      <c r="C242" s="283"/>
      <c r="D242" s="280"/>
      <c r="E242" s="69">
        <v>85.2</v>
      </c>
      <c r="F242" s="74" t="s">
        <v>187</v>
      </c>
      <c r="G242" s="212"/>
      <c r="H242" s="83"/>
      <c r="I242" s="92"/>
      <c r="J242" s="323"/>
      <c r="K242" s="45"/>
      <c r="L242" s="47">
        <v>8</v>
      </c>
      <c r="M242" s="50"/>
    </row>
    <row r="243" spans="2:13" ht="15.6" customHeight="1">
      <c r="B243" s="274"/>
      <c r="C243" s="274" t="s">
        <v>401</v>
      </c>
      <c r="D243" s="274" t="s">
        <v>403</v>
      </c>
      <c r="E243" s="68"/>
      <c r="F243" s="73"/>
      <c r="G243" s="76"/>
      <c r="H243" s="80"/>
      <c r="I243" s="93"/>
      <c r="J243" s="105"/>
      <c r="L243" s="47">
        <v>9</v>
      </c>
      <c r="M243" s="50"/>
    </row>
    <row r="244" spans="2:13" s="50" customFormat="1" ht="15.6" customHeight="1">
      <c r="B244" s="213"/>
      <c r="C244" s="54"/>
      <c r="D244" s="54"/>
      <c r="E244" s="69">
        <v>80.8</v>
      </c>
      <c r="F244" s="74" t="s">
        <v>187</v>
      </c>
      <c r="G244" s="212"/>
      <c r="H244" s="83"/>
      <c r="I244" s="90"/>
      <c r="J244" s="106"/>
      <c r="K244" s="45"/>
      <c r="L244" s="47">
        <v>10</v>
      </c>
      <c r="M244" s="50"/>
    </row>
    <row r="245" spans="2:13" s="50" customFormat="1" ht="15.6" customHeight="1">
      <c r="B245" s="210"/>
      <c r="C245" s="210" t="s">
        <v>404</v>
      </c>
      <c r="D245" s="53"/>
      <c r="E245" s="68"/>
      <c r="F245" s="73"/>
      <c r="G245" s="76"/>
      <c r="H245" s="80"/>
      <c r="I245" s="93"/>
      <c r="J245" s="321"/>
      <c r="K245" s="45"/>
      <c r="L245" s="47">
        <v>11</v>
      </c>
      <c r="M245" s="50"/>
    </row>
    <row r="246" spans="2:13" s="50" customFormat="1" ht="15.6" customHeight="1">
      <c r="B246" s="166"/>
      <c r="C246" s="57"/>
      <c r="D246" s="284"/>
      <c r="E246" s="69">
        <v>12.1</v>
      </c>
      <c r="F246" s="74" t="s">
        <v>308</v>
      </c>
      <c r="G246" s="212"/>
      <c r="H246" s="83"/>
      <c r="I246" s="90"/>
      <c r="J246" s="322"/>
      <c r="K246" s="45"/>
      <c r="L246" s="47">
        <v>12</v>
      </c>
      <c r="M246" s="50"/>
    </row>
    <row r="247" spans="2:13" s="50" customFormat="1" ht="15.6" customHeight="1">
      <c r="B247" s="61"/>
      <c r="C247" s="282" t="s">
        <v>405</v>
      </c>
      <c r="D247" s="282" t="s">
        <v>409</v>
      </c>
      <c r="E247" s="68"/>
      <c r="F247" s="73"/>
      <c r="G247" s="76"/>
      <c r="H247" s="80"/>
      <c r="I247" s="93"/>
      <c r="J247" s="323"/>
      <c r="K247" s="45"/>
      <c r="L247" s="47">
        <v>13</v>
      </c>
      <c r="M247" s="50"/>
    </row>
    <row r="248" spans="2:13" s="50" customFormat="1" ht="15.6" customHeight="1">
      <c r="B248" s="62"/>
      <c r="C248" s="284"/>
      <c r="D248" s="284"/>
      <c r="E248" s="69">
        <v>464</v>
      </c>
      <c r="F248" s="74" t="s">
        <v>308</v>
      </c>
      <c r="G248" s="212"/>
      <c r="H248" s="83"/>
      <c r="I248" s="90"/>
      <c r="J248" s="323"/>
      <c r="K248" s="45"/>
      <c r="L248" s="47">
        <v>14</v>
      </c>
      <c r="M248" s="50"/>
    </row>
    <row r="249" spans="2:13" s="50" customFormat="1" ht="15.6" customHeight="1">
      <c r="B249" s="213"/>
      <c r="C249" s="274" t="s">
        <v>411</v>
      </c>
      <c r="D249" s="274"/>
      <c r="E249" s="68"/>
      <c r="F249" s="73"/>
      <c r="G249" s="76"/>
      <c r="H249" s="80"/>
      <c r="I249" s="92"/>
      <c r="J249" s="321"/>
      <c r="K249" s="45"/>
      <c r="L249" s="47">
        <v>15</v>
      </c>
      <c r="M249" s="50"/>
    </row>
    <row r="250" spans="2:13" s="50" customFormat="1" ht="15.6" customHeight="1">
      <c r="B250" s="184"/>
      <c r="C250" s="280"/>
      <c r="D250" s="280"/>
      <c r="E250" s="69">
        <v>816</v>
      </c>
      <c r="F250" s="74" t="s">
        <v>308</v>
      </c>
      <c r="G250" s="212"/>
      <c r="H250" s="83"/>
      <c r="I250" s="90"/>
      <c r="J250" s="106"/>
      <c r="K250" s="45"/>
      <c r="L250" s="47">
        <v>16</v>
      </c>
      <c r="M250" s="50"/>
    </row>
    <row r="251" spans="2:13" s="50" customFormat="1" ht="15.6" customHeight="1">
      <c r="B251" s="165"/>
      <c r="C251" s="285" t="s">
        <v>36</v>
      </c>
      <c r="D251" s="285"/>
      <c r="E251" s="70"/>
      <c r="F251" s="75"/>
      <c r="G251" s="300"/>
      <c r="H251" s="79"/>
      <c r="I251" s="92"/>
      <c r="J251" s="107"/>
      <c r="K251" s="45"/>
      <c r="L251" s="47">
        <v>17</v>
      </c>
      <c r="M251" s="50"/>
    </row>
    <row r="252" spans="2:13" s="50" customFormat="1" ht="15.6" customHeight="1">
      <c r="B252" s="184"/>
      <c r="C252" s="285"/>
      <c r="D252" s="285"/>
      <c r="E252" s="70">
        <v>1</v>
      </c>
      <c r="F252" s="75" t="s">
        <v>164</v>
      </c>
      <c r="G252" s="300"/>
      <c r="H252" s="79"/>
      <c r="I252" s="238"/>
      <c r="J252" s="106"/>
      <c r="K252" s="45"/>
      <c r="L252" s="47">
        <v>18</v>
      </c>
      <c r="M252" s="50"/>
    </row>
    <row r="253" spans="2:13" ht="15.6" customHeight="1">
      <c r="B253" s="213"/>
      <c r="C253" s="210"/>
      <c r="D253" s="282"/>
      <c r="E253" s="68"/>
      <c r="F253" s="73"/>
      <c r="G253" s="76"/>
      <c r="H253" s="80"/>
      <c r="I253" s="92"/>
      <c r="J253" s="107"/>
      <c r="L253" s="47">
        <v>19</v>
      </c>
      <c r="M253" s="50"/>
    </row>
    <row r="254" spans="2:13" ht="15.6" customHeight="1">
      <c r="B254" s="184"/>
      <c r="C254" s="57" t="s">
        <v>157</v>
      </c>
      <c r="D254" s="284"/>
      <c r="E254" s="69"/>
      <c r="F254" s="74"/>
      <c r="G254" s="206"/>
      <c r="H254" s="83"/>
      <c r="I254" s="90"/>
      <c r="J254" s="106"/>
      <c r="L254" s="47">
        <v>20</v>
      </c>
      <c r="M254" s="50"/>
    </row>
    <row r="255" spans="2:13" s="50" customFormat="1" ht="15.6" customHeight="1">
      <c r="B255" s="213"/>
      <c r="C255" s="53"/>
      <c r="D255" s="282"/>
      <c r="E255" s="68"/>
      <c r="F255" s="73"/>
      <c r="G255" s="76"/>
      <c r="H255" s="80"/>
      <c r="I255" s="92"/>
      <c r="J255" s="321"/>
      <c r="K255" s="45"/>
      <c r="L255" s="47">
        <v>21</v>
      </c>
      <c r="M255" s="50"/>
    </row>
    <row r="256" spans="2:13" s="50" customFormat="1" ht="15.6" customHeight="1">
      <c r="B256" s="184"/>
      <c r="C256" s="184"/>
      <c r="D256" s="284"/>
      <c r="E256" s="69"/>
      <c r="F256" s="74"/>
      <c r="G256" s="212"/>
      <c r="H256" s="83"/>
      <c r="I256" s="90"/>
      <c r="J256" s="322"/>
      <c r="K256" s="45"/>
      <c r="L256" s="47">
        <v>22</v>
      </c>
      <c r="M256" s="50"/>
    </row>
    <row r="257" spans="2:13" s="50" customFormat="1" ht="15.6" customHeight="1">
      <c r="B257" s="213" t="s">
        <v>385</v>
      </c>
      <c r="C257" s="53" t="s">
        <v>413</v>
      </c>
      <c r="D257" s="282" t="s">
        <v>413</v>
      </c>
      <c r="E257" s="68"/>
      <c r="F257" s="73"/>
      <c r="G257" s="76"/>
      <c r="H257" s="80"/>
      <c r="I257" s="92"/>
      <c r="J257" s="321"/>
      <c r="K257" s="45"/>
      <c r="L257" s="47">
        <v>23</v>
      </c>
      <c r="M257" s="50"/>
    </row>
    <row r="258" spans="2:13" s="50" customFormat="1" ht="15.6" customHeight="1">
      <c r="B258" s="184" t="s">
        <v>276</v>
      </c>
      <c r="C258" s="184"/>
      <c r="D258" s="284"/>
      <c r="E258" s="69">
        <v>1</v>
      </c>
      <c r="F258" s="74" t="s">
        <v>196</v>
      </c>
      <c r="G258" s="212"/>
      <c r="H258" s="83"/>
      <c r="I258" s="90"/>
      <c r="J258" s="322"/>
      <c r="K258" s="45"/>
      <c r="L258" s="47">
        <v>24</v>
      </c>
      <c r="M258" s="50"/>
    </row>
    <row r="259" spans="2:13" s="50" customFormat="1" ht="15.6" customHeight="1">
      <c r="B259" s="174"/>
      <c r="C259" s="210" t="s">
        <v>416</v>
      </c>
      <c r="D259" s="282"/>
      <c r="E259" s="68"/>
      <c r="F259" s="73"/>
      <c r="G259" s="76"/>
      <c r="H259" s="80"/>
      <c r="I259" s="237"/>
      <c r="J259" s="323"/>
      <c r="K259" s="45"/>
      <c r="L259" s="47">
        <v>25</v>
      </c>
      <c r="M259" s="50"/>
    </row>
    <row r="260" spans="2:13" s="50" customFormat="1" ht="15.6" customHeight="1">
      <c r="B260" s="275"/>
      <c r="C260" s="57"/>
      <c r="D260" s="284"/>
      <c r="E260" s="69">
        <v>8</v>
      </c>
      <c r="F260" s="74" t="s">
        <v>196</v>
      </c>
      <c r="G260" s="206"/>
      <c r="H260" s="83"/>
      <c r="I260" s="237"/>
      <c r="J260" s="323"/>
      <c r="K260" s="45"/>
      <c r="L260" s="47">
        <v>26</v>
      </c>
      <c r="M260" s="50"/>
    </row>
    <row r="261" spans="2:13" ht="15.6" customHeight="1">
      <c r="B261" s="174"/>
      <c r="C261" s="210"/>
      <c r="D261" s="282"/>
      <c r="E261" s="68"/>
      <c r="F261" s="73"/>
      <c r="G261" s="76"/>
      <c r="H261" s="80"/>
      <c r="I261" s="231"/>
      <c r="J261" s="321"/>
      <c r="L261" s="47">
        <v>27</v>
      </c>
      <c r="M261" s="50"/>
    </row>
    <row r="262" spans="2:13" ht="15.6" customHeight="1">
      <c r="B262" s="184"/>
      <c r="C262" s="57" t="s">
        <v>157</v>
      </c>
      <c r="D262" s="280"/>
      <c r="E262" s="69"/>
      <c r="F262" s="74"/>
      <c r="G262" s="206"/>
      <c r="H262" s="83"/>
      <c r="I262" s="90"/>
      <c r="J262" s="106"/>
      <c r="L262" s="47">
        <v>28</v>
      </c>
      <c r="M262" s="50"/>
    </row>
    <row r="263" spans="2:13" ht="15.75" customHeight="1">
      <c r="B263" s="174"/>
      <c r="C263" s="274"/>
      <c r="D263" s="53"/>
      <c r="E263" s="68"/>
      <c r="F263" s="262"/>
      <c r="G263" s="76"/>
      <c r="H263" s="80"/>
      <c r="I263" s="91"/>
      <c r="J263" s="105"/>
      <c r="L263" s="47">
        <v>29</v>
      </c>
    </row>
    <row r="264" spans="2:13" ht="15.75" customHeight="1">
      <c r="B264" s="184"/>
      <c r="C264" s="54"/>
      <c r="D264" s="54"/>
      <c r="E264" s="69"/>
      <c r="F264" s="74"/>
      <c r="G264" s="206"/>
      <c r="H264" s="83"/>
      <c r="I264" s="90"/>
      <c r="J264" s="245"/>
      <c r="L264" s="47">
        <v>30</v>
      </c>
    </row>
  </sheetData>
  <mergeCells count="20">
    <mergeCell ref="C3:D3"/>
    <mergeCell ref="I3:J3"/>
    <mergeCell ref="I4:J4"/>
    <mergeCell ref="I6:J6"/>
    <mergeCell ref="I8:J8"/>
    <mergeCell ref="C36:D36"/>
    <mergeCell ref="I36:J36"/>
    <mergeCell ref="C69:D69"/>
    <mergeCell ref="I69:J69"/>
    <mergeCell ref="I76:J76"/>
    <mergeCell ref="C102:D102"/>
    <mergeCell ref="I102:J102"/>
    <mergeCell ref="C135:D135"/>
    <mergeCell ref="I135:J135"/>
    <mergeCell ref="C168:D168"/>
    <mergeCell ref="I168:J168"/>
    <mergeCell ref="C201:D201"/>
    <mergeCell ref="I201:J201"/>
    <mergeCell ref="C234:D234"/>
    <mergeCell ref="I234:J234"/>
  </mergeCells>
  <phoneticPr fontId="4"/>
  <dataValidations count="1">
    <dataValidation imeMode="halfAlpha" allowBlank="1" showDropDown="0" showInputMessage="1" showErrorMessage="1" sqref="D189 C177 C193:D193 D195 C187:D187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7" fitToWidth="0" fitToHeight="0" orientation="landscape" usePrinterDefaults="1" horizontalDpi="300" verticalDpi="300" r:id="rId1"/>
  <headerFooter>
    <oddFooter>&amp;C&amp;P&amp;R北後志衛生施設組合</oddFooter>
  </headerFooter>
  <rowBreaks count="7" manualBreakCount="7">
    <brk id="33" min="1" max="9" man="1"/>
    <brk id="66" min="1" max="9" man="1"/>
    <brk id="99" min="1" max="9" man="1"/>
    <brk id="132" min="1" max="9" man="1"/>
    <brk id="165" min="1" max="9" man="1"/>
    <brk id="198" min="1" max="9" man="1"/>
    <brk id="231" min="1" max="9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autoPageBreaks="0" fitToPage="1"/>
  </sheetPr>
  <dimension ref="A1:S33"/>
  <sheetViews>
    <sheetView view="pageBreakPreview" zoomScale="90" zoomScaleNormal="75" zoomScaleSheetLayoutView="90" workbookViewId="0"/>
  </sheetViews>
  <sheetFormatPr defaultColWidth="10" defaultRowHeight="31.5" customHeight="1"/>
  <cols>
    <col min="1" max="1" width="8.25" style="45" customWidth="1"/>
    <col min="2" max="2" width="23.625" style="45" customWidth="1"/>
    <col min="3" max="3" width="21.125" style="45" customWidth="1"/>
    <col min="4" max="4" width="11.25" style="46" customWidth="1"/>
    <col min="5" max="5" width="8.25" style="47" customWidth="1"/>
    <col min="6" max="6" width="12.25" style="45" customWidth="1"/>
    <col min="7" max="7" width="21.25" style="48" customWidth="1"/>
    <col min="8" max="8" width="10.75" style="48" customWidth="1"/>
    <col min="9" max="9" width="10.75" style="45" customWidth="1"/>
    <col min="10" max="10" width="2.125" style="45" customWidth="1"/>
    <col min="11" max="11" width="3.5" style="49" customWidth="1"/>
    <col min="12" max="12" width="10" style="50"/>
    <col min="13" max="13" width="11.5" style="50" customWidth="1"/>
    <col min="14" max="16384" width="10" style="45"/>
  </cols>
  <sheetData>
    <row r="1" spans="1:13" ht="21" customHeight="1">
      <c r="A1" s="45" t="s">
        <v>253</v>
      </c>
      <c r="F1" s="47"/>
    </row>
    <row r="2" spans="1:13" ht="25.5" customHeight="1">
      <c r="A2" s="56" t="s">
        <v>283</v>
      </c>
      <c r="B2" s="59" t="s">
        <v>829</v>
      </c>
      <c r="C2" s="59"/>
      <c r="D2" s="66"/>
      <c r="E2" s="71"/>
      <c r="F2" s="59"/>
      <c r="G2" s="81"/>
      <c r="H2" s="84"/>
      <c r="I2" s="97"/>
    </row>
    <row r="3" spans="1:13" s="47" customFormat="1" ht="24" customHeight="1">
      <c r="A3" s="52" t="s">
        <v>257</v>
      </c>
      <c r="B3" s="60" t="s">
        <v>258</v>
      </c>
      <c r="C3" s="60" t="s">
        <v>11</v>
      </c>
      <c r="D3" s="67" t="s">
        <v>30</v>
      </c>
      <c r="E3" s="72" t="s">
        <v>35</v>
      </c>
      <c r="F3" s="72" t="s">
        <v>19</v>
      </c>
      <c r="G3" s="82" t="s">
        <v>2</v>
      </c>
      <c r="H3" s="52" t="s">
        <v>26</v>
      </c>
      <c r="I3" s="98"/>
      <c r="K3" s="49"/>
      <c r="L3" s="49"/>
      <c r="M3" s="49"/>
    </row>
    <row r="4" spans="1:13" ht="16.149999999999999" customHeight="1">
      <c r="A4" s="56"/>
      <c r="B4" s="165"/>
      <c r="C4" s="53"/>
      <c r="D4" s="68"/>
      <c r="E4" s="73"/>
      <c r="F4" s="76"/>
      <c r="G4" s="80"/>
      <c r="H4" s="228"/>
      <c r="I4" s="102"/>
      <c r="K4" s="47">
        <v>1</v>
      </c>
      <c r="L4" s="50"/>
    </row>
    <row r="5" spans="1:13" ht="16.149999999999999" customHeight="1">
      <c r="A5" s="57">
        <v>1</v>
      </c>
      <c r="B5" s="62" t="s">
        <v>285</v>
      </c>
      <c r="C5" s="54"/>
      <c r="D5" s="69">
        <v>1</v>
      </c>
      <c r="E5" s="74" t="s">
        <v>42</v>
      </c>
      <c r="F5" s="77"/>
      <c r="G5" s="83"/>
      <c r="H5" s="90"/>
      <c r="I5" s="103"/>
      <c r="K5" s="47">
        <v>2</v>
      </c>
      <c r="L5" s="50"/>
    </row>
    <row r="6" spans="1:13" ht="16.149999999999999" customHeight="1">
      <c r="A6" s="56"/>
      <c r="B6" s="61"/>
      <c r="C6" s="53"/>
      <c r="D6" s="68"/>
      <c r="E6" s="73"/>
      <c r="F6" s="76"/>
      <c r="G6" s="80"/>
      <c r="H6" s="93"/>
      <c r="I6" s="102"/>
      <c r="K6" s="47">
        <v>3</v>
      </c>
      <c r="L6" s="50"/>
    </row>
    <row r="7" spans="1:13" ht="16.149999999999999" customHeight="1">
      <c r="A7" s="57">
        <v>2</v>
      </c>
      <c r="B7" s="62" t="s">
        <v>287</v>
      </c>
      <c r="C7" s="54"/>
      <c r="D7" s="69">
        <v>1</v>
      </c>
      <c r="E7" s="74" t="s">
        <v>42</v>
      </c>
      <c r="F7" s="77"/>
      <c r="G7" s="83"/>
      <c r="H7" s="267"/>
      <c r="I7" s="103"/>
      <c r="K7" s="47">
        <v>4</v>
      </c>
      <c r="L7" s="50"/>
    </row>
    <row r="8" spans="1:13" ht="16.149999999999999" customHeight="1">
      <c r="A8" s="56"/>
      <c r="B8" s="165"/>
      <c r="C8" s="53"/>
      <c r="D8" s="68"/>
      <c r="E8" s="73"/>
      <c r="F8" s="76"/>
      <c r="G8" s="80"/>
      <c r="H8" s="93"/>
      <c r="I8" s="102"/>
      <c r="K8" s="47">
        <v>5</v>
      </c>
      <c r="L8" s="50"/>
    </row>
    <row r="9" spans="1:13" ht="16.149999999999999" customHeight="1">
      <c r="A9" s="57">
        <v>3</v>
      </c>
      <c r="B9" s="326" t="s">
        <v>171</v>
      </c>
      <c r="C9" s="329"/>
      <c r="D9" s="69">
        <v>1</v>
      </c>
      <c r="E9" s="74" t="s">
        <v>42</v>
      </c>
      <c r="F9" s="77"/>
      <c r="G9" s="83"/>
      <c r="H9" s="267"/>
      <c r="I9" s="103"/>
      <c r="K9" s="47">
        <v>6</v>
      </c>
      <c r="L9" s="50"/>
    </row>
    <row r="10" spans="1:13" ht="16.149999999999999" customHeight="1">
      <c r="A10" s="56"/>
      <c r="B10" s="327"/>
      <c r="C10" s="330"/>
      <c r="D10" s="68"/>
      <c r="E10" s="73"/>
      <c r="F10" s="78"/>
      <c r="G10" s="80"/>
      <c r="H10" s="93"/>
      <c r="I10" s="104"/>
      <c r="K10" s="47">
        <v>7</v>
      </c>
      <c r="L10" s="50"/>
    </row>
    <row r="11" spans="1:13" ht="16.149999999999999" customHeight="1">
      <c r="A11" s="57">
        <v>4</v>
      </c>
      <c r="B11" s="326" t="s">
        <v>594</v>
      </c>
      <c r="C11" s="329"/>
      <c r="D11" s="69">
        <v>1</v>
      </c>
      <c r="E11" s="74" t="s">
        <v>42</v>
      </c>
      <c r="F11" s="77"/>
      <c r="G11" s="83"/>
      <c r="H11" s="267"/>
      <c r="I11" s="103"/>
      <c r="K11" s="47">
        <v>8</v>
      </c>
      <c r="L11" s="50"/>
    </row>
    <row r="12" spans="1:13" ht="16.149999999999999" customHeight="1">
      <c r="A12" s="56"/>
      <c r="B12" s="165"/>
      <c r="C12" s="53"/>
      <c r="D12" s="68"/>
      <c r="E12" s="73"/>
      <c r="F12" s="80"/>
      <c r="G12" s="80"/>
      <c r="H12" s="93"/>
      <c r="I12" s="104"/>
      <c r="K12" s="47">
        <v>9</v>
      </c>
      <c r="L12" s="50"/>
    </row>
    <row r="13" spans="1:13" ht="16.149999999999999" customHeight="1">
      <c r="A13" s="57"/>
      <c r="B13" s="62"/>
      <c r="C13" s="54"/>
      <c r="D13" s="69"/>
      <c r="E13" s="74"/>
      <c r="F13" s="74"/>
      <c r="G13" s="83"/>
      <c r="H13" s="267"/>
      <c r="I13" s="103"/>
      <c r="K13" s="47">
        <v>10</v>
      </c>
      <c r="L13" s="50"/>
    </row>
    <row r="14" spans="1:13" ht="15.6" customHeight="1">
      <c r="A14" s="56"/>
      <c r="B14" s="165"/>
      <c r="C14" s="53"/>
      <c r="D14" s="68"/>
      <c r="E14" s="73"/>
      <c r="F14" s="80"/>
      <c r="G14" s="80"/>
      <c r="H14" s="228"/>
      <c r="I14" s="104"/>
      <c r="K14" s="47">
        <v>11</v>
      </c>
      <c r="L14" s="50"/>
    </row>
    <row r="15" spans="1:13" ht="16.149999999999999" customHeight="1">
      <c r="A15" s="57"/>
      <c r="B15" s="62"/>
      <c r="C15" s="54"/>
      <c r="D15" s="69"/>
      <c r="E15" s="74"/>
      <c r="F15" s="74"/>
      <c r="G15" s="83"/>
      <c r="H15" s="267"/>
      <c r="I15" s="103"/>
      <c r="K15" s="47">
        <v>12</v>
      </c>
      <c r="L15" s="50"/>
    </row>
    <row r="16" spans="1:13" ht="16.149999999999999" customHeight="1">
      <c r="A16" s="56"/>
      <c r="B16" s="182"/>
      <c r="C16" s="58"/>
      <c r="D16" s="68"/>
      <c r="E16" s="73"/>
      <c r="F16" s="73"/>
      <c r="G16" s="80"/>
      <c r="H16" s="228"/>
      <c r="I16" s="104"/>
      <c r="K16" s="47">
        <v>13</v>
      </c>
      <c r="L16" s="50"/>
    </row>
    <row r="17" spans="1:19" ht="16.149999999999999" customHeight="1">
      <c r="A17" s="57"/>
      <c r="B17" s="182"/>
      <c r="C17" s="58"/>
      <c r="D17" s="69"/>
      <c r="E17" s="74"/>
      <c r="F17" s="74"/>
      <c r="G17" s="83"/>
      <c r="H17" s="267"/>
      <c r="I17" s="103"/>
      <c r="K17" s="47">
        <v>14</v>
      </c>
      <c r="L17" s="50"/>
    </row>
    <row r="18" spans="1:19" ht="16.149999999999999" customHeight="1">
      <c r="A18" s="56"/>
      <c r="B18" s="165"/>
      <c r="C18" s="53"/>
      <c r="D18" s="68"/>
      <c r="E18" s="73"/>
      <c r="F18" s="80"/>
      <c r="G18" s="80"/>
      <c r="H18" s="228"/>
      <c r="I18" s="104"/>
      <c r="K18" s="47">
        <v>15</v>
      </c>
      <c r="L18" s="50"/>
    </row>
    <row r="19" spans="1:19" ht="16.149999999999999" customHeight="1">
      <c r="A19" s="57"/>
      <c r="B19" s="62"/>
      <c r="C19" s="54"/>
      <c r="D19" s="69"/>
      <c r="E19" s="74"/>
      <c r="F19" s="74"/>
      <c r="G19" s="83"/>
      <c r="H19" s="90"/>
      <c r="I19" s="103"/>
      <c r="K19" s="47">
        <v>16</v>
      </c>
      <c r="L19" s="50"/>
    </row>
    <row r="20" spans="1:19" ht="16.149999999999999" customHeight="1">
      <c r="A20" s="55"/>
      <c r="B20" s="165"/>
      <c r="C20" s="61"/>
      <c r="D20" s="68"/>
      <c r="E20" s="73"/>
      <c r="F20" s="75"/>
      <c r="G20" s="79"/>
      <c r="H20" s="92"/>
      <c r="I20" s="102"/>
      <c r="K20" s="47">
        <v>17</v>
      </c>
      <c r="L20" s="50"/>
    </row>
    <row r="21" spans="1:19" ht="16.149999999999999" customHeight="1">
      <c r="A21" s="55"/>
      <c r="B21" s="62"/>
      <c r="C21" s="170"/>
      <c r="D21" s="69"/>
      <c r="E21" s="74"/>
      <c r="F21" s="75"/>
      <c r="G21" s="79"/>
      <c r="H21" s="92"/>
      <c r="I21" s="102"/>
      <c r="K21" s="47">
        <v>18</v>
      </c>
      <c r="L21" s="50"/>
    </row>
    <row r="22" spans="1:19" ht="16.149999999999999" customHeight="1">
      <c r="A22" s="56"/>
      <c r="B22" s="169"/>
      <c r="C22" s="53"/>
      <c r="D22" s="68"/>
      <c r="E22" s="73"/>
      <c r="F22" s="73"/>
      <c r="G22" s="80"/>
      <c r="H22" s="228"/>
      <c r="I22" s="104"/>
      <c r="K22" s="47">
        <v>19</v>
      </c>
      <c r="L22" s="50"/>
    </row>
    <row r="23" spans="1:19" ht="16.149999999999999" customHeight="1">
      <c r="A23" s="57"/>
      <c r="B23" s="62"/>
      <c r="C23" s="54"/>
      <c r="D23" s="69"/>
      <c r="E23" s="74"/>
      <c r="F23" s="74"/>
      <c r="G23" s="83"/>
      <c r="H23" s="90"/>
      <c r="I23" s="103"/>
      <c r="K23" s="47">
        <v>20</v>
      </c>
      <c r="L23" s="50"/>
    </row>
    <row r="24" spans="1:19" ht="16.149999999999999" customHeight="1">
      <c r="A24" s="56"/>
      <c r="B24" s="165"/>
      <c r="C24" s="53"/>
      <c r="D24" s="68"/>
      <c r="E24" s="73"/>
      <c r="F24" s="80"/>
      <c r="G24" s="80"/>
      <c r="H24" s="228"/>
      <c r="I24" s="104"/>
      <c r="K24" s="47">
        <v>21</v>
      </c>
      <c r="L24" s="50"/>
    </row>
    <row r="25" spans="1:19" ht="16.149999999999999" customHeight="1">
      <c r="A25" s="57"/>
      <c r="B25" s="74"/>
      <c r="C25" s="170"/>
      <c r="D25" s="69"/>
      <c r="E25" s="74"/>
      <c r="F25" s="74"/>
      <c r="G25" s="83"/>
      <c r="H25" s="267"/>
      <c r="I25" s="103"/>
      <c r="K25" s="47">
        <v>22</v>
      </c>
      <c r="L25" s="50"/>
    </row>
    <row r="26" spans="1:19" ht="16.149999999999999" customHeight="1">
      <c r="A26" s="56"/>
      <c r="B26" s="169"/>
      <c r="C26" s="53"/>
      <c r="D26" s="68"/>
      <c r="E26" s="73"/>
      <c r="F26" s="73"/>
      <c r="G26" s="80"/>
      <c r="H26" s="228"/>
      <c r="I26" s="104"/>
      <c r="K26" s="47">
        <v>23</v>
      </c>
      <c r="L26" s="50"/>
    </row>
    <row r="27" spans="1:19" ht="16.149999999999999" customHeight="1">
      <c r="A27" s="57"/>
      <c r="B27" s="62"/>
      <c r="C27" s="170"/>
      <c r="D27" s="69"/>
      <c r="E27" s="74"/>
      <c r="F27" s="74"/>
      <c r="G27" s="83"/>
      <c r="H27" s="268"/>
      <c r="I27" s="103"/>
      <c r="K27" s="47">
        <v>24</v>
      </c>
      <c r="L27" s="50"/>
    </row>
    <row r="28" spans="1:19" s="50" customFormat="1" ht="16.149999999999999" customHeight="1">
      <c r="A28" s="56"/>
      <c r="B28" s="165"/>
      <c r="C28" s="53"/>
      <c r="D28" s="68"/>
      <c r="E28" s="73"/>
      <c r="F28" s="73"/>
      <c r="G28" s="80"/>
      <c r="H28" s="228"/>
      <c r="I28" s="104"/>
      <c r="J28" s="45"/>
      <c r="K28" s="47">
        <v>25</v>
      </c>
      <c r="L28" s="193"/>
      <c r="M28" s="193"/>
      <c r="N28" s="269"/>
      <c r="O28" s="269"/>
      <c r="P28" s="45"/>
      <c r="Q28" s="45"/>
      <c r="R28" s="45"/>
      <c r="S28" s="45"/>
    </row>
    <row r="29" spans="1:19" s="50" customFormat="1" ht="16.149999999999999" customHeight="1">
      <c r="A29" s="57"/>
      <c r="B29" s="74"/>
      <c r="C29" s="170"/>
      <c r="D29" s="69"/>
      <c r="E29" s="74"/>
      <c r="F29" s="74"/>
      <c r="G29" s="83"/>
      <c r="H29" s="268"/>
      <c r="I29" s="103"/>
      <c r="J29" s="45"/>
      <c r="K29" s="47">
        <v>26</v>
      </c>
      <c r="L29" s="50"/>
      <c r="N29" s="45"/>
      <c r="O29" s="45"/>
      <c r="P29" s="45"/>
      <c r="Q29" s="45"/>
      <c r="R29" s="45"/>
      <c r="S29" s="45"/>
    </row>
    <row r="30" spans="1:19" s="50" customFormat="1" ht="16.149999999999999" customHeight="1">
      <c r="A30" s="56"/>
      <c r="B30" s="169"/>
      <c r="C30" s="53"/>
      <c r="D30" s="68"/>
      <c r="E30" s="73"/>
      <c r="F30" s="73"/>
      <c r="G30" s="80"/>
      <c r="H30" s="228"/>
      <c r="I30" s="104"/>
      <c r="J30" s="45"/>
      <c r="K30" s="47">
        <v>27</v>
      </c>
      <c r="L30" s="50"/>
      <c r="N30" s="45"/>
      <c r="O30" s="45"/>
      <c r="P30" s="45"/>
      <c r="Q30" s="45"/>
      <c r="R30" s="45"/>
      <c r="S30" s="45"/>
    </row>
    <row r="31" spans="1:19" s="50" customFormat="1" ht="16.149999999999999" customHeight="1">
      <c r="A31" s="57"/>
      <c r="B31" s="62"/>
      <c r="C31" s="170"/>
      <c r="D31" s="69"/>
      <c r="E31" s="74"/>
      <c r="F31" s="74"/>
      <c r="G31" s="83"/>
      <c r="H31" s="268"/>
      <c r="I31" s="103"/>
      <c r="J31" s="45"/>
      <c r="K31" s="47">
        <v>28</v>
      </c>
      <c r="L31" s="50"/>
      <c r="N31" s="45"/>
      <c r="O31" s="45"/>
      <c r="P31" s="45"/>
      <c r="Q31" s="45"/>
      <c r="R31" s="45"/>
      <c r="S31" s="45"/>
    </row>
    <row r="32" spans="1:19" ht="15" customHeight="1">
      <c r="A32" s="56"/>
      <c r="B32" s="328"/>
      <c r="C32" s="53"/>
      <c r="D32" s="68"/>
      <c r="E32" s="73"/>
      <c r="F32" s="80"/>
      <c r="G32" s="80"/>
      <c r="H32" s="228"/>
      <c r="I32" s="102"/>
      <c r="K32" s="47">
        <v>29</v>
      </c>
    </row>
    <row r="33" spans="1:11" ht="15" customHeight="1">
      <c r="A33" s="57"/>
      <c r="B33" s="74" t="s">
        <v>24</v>
      </c>
      <c r="C33" s="170"/>
      <c r="D33" s="69"/>
      <c r="E33" s="74"/>
      <c r="F33" s="74"/>
      <c r="G33" s="83"/>
      <c r="H33" s="267"/>
      <c r="I33" s="103"/>
      <c r="K33" s="47">
        <v>30</v>
      </c>
    </row>
  </sheetData>
  <mergeCells count="1">
    <mergeCell ref="H3:I3"/>
  </mergeCells>
  <phoneticPr fontId="4"/>
  <printOptions horizontalCentered="1"/>
  <pageMargins left="0.23622047244094491" right="0.23622047244094491" top="0.74803149606299213" bottom="0.74803149606299213" header="0.31496062992125984" footer="0.31496062992125984"/>
  <pageSetup paperSize="9" scale="88" fitToWidth="1" fitToHeight="1" orientation="landscape" usePrinterDefaults="1" horizontalDpi="300" verticalDpi="300" r:id="rId1"/>
  <headerFooter>
    <oddFooter>&amp;C&amp;P&amp;R北後志衛生施設組合</oddFooter>
  </headerFooter>
  <colBreaks count="2" manualBreakCount="2">
    <brk id="9" max="1048575" man="1"/>
    <brk id="2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autoPageBreaks="0"/>
  </sheetPr>
  <dimension ref="B1:N330"/>
  <sheetViews>
    <sheetView view="pageBreakPreview" zoomScale="90" zoomScaleNormal="85" zoomScaleSheetLayoutView="90" workbookViewId="0">
      <selection activeCell="B1" sqref="B1"/>
    </sheetView>
  </sheetViews>
  <sheetFormatPr defaultColWidth="10" defaultRowHeight="31.5" customHeight="1"/>
  <cols>
    <col min="1" max="1" width="10" style="45"/>
    <col min="2" max="2" width="24.5" style="45" customWidth="1"/>
    <col min="3" max="3" width="24" style="45" customWidth="1"/>
    <col min="4" max="4" width="21.25" style="45" customWidth="1"/>
    <col min="5" max="5" width="11.25" style="46" customWidth="1"/>
    <col min="6" max="6" width="8.25" style="47" customWidth="1"/>
    <col min="7" max="7" width="12.25" style="45" customWidth="1"/>
    <col min="8" max="8" width="17.125" style="48" customWidth="1"/>
    <col min="9" max="9" width="9.75" style="48" customWidth="1"/>
    <col min="10" max="10" width="9.75" style="45" customWidth="1"/>
    <col min="11" max="11" width="3.25" style="45" customWidth="1"/>
    <col min="12" max="12" width="7.25" style="49" customWidth="1"/>
    <col min="13" max="13" width="12.125" style="50" customWidth="1"/>
    <col min="14" max="14" width="12.125" style="45" customWidth="1"/>
    <col min="15" max="15" width="13.25" style="45" customWidth="1"/>
    <col min="16" max="16384" width="10" style="45"/>
  </cols>
  <sheetData>
    <row r="1" spans="2:13" ht="21" customHeight="1">
      <c r="B1" s="45" t="s">
        <v>288</v>
      </c>
      <c r="G1" s="47"/>
    </row>
    <row r="2" spans="2:13" ht="25.5" customHeight="1">
      <c r="B2" s="270" t="s">
        <v>0</v>
      </c>
      <c r="C2" s="59"/>
      <c r="D2" s="59"/>
      <c r="E2" s="66"/>
      <c r="F2" s="71"/>
      <c r="G2" s="59"/>
      <c r="H2" s="81"/>
      <c r="I2" s="84"/>
      <c r="J2" s="97"/>
    </row>
    <row r="3" spans="2:13" s="47" customFormat="1" ht="24" customHeight="1">
      <c r="B3" s="52" t="s">
        <v>7</v>
      </c>
      <c r="C3" s="52" t="s">
        <v>136</v>
      </c>
      <c r="D3" s="98"/>
      <c r="E3" s="67" t="s">
        <v>125</v>
      </c>
      <c r="F3" s="72" t="s">
        <v>35</v>
      </c>
      <c r="G3" s="72" t="s">
        <v>19</v>
      </c>
      <c r="H3" s="82" t="s">
        <v>2</v>
      </c>
      <c r="I3" s="52" t="s">
        <v>26</v>
      </c>
      <c r="J3" s="98"/>
      <c r="L3" s="49"/>
      <c r="M3" s="49"/>
    </row>
    <row r="4" spans="2:13" ht="16.149999999999999" customHeight="1">
      <c r="B4" s="51" t="s">
        <v>290</v>
      </c>
      <c r="C4" s="171" t="s">
        <v>293</v>
      </c>
      <c r="D4" s="286" t="s">
        <v>295</v>
      </c>
      <c r="E4" s="68"/>
      <c r="F4" s="73"/>
      <c r="G4" s="76"/>
      <c r="H4" s="80"/>
      <c r="I4" s="304" t="s">
        <v>190</v>
      </c>
      <c r="J4" s="319"/>
      <c r="L4" s="47">
        <v>1</v>
      </c>
      <c r="M4" s="50"/>
    </row>
    <row r="5" spans="2:13" ht="16.149999999999999" customHeight="1">
      <c r="B5" s="54" t="s">
        <v>298</v>
      </c>
      <c r="C5" s="170" t="s">
        <v>143</v>
      </c>
      <c r="D5" s="170" t="s">
        <v>301</v>
      </c>
      <c r="E5" s="69">
        <v>1</v>
      </c>
      <c r="F5" s="74" t="s">
        <v>164</v>
      </c>
      <c r="G5" s="206"/>
      <c r="H5" s="83"/>
      <c r="I5" s="233">
        <v>1198</v>
      </c>
      <c r="J5" s="320" t="s">
        <v>305</v>
      </c>
      <c r="L5" s="47">
        <v>2</v>
      </c>
      <c r="M5" s="50"/>
    </row>
    <row r="6" spans="2:13" ht="16.149999999999999" customHeight="1">
      <c r="B6" s="51"/>
      <c r="C6" s="178" t="s">
        <v>830</v>
      </c>
      <c r="D6" s="171"/>
      <c r="E6" s="68"/>
      <c r="F6" s="73"/>
      <c r="G6" s="76"/>
      <c r="H6" s="80"/>
      <c r="I6" s="304" t="s">
        <v>190</v>
      </c>
      <c r="J6" s="319"/>
      <c r="L6" s="47">
        <v>3</v>
      </c>
      <c r="M6" s="50"/>
    </row>
    <row r="7" spans="2:13" ht="16.149999999999999" customHeight="1">
      <c r="B7" s="54"/>
      <c r="C7" s="170"/>
      <c r="D7" s="183"/>
      <c r="E7" s="69">
        <v>1</v>
      </c>
      <c r="F7" s="74" t="s">
        <v>164</v>
      </c>
      <c r="G7" s="206"/>
      <c r="H7" s="83"/>
      <c r="I7" s="233">
        <v>85</v>
      </c>
      <c r="J7" s="320" t="s">
        <v>187</v>
      </c>
      <c r="L7" s="47">
        <v>4</v>
      </c>
      <c r="M7" s="50"/>
    </row>
    <row r="8" spans="2:13" ht="16.149999999999999" customHeight="1">
      <c r="B8" s="51"/>
      <c r="C8" s="51" t="s">
        <v>307</v>
      </c>
      <c r="D8" s="178" t="s">
        <v>298</v>
      </c>
      <c r="E8" s="68"/>
      <c r="F8" s="73"/>
      <c r="G8" s="76"/>
      <c r="H8" s="80"/>
      <c r="I8" s="304" t="s">
        <v>190</v>
      </c>
      <c r="J8" s="319"/>
      <c r="L8" s="47">
        <v>5</v>
      </c>
      <c r="M8" s="50"/>
    </row>
    <row r="9" spans="2:13" ht="16.149999999999999" customHeight="1">
      <c r="B9" s="54"/>
      <c r="C9" s="54"/>
      <c r="D9" s="170" t="s">
        <v>281</v>
      </c>
      <c r="E9" s="69">
        <v>1</v>
      </c>
      <c r="F9" s="74" t="s">
        <v>164</v>
      </c>
      <c r="G9" s="206"/>
      <c r="H9" s="83"/>
      <c r="I9" s="233">
        <v>1198</v>
      </c>
      <c r="J9" s="320" t="s">
        <v>308</v>
      </c>
      <c r="L9" s="47">
        <v>6</v>
      </c>
      <c r="M9" s="50"/>
    </row>
    <row r="10" spans="2:13" ht="16.149999999999999" customHeight="1">
      <c r="B10" s="51"/>
      <c r="C10" s="51"/>
      <c r="D10" s="178"/>
      <c r="E10" s="68"/>
      <c r="F10" s="73"/>
      <c r="G10" s="76"/>
      <c r="H10" s="80"/>
      <c r="I10" s="91"/>
      <c r="J10" s="104"/>
      <c r="L10" s="47">
        <v>7</v>
      </c>
      <c r="M10" s="50"/>
    </row>
    <row r="11" spans="2:13" ht="16.149999999999999" customHeight="1">
      <c r="B11" s="54"/>
      <c r="C11" s="54"/>
      <c r="D11" s="170"/>
      <c r="E11" s="69"/>
      <c r="F11" s="74"/>
      <c r="G11" s="206"/>
      <c r="H11" s="83"/>
      <c r="I11" s="90"/>
      <c r="J11" s="103"/>
      <c r="L11" s="47">
        <v>8</v>
      </c>
      <c r="M11" s="50"/>
    </row>
    <row r="12" spans="2:13" ht="16.149999999999999" customHeight="1">
      <c r="B12" s="51"/>
      <c r="C12" s="178"/>
      <c r="D12" s="171"/>
      <c r="E12" s="68"/>
      <c r="F12" s="73"/>
      <c r="G12" s="76"/>
      <c r="H12" s="80"/>
      <c r="I12" s="91"/>
      <c r="J12" s="104"/>
      <c r="L12" s="47">
        <v>9</v>
      </c>
      <c r="M12" s="50"/>
    </row>
    <row r="13" spans="2:13" ht="16.149999999999999" customHeight="1">
      <c r="B13" s="54"/>
      <c r="C13" s="170"/>
      <c r="D13" s="183"/>
      <c r="E13" s="69"/>
      <c r="F13" s="74"/>
      <c r="G13" s="206"/>
      <c r="H13" s="83"/>
      <c r="I13" s="90"/>
      <c r="J13" s="103"/>
      <c r="L13" s="47">
        <v>10</v>
      </c>
      <c r="M13" s="50"/>
    </row>
    <row r="14" spans="2:13" ht="15.6" customHeight="1">
      <c r="B14" s="58" t="s">
        <v>112</v>
      </c>
      <c r="C14" s="274" t="s">
        <v>149</v>
      </c>
      <c r="D14" s="165" t="s">
        <v>86</v>
      </c>
      <c r="E14" s="68"/>
      <c r="F14" s="73"/>
      <c r="G14" s="76"/>
      <c r="H14" s="80"/>
      <c r="I14" s="88"/>
      <c r="J14" s="102"/>
      <c r="L14" s="47">
        <v>11</v>
      </c>
      <c r="M14" s="50"/>
    </row>
    <row r="15" spans="2:13" ht="16.149999999999999" customHeight="1">
      <c r="B15" s="54" t="s">
        <v>298</v>
      </c>
      <c r="C15" s="58"/>
      <c r="D15" s="58" t="s">
        <v>417</v>
      </c>
      <c r="E15" s="69">
        <v>58.1</v>
      </c>
      <c r="F15" s="74" t="s">
        <v>308</v>
      </c>
      <c r="G15" s="206"/>
      <c r="H15" s="83"/>
      <c r="I15" s="90"/>
      <c r="J15" s="103"/>
      <c r="L15" s="47">
        <v>12</v>
      </c>
      <c r="M15" s="50"/>
    </row>
    <row r="16" spans="2:13" ht="16.149999999999999" customHeight="1">
      <c r="B16" s="51"/>
      <c r="C16" s="53"/>
      <c r="D16" s="165" t="s">
        <v>86</v>
      </c>
      <c r="E16" s="68"/>
      <c r="F16" s="73"/>
      <c r="G16" s="76"/>
      <c r="H16" s="80"/>
      <c r="I16" s="305"/>
      <c r="J16" s="102"/>
      <c r="L16" s="47">
        <v>13</v>
      </c>
      <c r="M16" s="50"/>
    </row>
    <row r="17" spans="2:13" ht="16.149999999999999" customHeight="1">
      <c r="B17" s="54"/>
      <c r="C17" s="54"/>
      <c r="D17" s="58" t="s">
        <v>418</v>
      </c>
      <c r="E17" s="69">
        <v>32</v>
      </c>
      <c r="F17" s="74" t="s">
        <v>308</v>
      </c>
      <c r="G17" s="206"/>
      <c r="H17" s="83"/>
      <c r="I17" s="90"/>
      <c r="J17" s="103"/>
      <c r="L17" s="47">
        <v>14</v>
      </c>
      <c r="M17" s="50"/>
    </row>
    <row r="18" spans="2:13" ht="16.149999999999999" customHeight="1">
      <c r="B18" s="58"/>
      <c r="C18" s="171"/>
      <c r="D18" s="53" t="s">
        <v>388</v>
      </c>
      <c r="E18" s="68"/>
      <c r="F18" s="73"/>
      <c r="G18" s="76"/>
      <c r="H18" s="80"/>
      <c r="I18" s="88"/>
      <c r="J18" s="102"/>
      <c r="L18" s="47">
        <v>15</v>
      </c>
      <c r="M18" s="50"/>
    </row>
    <row r="19" spans="2:13" ht="16.149999999999999" customHeight="1">
      <c r="B19" s="54"/>
      <c r="C19" s="170"/>
      <c r="D19" s="284" t="s">
        <v>421</v>
      </c>
      <c r="E19" s="69">
        <v>19.600000000000001</v>
      </c>
      <c r="F19" s="74" t="s">
        <v>308</v>
      </c>
      <c r="G19" s="206"/>
      <c r="H19" s="83"/>
      <c r="I19" s="90"/>
      <c r="J19" s="103"/>
      <c r="L19" s="47">
        <v>16</v>
      </c>
      <c r="M19" s="50"/>
    </row>
    <row r="20" spans="2:13" ht="16.149999999999999" customHeight="1">
      <c r="B20" s="58"/>
      <c r="C20" s="274" t="s">
        <v>424</v>
      </c>
      <c r="D20" s="53" t="s">
        <v>388</v>
      </c>
      <c r="E20" s="68"/>
      <c r="F20" s="73"/>
      <c r="G20" s="76"/>
      <c r="H20" s="80"/>
      <c r="I20" s="88"/>
      <c r="J20" s="104"/>
      <c r="L20" s="47">
        <v>17</v>
      </c>
      <c r="M20" s="50"/>
    </row>
    <row r="21" spans="2:13" ht="16.149999999999999" customHeight="1">
      <c r="B21" s="54"/>
      <c r="C21" s="58"/>
      <c r="D21" s="284" t="s">
        <v>421</v>
      </c>
      <c r="E21" s="69">
        <v>34.299999999999997</v>
      </c>
      <c r="F21" s="74" t="s">
        <v>308</v>
      </c>
      <c r="G21" s="206"/>
      <c r="H21" s="83"/>
      <c r="I21" s="90"/>
      <c r="J21" s="103"/>
      <c r="L21" s="47">
        <v>18</v>
      </c>
      <c r="M21" s="50"/>
    </row>
    <row r="22" spans="2:13" ht="16.149999999999999" customHeight="1">
      <c r="B22" s="51"/>
      <c r="C22" s="53"/>
      <c r="D22" s="165"/>
      <c r="E22" s="68"/>
      <c r="F22" s="73"/>
      <c r="G22" s="76"/>
      <c r="H22" s="80"/>
      <c r="I22" s="92"/>
      <c r="J22" s="102"/>
      <c r="L22" s="47">
        <v>19</v>
      </c>
      <c r="M22" s="50"/>
    </row>
    <row r="23" spans="2:13" ht="16.149999999999999" customHeight="1">
      <c r="B23" s="54"/>
      <c r="C23" s="54"/>
      <c r="D23" s="58"/>
      <c r="E23" s="69"/>
      <c r="F23" s="74"/>
      <c r="G23" s="206"/>
      <c r="H23" s="83"/>
      <c r="I23" s="92"/>
      <c r="J23" s="103"/>
      <c r="L23" s="47">
        <v>20</v>
      </c>
      <c r="M23" s="50"/>
    </row>
    <row r="24" spans="2:13" ht="16.149999999999999" customHeight="1">
      <c r="B24" s="51"/>
      <c r="C24" s="171"/>
      <c r="D24" s="171"/>
      <c r="E24" s="68"/>
      <c r="F24" s="73"/>
      <c r="G24" s="76"/>
      <c r="H24" s="80"/>
      <c r="I24" s="93"/>
      <c r="J24" s="102"/>
      <c r="L24" s="47">
        <v>21</v>
      </c>
      <c r="M24" s="50"/>
    </row>
    <row r="25" spans="2:13" ht="16.149999999999999" customHeight="1">
      <c r="B25" s="54"/>
      <c r="C25" s="170"/>
      <c r="D25" s="170"/>
      <c r="E25" s="69"/>
      <c r="F25" s="74"/>
      <c r="G25" s="206"/>
      <c r="H25" s="83"/>
      <c r="I25" s="90"/>
      <c r="J25" s="103"/>
      <c r="L25" s="47">
        <v>22</v>
      </c>
      <c r="M25" s="50"/>
    </row>
    <row r="26" spans="2:13" s="50" customFormat="1" ht="16.149999999999999" customHeight="1">
      <c r="B26" s="58" t="s">
        <v>311</v>
      </c>
      <c r="C26" s="171"/>
      <c r="D26" s="171"/>
      <c r="E26" s="68"/>
      <c r="F26" s="73"/>
      <c r="G26" s="76"/>
      <c r="H26" s="80"/>
      <c r="I26" s="88"/>
      <c r="J26" s="104"/>
      <c r="K26" s="45"/>
      <c r="L26" s="47">
        <v>23</v>
      </c>
      <c r="M26" s="50"/>
    </row>
    <row r="27" spans="2:13" s="50" customFormat="1" ht="16.149999999999999" customHeight="1">
      <c r="B27" s="54"/>
      <c r="C27" s="170"/>
      <c r="D27" s="170"/>
      <c r="E27" s="69">
        <v>1</v>
      </c>
      <c r="F27" s="74" t="s">
        <v>164</v>
      </c>
      <c r="G27" s="206"/>
      <c r="H27" s="83"/>
      <c r="I27" s="90"/>
      <c r="J27" s="103"/>
      <c r="K27" s="45"/>
      <c r="L27" s="47">
        <v>24</v>
      </c>
      <c r="M27" s="50"/>
    </row>
    <row r="28" spans="2:13" s="50" customFormat="1" ht="16.149999999999999" customHeight="1">
      <c r="B28" s="51"/>
      <c r="C28" s="171"/>
      <c r="D28" s="171"/>
      <c r="E28" s="68"/>
      <c r="F28" s="73"/>
      <c r="G28" s="76"/>
      <c r="H28" s="80"/>
      <c r="I28" s="91"/>
      <c r="J28" s="104"/>
      <c r="K28" s="45"/>
      <c r="L28" s="47">
        <v>25</v>
      </c>
      <c r="M28" s="50"/>
    </row>
    <row r="29" spans="2:13" s="50" customFormat="1" ht="16.149999999999999" customHeight="1">
      <c r="B29" s="54"/>
      <c r="C29" s="170"/>
      <c r="D29" s="170"/>
      <c r="E29" s="69"/>
      <c r="F29" s="74"/>
      <c r="G29" s="206"/>
      <c r="H29" s="83"/>
      <c r="I29" s="90"/>
      <c r="J29" s="103"/>
      <c r="K29" s="45"/>
      <c r="L29" s="47">
        <v>26</v>
      </c>
      <c r="M29" s="50"/>
    </row>
    <row r="30" spans="2:13" s="50" customFormat="1" ht="16.149999999999999" customHeight="1">
      <c r="B30" s="51"/>
      <c r="C30" s="171"/>
      <c r="D30" s="171"/>
      <c r="E30" s="70"/>
      <c r="F30" s="73"/>
      <c r="G30" s="76"/>
      <c r="H30" s="80"/>
      <c r="I30" s="91"/>
      <c r="J30" s="105"/>
      <c r="K30" s="45"/>
      <c r="L30" s="47">
        <v>27</v>
      </c>
      <c r="M30" s="50"/>
    </row>
    <row r="31" spans="2:13" s="50" customFormat="1" ht="16.149999999999999" customHeight="1">
      <c r="B31" s="54"/>
      <c r="C31" s="170"/>
      <c r="D31" s="170"/>
      <c r="E31" s="69"/>
      <c r="F31" s="74"/>
      <c r="G31" s="206"/>
      <c r="H31" s="83"/>
      <c r="I31" s="90"/>
      <c r="J31" s="106"/>
      <c r="K31" s="45"/>
      <c r="L31" s="47">
        <v>28</v>
      </c>
      <c r="M31" s="50"/>
    </row>
    <row r="32" spans="2:13" s="50" customFormat="1" ht="16.149999999999999" customHeight="1">
      <c r="B32" s="328"/>
      <c r="C32" s="171"/>
      <c r="D32" s="171"/>
      <c r="E32" s="68"/>
      <c r="F32" s="73"/>
      <c r="G32" s="76"/>
      <c r="H32" s="80"/>
      <c r="I32" s="91"/>
      <c r="J32" s="244"/>
      <c r="K32" s="45"/>
      <c r="L32" s="47">
        <v>29</v>
      </c>
      <c r="M32" s="50"/>
    </row>
    <row r="33" spans="2:13" s="50" customFormat="1" ht="16.149999999999999" customHeight="1">
      <c r="B33" s="74" t="s">
        <v>24</v>
      </c>
      <c r="C33" s="170"/>
      <c r="D33" s="170"/>
      <c r="E33" s="69"/>
      <c r="F33" s="74"/>
      <c r="G33" s="206"/>
      <c r="H33" s="83"/>
      <c r="I33" s="90"/>
      <c r="J33" s="245"/>
      <c r="K33" s="45"/>
      <c r="L33" s="47">
        <v>30</v>
      </c>
      <c r="M33" s="50"/>
    </row>
    <row r="34" spans="2:13" s="47" customFormat="1" ht="24" customHeight="1">
      <c r="B34" s="45" t="s">
        <v>288</v>
      </c>
      <c r="C34" s="45"/>
      <c r="D34" s="45"/>
      <c r="E34" s="46"/>
      <c r="H34" s="48"/>
      <c r="I34" s="48"/>
      <c r="J34" s="45"/>
      <c r="L34" s="49"/>
      <c r="M34" s="49"/>
    </row>
    <row r="35" spans="2:13" s="50" customFormat="1" ht="24.75" customHeight="1">
      <c r="B35" s="270" t="s">
        <v>314</v>
      </c>
      <c r="C35" s="59"/>
      <c r="D35" s="59"/>
      <c r="E35" s="66"/>
      <c r="F35" s="59"/>
      <c r="G35" s="59"/>
      <c r="H35" s="81"/>
      <c r="I35" s="84"/>
      <c r="J35" s="97"/>
      <c r="K35" s="45"/>
      <c r="L35" s="47">
        <v>1</v>
      </c>
      <c r="M35" s="50"/>
    </row>
    <row r="36" spans="2:13" s="47" customFormat="1" ht="24" customHeight="1">
      <c r="B36" s="52" t="s">
        <v>7</v>
      </c>
      <c r="C36" s="52" t="s">
        <v>136</v>
      </c>
      <c r="D36" s="98"/>
      <c r="E36" s="67" t="s">
        <v>125</v>
      </c>
      <c r="F36" s="72" t="s">
        <v>35</v>
      </c>
      <c r="G36" s="72" t="s">
        <v>19</v>
      </c>
      <c r="H36" s="82" t="s">
        <v>2</v>
      </c>
      <c r="I36" s="52" t="s">
        <v>26</v>
      </c>
      <c r="J36" s="98"/>
      <c r="L36" s="49"/>
      <c r="M36" s="49"/>
    </row>
    <row r="37" spans="2:13" ht="16.149999999999999" customHeight="1">
      <c r="B37" s="61"/>
      <c r="C37" s="177" t="s">
        <v>315</v>
      </c>
      <c r="D37" s="177"/>
      <c r="E37" s="68"/>
      <c r="F37" s="75"/>
      <c r="G37" s="210"/>
      <c r="H37" s="80"/>
      <c r="I37" s="91"/>
      <c r="J37" s="105"/>
      <c r="L37" s="47">
        <v>1</v>
      </c>
      <c r="M37" s="50"/>
    </row>
    <row r="38" spans="2:13" s="50" customFormat="1" ht="16.149999999999999" customHeight="1">
      <c r="B38" s="170"/>
      <c r="C38" s="170"/>
      <c r="D38" s="170"/>
      <c r="E38" s="69">
        <v>1</v>
      </c>
      <c r="F38" s="74" t="s">
        <v>42</v>
      </c>
      <c r="G38" s="166"/>
      <c r="H38" s="83"/>
      <c r="I38" s="90"/>
      <c r="J38" s="245"/>
      <c r="K38" s="45"/>
      <c r="L38" s="47">
        <v>2</v>
      </c>
      <c r="M38" s="50"/>
    </row>
    <row r="39" spans="2:13" s="50" customFormat="1" ht="16.149999999999999" customHeight="1">
      <c r="B39" s="51"/>
      <c r="C39" s="58" t="s">
        <v>92</v>
      </c>
      <c r="D39" s="61"/>
      <c r="E39" s="68"/>
      <c r="F39" s="75"/>
      <c r="G39" s="211"/>
      <c r="H39" s="80"/>
      <c r="I39" s="91"/>
      <c r="J39" s="105"/>
      <c r="K39" s="45"/>
      <c r="L39" s="47">
        <v>3</v>
      </c>
      <c r="M39" s="50"/>
    </row>
    <row r="40" spans="2:13" s="50" customFormat="1" ht="16.149999999999999" customHeight="1">
      <c r="B40" s="54"/>
      <c r="C40" s="54"/>
      <c r="D40" s="170"/>
      <c r="E40" s="69">
        <v>1</v>
      </c>
      <c r="F40" s="74" t="s">
        <v>42</v>
      </c>
      <c r="G40" s="212"/>
      <c r="H40" s="83"/>
      <c r="I40" s="236"/>
      <c r="J40" s="245"/>
      <c r="K40" s="45"/>
      <c r="L40" s="47">
        <v>4</v>
      </c>
      <c r="M40" s="50"/>
    </row>
    <row r="41" spans="2:13" s="50" customFormat="1" ht="16.149999999999999" customHeight="1">
      <c r="B41" s="159"/>
      <c r="C41" s="165" t="s">
        <v>238</v>
      </c>
      <c r="D41" s="61"/>
      <c r="E41" s="68"/>
      <c r="F41" s="75"/>
      <c r="G41" s="211"/>
      <c r="H41" s="80"/>
      <c r="I41" s="91"/>
      <c r="J41" s="105"/>
      <c r="K41" s="45"/>
      <c r="L41" s="47">
        <v>5</v>
      </c>
      <c r="M41" s="50"/>
    </row>
    <row r="42" spans="2:13" s="50" customFormat="1" ht="16.149999999999999" customHeight="1">
      <c r="B42" s="54"/>
      <c r="C42" s="279"/>
      <c r="D42" s="170"/>
      <c r="E42" s="69">
        <v>1</v>
      </c>
      <c r="F42" s="74" t="s">
        <v>42</v>
      </c>
      <c r="G42" s="212"/>
      <c r="H42" s="83"/>
      <c r="I42" s="236"/>
      <c r="J42" s="245"/>
      <c r="K42" s="45"/>
      <c r="L42" s="47">
        <v>6</v>
      </c>
      <c r="M42" s="50"/>
    </row>
    <row r="43" spans="2:13" s="50" customFormat="1" ht="16.149999999999999" customHeight="1">
      <c r="B43" s="159"/>
      <c r="C43" s="51" t="s">
        <v>317</v>
      </c>
      <c r="D43" s="61"/>
      <c r="E43" s="68"/>
      <c r="F43" s="75"/>
      <c r="G43" s="211"/>
      <c r="H43" s="80"/>
      <c r="I43" s="91"/>
      <c r="J43" s="105"/>
      <c r="K43" s="45"/>
      <c r="L43" s="47">
        <v>7</v>
      </c>
      <c r="M43" s="50"/>
    </row>
    <row r="44" spans="2:13" s="50" customFormat="1" ht="16.149999999999999" customHeight="1">
      <c r="B44" s="54"/>
      <c r="C44" s="279"/>
      <c r="D44" s="170"/>
      <c r="E44" s="69">
        <v>1</v>
      </c>
      <c r="F44" s="74" t="s">
        <v>42</v>
      </c>
      <c r="G44" s="212"/>
      <c r="H44" s="83"/>
      <c r="I44" s="90"/>
      <c r="J44" s="106"/>
      <c r="K44" s="45"/>
      <c r="L44" s="47">
        <v>8</v>
      </c>
      <c r="M44" s="50"/>
    </row>
    <row r="45" spans="2:13" s="50" customFormat="1" ht="16.149999999999999" customHeight="1">
      <c r="B45" s="159"/>
      <c r="C45" s="51" t="s">
        <v>197</v>
      </c>
      <c r="D45" s="61"/>
      <c r="E45" s="68"/>
      <c r="F45" s="75"/>
      <c r="G45" s="211"/>
      <c r="H45" s="80"/>
      <c r="I45" s="91"/>
      <c r="J45" s="105"/>
      <c r="K45" s="45"/>
      <c r="L45" s="47">
        <v>9</v>
      </c>
      <c r="M45" s="50"/>
    </row>
    <row r="46" spans="2:13" s="50" customFormat="1" ht="16.149999999999999" customHeight="1">
      <c r="B46" s="54"/>
      <c r="C46" s="279"/>
      <c r="D46" s="170"/>
      <c r="E46" s="69">
        <v>1</v>
      </c>
      <c r="F46" s="74" t="s">
        <v>42</v>
      </c>
      <c r="G46" s="212"/>
      <c r="H46" s="83"/>
      <c r="I46" s="90"/>
      <c r="J46" s="245"/>
      <c r="K46" s="45"/>
      <c r="L46" s="47">
        <v>10</v>
      </c>
      <c r="M46" s="50"/>
    </row>
    <row r="47" spans="2:13" s="50" customFormat="1" ht="16.149999999999999" customHeight="1">
      <c r="B47" s="58"/>
      <c r="C47" s="51"/>
      <c r="D47" s="61"/>
      <c r="E47" s="68"/>
      <c r="F47" s="75"/>
      <c r="G47" s="211"/>
      <c r="H47" s="80"/>
      <c r="I47" s="91"/>
      <c r="J47" s="105"/>
      <c r="K47" s="45"/>
      <c r="L47" s="47">
        <v>11</v>
      </c>
      <c r="M47" s="50"/>
    </row>
    <row r="48" spans="2:13" s="50" customFormat="1" ht="16.149999999999999" customHeight="1">
      <c r="B48" s="54"/>
      <c r="C48" s="279"/>
      <c r="D48" s="170"/>
      <c r="E48" s="69"/>
      <c r="F48" s="74"/>
      <c r="G48" s="212"/>
      <c r="H48" s="83"/>
      <c r="I48" s="236"/>
      <c r="J48" s="245"/>
      <c r="K48" s="45"/>
      <c r="L48" s="47">
        <v>12</v>
      </c>
      <c r="M48" s="50"/>
    </row>
    <row r="49" spans="2:13" s="50" customFormat="1" ht="16.149999999999999" customHeight="1">
      <c r="B49" s="51"/>
      <c r="C49" s="51"/>
      <c r="D49" s="61"/>
      <c r="E49" s="68"/>
      <c r="F49" s="75"/>
      <c r="G49" s="211"/>
      <c r="H49" s="80"/>
      <c r="I49" s="91"/>
      <c r="J49" s="105"/>
      <c r="K49" s="45"/>
      <c r="L49" s="47">
        <v>13</v>
      </c>
      <c r="M49" s="50"/>
    </row>
    <row r="50" spans="2:13" s="50" customFormat="1" ht="16.149999999999999" customHeight="1">
      <c r="B50" s="170"/>
      <c r="C50" s="279"/>
      <c r="D50" s="170"/>
      <c r="E50" s="69"/>
      <c r="F50" s="74"/>
      <c r="G50" s="212"/>
      <c r="H50" s="83"/>
      <c r="I50" s="236"/>
      <c r="J50" s="245"/>
      <c r="K50" s="45"/>
      <c r="L50" s="47">
        <v>14</v>
      </c>
      <c r="M50" s="50"/>
    </row>
    <row r="51" spans="2:13" s="50" customFormat="1" ht="16.149999999999999" customHeight="1">
      <c r="B51" s="58"/>
      <c r="C51" s="51"/>
      <c r="D51" s="61"/>
      <c r="E51" s="68"/>
      <c r="F51" s="75"/>
      <c r="G51" s="78"/>
      <c r="H51" s="80"/>
      <c r="I51" s="91"/>
      <c r="J51" s="250"/>
      <c r="K51" s="45"/>
      <c r="L51" s="47">
        <v>15</v>
      </c>
      <c r="M51" s="50"/>
    </row>
    <row r="52" spans="2:13" s="50" customFormat="1" ht="16.149999999999999" customHeight="1">
      <c r="B52" s="54"/>
      <c r="C52" s="279"/>
      <c r="D52" s="170"/>
      <c r="E52" s="69"/>
      <c r="F52" s="74"/>
      <c r="G52" s="74"/>
      <c r="H52" s="83"/>
      <c r="I52" s="90"/>
      <c r="J52" s="251"/>
      <c r="K52" s="45"/>
      <c r="L52" s="47">
        <v>16</v>
      </c>
      <c r="M52" s="50"/>
    </row>
    <row r="53" spans="2:13" s="50" customFormat="1" ht="16.149999999999999" customHeight="1">
      <c r="B53" s="58"/>
      <c r="C53" s="51"/>
      <c r="D53" s="61"/>
      <c r="E53" s="68"/>
      <c r="F53" s="75"/>
      <c r="G53" s="61"/>
      <c r="H53" s="80"/>
      <c r="I53" s="91"/>
      <c r="J53" s="244"/>
      <c r="K53" s="45"/>
      <c r="L53" s="47">
        <v>17</v>
      </c>
      <c r="M53" s="50"/>
    </row>
    <row r="54" spans="2:13" s="50" customFormat="1" ht="16.149999999999999" customHeight="1">
      <c r="B54" s="54"/>
      <c r="C54" s="279"/>
      <c r="D54" s="170"/>
      <c r="E54" s="69"/>
      <c r="F54" s="74"/>
      <c r="G54" s="74"/>
      <c r="H54" s="83"/>
      <c r="I54" s="90"/>
      <c r="J54" s="245"/>
      <c r="K54" s="45"/>
      <c r="L54" s="47">
        <v>18</v>
      </c>
      <c r="M54" s="50"/>
    </row>
    <row r="55" spans="2:13" s="50" customFormat="1" ht="16.149999999999999" customHeight="1">
      <c r="B55" s="58"/>
      <c r="C55" s="51"/>
      <c r="D55" s="61"/>
      <c r="E55" s="68"/>
      <c r="F55" s="75"/>
      <c r="G55" s="73"/>
      <c r="H55" s="80"/>
      <c r="I55" s="91"/>
      <c r="J55" s="105"/>
      <c r="K55" s="45"/>
      <c r="L55" s="47">
        <v>19</v>
      </c>
      <c r="M55" s="50"/>
    </row>
    <row r="56" spans="2:13" s="50" customFormat="1" ht="16.149999999999999" customHeight="1">
      <c r="B56" s="54"/>
      <c r="C56" s="279"/>
      <c r="D56" s="170"/>
      <c r="E56" s="69"/>
      <c r="F56" s="74"/>
      <c r="G56" s="74"/>
      <c r="H56" s="83"/>
      <c r="I56" s="90"/>
      <c r="J56" s="106"/>
      <c r="K56" s="45"/>
      <c r="L56" s="47">
        <v>20</v>
      </c>
      <c r="M56" s="50"/>
    </row>
    <row r="57" spans="2:13" s="50" customFormat="1" ht="16.149999999999999" customHeight="1">
      <c r="B57" s="51"/>
      <c r="C57" s="53"/>
      <c r="D57" s="80"/>
      <c r="E57" s="68"/>
      <c r="F57" s="75"/>
      <c r="G57" s="73"/>
      <c r="H57" s="80"/>
      <c r="I57" s="91"/>
      <c r="J57" s="105"/>
      <c r="K57" s="45"/>
      <c r="L57" s="47">
        <v>21</v>
      </c>
      <c r="M57" s="50"/>
    </row>
    <row r="58" spans="2:13" s="50" customFormat="1" ht="16.149999999999999" customHeight="1">
      <c r="B58" s="54"/>
      <c r="C58" s="54"/>
      <c r="D58" s="83"/>
      <c r="E58" s="69"/>
      <c r="F58" s="74"/>
      <c r="G58" s="74"/>
      <c r="H58" s="83"/>
      <c r="I58" s="90"/>
      <c r="J58" s="106"/>
      <c r="K58" s="45"/>
      <c r="L58" s="47">
        <v>22</v>
      </c>
      <c r="M58" s="50"/>
    </row>
    <row r="59" spans="2:13" s="50" customFormat="1" ht="16.149999999999999" customHeight="1">
      <c r="B59" s="58"/>
      <c r="C59" s="53"/>
      <c r="D59" s="61"/>
      <c r="E59" s="68"/>
      <c r="F59" s="75"/>
      <c r="G59" s="75"/>
      <c r="H59" s="79"/>
      <c r="I59" s="92"/>
      <c r="J59" s="107"/>
      <c r="K59" s="45"/>
      <c r="L59" s="47">
        <v>23</v>
      </c>
      <c r="M59" s="50"/>
    </row>
    <row r="60" spans="2:13" s="50" customFormat="1" ht="16.149999999999999" customHeight="1">
      <c r="B60" s="58"/>
      <c r="C60" s="54"/>
      <c r="D60" s="170"/>
      <c r="E60" s="69"/>
      <c r="F60" s="74"/>
      <c r="G60" s="75"/>
      <c r="H60" s="79"/>
      <c r="I60" s="92"/>
      <c r="J60" s="107"/>
      <c r="K60" s="45"/>
      <c r="L60" s="47">
        <v>24</v>
      </c>
      <c r="M60" s="50"/>
    </row>
    <row r="61" spans="2:13" s="50" customFormat="1" ht="16.149999999999999" customHeight="1">
      <c r="B61" s="51"/>
      <c r="C61" s="165"/>
      <c r="D61" s="61"/>
      <c r="E61" s="68"/>
      <c r="F61" s="75"/>
      <c r="G61" s="76"/>
      <c r="H61" s="80"/>
      <c r="I61" s="91"/>
      <c r="J61" s="105"/>
      <c r="K61" s="45"/>
      <c r="L61" s="47">
        <v>25</v>
      </c>
      <c r="M61" s="50"/>
    </row>
    <row r="62" spans="2:13" s="50" customFormat="1" ht="16.149999999999999" customHeight="1">
      <c r="B62" s="54"/>
      <c r="C62" s="54"/>
      <c r="D62" s="170"/>
      <c r="E62" s="69"/>
      <c r="F62" s="74"/>
      <c r="G62" s="77"/>
      <c r="H62" s="83"/>
      <c r="I62" s="90"/>
      <c r="J62" s="106"/>
      <c r="K62" s="45"/>
      <c r="L62" s="47">
        <v>26</v>
      </c>
      <c r="M62" s="50"/>
    </row>
    <row r="63" spans="2:13" s="50" customFormat="1" ht="16.149999999999999" customHeight="1">
      <c r="B63" s="56"/>
      <c r="C63" s="61"/>
      <c r="D63" s="61"/>
      <c r="E63" s="68"/>
      <c r="F63" s="61"/>
      <c r="G63" s="76"/>
      <c r="H63" s="80"/>
      <c r="I63" s="91"/>
      <c r="J63" s="105"/>
      <c r="K63" s="45"/>
      <c r="L63" s="47">
        <v>27</v>
      </c>
      <c r="M63" s="50"/>
    </row>
    <row r="64" spans="2:13" s="50" customFormat="1" ht="16.149999999999999" customHeight="1">
      <c r="B64" s="54"/>
      <c r="C64" s="170"/>
      <c r="D64" s="170"/>
      <c r="E64" s="69"/>
      <c r="F64" s="74"/>
      <c r="G64" s="77"/>
      <c r="H64" s="83"/>
      <c r="I64" s="90"/>
      <c r="J64" s="106"/>
      <c r="K64" s="45"/>
      <c r="L64" s="47">
        <v>28</v>
      </c>
      <c r="M64" s="50"/>
    </row>
    <row r="65" spans="2:13" s="50" customFormat="1" ht="16.149999999999999" customHeight="1">
      <c r="B65" s="56"/>
      <c r="C65" s="61"/>
      <c r="D65" s="61"/>
      <c r="E65" s="68"/>
      <c r="F65" s="61"/>
      <c r="G65" s="61"/>
      <c r="H65" s="80"/>
      <c r="I65" s="92"/>
      <c r="J65" s="244"/>
      <c r="K65" s="45"/>
      <c r="L65" s="47">
        <v>29</v>
      </c>
      <c r="M65" s="50"/>
    </row>
    <row r="66" spans="2:13" s="50" customFormat="1" ht="16.149999999999999" customHeight="1">
      <c r="B66" s="57" t="s">
        <v>319</v>
      </c>
      <c r="C66" s="170"/>
      <c r="D66" s="170"/>
      <c r="E66" s="69"/>
      <c r="F66" s="74"/>
      <c r="G66" s="74"/>
      <c r="H66" s="83"/>
      <c r="I66" s="90"/>
      <c r="J66" s="245"/>
      <c r="K66" s="45"/>
      <c r="L66" s="47">
        <v>30</v>
      </c>
      <c r="M66" s="50"/>
    </row>
    <row r="67" spans="2:13" s="47" customFormat="1" ht="24" customHeight="1">
      <c r="B67" s="45" t="s">
        <v>288</v>
      </c>
      <c r="C67" s="45"/>
      <c r="D67" s="45"/>
      <c r="E67" s="46"/>
      <c r="H67" s="48"/>
      <c r="I67" s="48"/>
      <c r="J67" s="45"/>
      <c r="L67" s="49"/>
      <c r="M67" s="49"/>
    </row>
    <row r="68" spans="2:13" s="50" customFormat="1" ht="24.75" customHeight="1">
      <c r="B68" s="270" t="s">
        <v>314</v>
      </c>
      <c r="C68" s="59"/>
      <c r="D68" s="59"/>
      <c r="E68" s="66"/>
      <c r="F68" s="59"/>
      <c r="G68" s="59"/>
      <c r="H68" s="81"/>
      <c r="I68" s="84"/>
      <c r="J68" s="97"/>
      <c r="K68" s="45"/>
      <c r="L68" s="47">
        <v>1</v>
      </c>
      <c r="M68" s="50"/>
    </row>
    <row r="69" spans="2:13" s="47" customFormat="1" ht="24" customHeight="1">
      <c r="B69" s="52" t="s">
        <v>7</v>
      </c>
      <c r="C69" s="52" t="s">
        <v>136</v>
      </c>
      <c r="D69" s="98"/>
      <c r="E69" s="67" t="s">
        <v>125</v>
      </c>
      <c r="F69" s="72" t="s">
        <v>35</v>
      </c>
      <c r="G69" s="72" t="s">
        <v>19</v>
      </c>
      <c r="H69" s="82" t="s">
        <v>2</v>
      </c>
      <c r="I69" s="52" t="s">
        <v>26</v>
      </c>
      <c r="J69" s="98"/>
      <c r="L69" s="49"/>
      <c r="M69" s="49"/>
    </row>
    <row r="70" spans="2:13" ht="16.149999999999999" customHeight="1">
      <c r="B70" s="51" t="s">
        <v>315</v>
      </c>
      <c r="C70" s="165" t="s">
        <v>322</v>
      </c>
      <c r="D70" s="177" t="s">
        <v>252</v>
      </c>
      <c r="E70" s="68"/>
      <c r="F70" s="75"/>
      <c r="G70" s="211"/>
      <c r="H70" s="80"/>
      <c r="I70" s="93"/>
      <c r="J70" s="102"/>
      <c r="L70" s="47">
        <v>1</v>
      </c>
      <c r="M70" s="50"/>
    </row>
    <row r="71" spans="2:13" ht="16.149999999999999" customHeight="1">
      <c r="B71" s="271"/>
      <c r="C71" s="184"/>
      <c r="D71" s="170"/>
      <c r="E71" s="69">
        <v>1</v>
      </c>
      <c r="F71" s="74" t="s">
        <v>192</v>
      </c>
      <c r="G71" s="206"/>
      <c r="H71" s="83"/>
      <c r="I71" s="90"/>
      <c r="J71" s="103"/>
      <c r="L71" s="47">
        <v>2</v>
      </c>
      <c r="M71" s="50"/>
    </row>
    <row r="72" spans="2:13" s="50" customFormat="1" ht="16.149999999999999" customHeight="1">
      <c r="B72" s="159"/>
      <c r="C72" s="210"/>
      <c r="D72" s="177"/>
      <c r="E72" s="68"/>
      <c r="F72" s="75"/>
      <c r="G72" s="211"/>
      <c r="H72" s="80"/>
      <c r="I72" s="88"/>
      <c r="J72" s="102"/>
      <c r="K72" s="45"/>
      <c r="L72" s="47">
        <v>3</v>
      </c>
      <c r="M72" s="50"/>
    </row>
    <row r="73" spans="2:13" s="50" customFormat="1" ht="16.149999999999999" customHeight="1">
      <c r="B73" s="54"/>
      <c r="C73" s="57" t="s">
        <v>157</v>
      </c>
      <c r="D73" s="170"/>
      <c r="E73" s="69"/>
      <c r="F73" s="74"/>
      <c r="G73" s="212"/>
      <c r="H73" s="83"/>
      <c r="I73" s="90"/>
      <c r="J73" s="103"/>
      <c r="K73" s="45"/>
      <c r="L73" s="47">
        <v>4</v>
      </c>
      <c r="M73" s="50"/>
    </row>
    <row r="74" spans="2:13" s="50" customFormat="1" ht="16.149999999999999" customHeight="1">
      <c r="B74" s="58"/>
      <c r="C74" s="61"/>
      <c r="D74" s="177"/>
      <c r="E74" s="68"/>
      <c r="F74" s="75"/>
      <c r="G74" s="211"/>
      <c r="H74" s="80"/>
      <c r="I74" s="91"/>
      <c r="J74" s="105"/>
      <c r="K74" s="45"/>
      <c r="L74" s="47">
        <v>5</v>
      </c>
      <c r="M74" s="50"/>
    </row>
    <row r="75" spans="2:13" s="50" customFormat="1" ht="16.149999999999999" customHeight="1">
      <c r="B75" s="62"/>
      <c r="C75" s="170"/>
      <c r="D75" s="170"/>
      <c r="E75" s="69"/>
      <c r="F75" s="74"/>
      <c r="G75" s="212"/>
      <c r="H75" s="83"/>
      <c r="I75" s="236"/>
      <c r="J75" s="245"/>
      <c r="K75" s="45"/>
      <c r="L75" s="47">
        <v>6</v>
      </c>
      <c r="M75" s="50"/>
    </row>
    <row r="76" spans="2:13" s="50" customFormat="1" ht="16.149999999999999" customHeight="1">
      <c r="B76" s="58" t="s">
        <v>324</v>
      </c>
      <c r="C76" s="61"/>
      <c r="D76" s="177"/>
      <c r="E76" s="68"/>
      <c r="F76" s="262"/>
      <c r="G76" s="300"/>
      <c r="H76" s="79"/>
      <c r="I76" s="91"/>
      <c r="J76" s="252"/>
      <c r="K76" s="45"/>
      <c r="L76" s="47">
        <v>7</v>
      </c>
      <c r="M76" s="50"/>
    </row>
    <row r="77" spans="2:13" s="50" customFormat="1" ht="16.149999999999999" customHeight="1">
      <c r="B77" s="62" t="s">
        <v>325</v>
      </c>
      <c r="C77" s="170"/>
      <c r="D77" s="170"/>
      <c r="E77" s="69"/>
      <c r="F77" s="74"/>
      <c r="G77" s="212"/>
      <c r="H77" s="83"/>
      <c r="I77" s="236"/>
      <c r="J77" s="245"/>
      <c r="K77" s="45"/>
      <c r="L77" s="47">
        <v>8</v>
      </c>
      <c r="M77" s="50"/>
    </row>
    <row r="78" spans="2:13" s="50" customFormat="1" ht="16.149999999999999" customHeight="1">
      <c r="B78" s="272" t="s">
        <v>326</v>
      </c>
      <c r="C78" s="51" t="s">
        <v>262</v>
      </c>
      <c r="D78" s="177" t="s">
        <v>12</v>
      </c>
      <c r="E78" s="68"/>
      <c r="F78" s="73"/>
      <c r="G78" s="211"/>
      <c r="H78" s="79"/>
      <c r="I78" s="304" t="s">
        <v>190</v>
      </c>
      <c r="J78" s="319"/>
      <c r="K78" s="45"/>
      <c r="L78" s="47">
        <v>9</v>
      </c>
      <c r="M78" s="50"/>
    </row>
    <row r="79" spans="2:13" s="50" customFormat="1" ht="16.149999999999999" customHeight="1">
      <c r="B79" s="273"/>
      <c r="C79" s="271" t="s">
        <v>252</v>
      </c>
      <c r="D79" s="170" t="s">
        <v>328</v>
      </c>
      <c r="E79" s="69">
        <v>1</v>
      </c>
      <c r="F79" s="74" t="s">
        <v>164</v>
      </c>
      <c r="G79" s="206"/>
      <c r="H79" s="83"/>
      <c r="I79" s="233">
        <v>456</v>
      </c>
      <c r="J79" s="320" t="s">
        <v>330</v>
      </c>
      <c r="K79" s="45"/>
      <c r="L79" s="47">
        <v>10</v>
      </c>
      <c r="M79" s="50"/>
    </row>
    <row r="80" spans="2:13" s="50" customFormat="1" ht="16.149999999999999" customHeight="1">
      <c r="B80" s="51"/>
      <c r="C80" s="61"/>
      <c r="D80" s="177" t="s">
        <v>332</v>
      </c>
      <c r="E80" s="68"/>
      <c r="F80" s="334"/>
      <c r="G80" s="211"/>
      <c r="H80" s="80"/>
      <c r="I80" s="91"/>
      <c r="J80" s="105"/>
      <c r="K80" s="45"/>
      <c r="L80" s="47">
        <v>11</v>
      </c>
      <c r="M80" s="50"/>
    </row>
    <row r="81" spans="2:13" s="50" customFormat="1" ht="16.149999999999999" customHeight="1">
      <c r="B81" s="271"/>
      <c r="C81" s="170"/>
      <c r="D81" s="170"/>
      <c r="E81" s="69">
        <v>712</v>
      </c>
      <c r="F81" s="74" t="s">
        <v>330</v>
      </c>
      <c r="G81" s="206"/>
      <c r="H81" s="83"/>
      <c r="I81" s="236"/>
      <c r="J81" s="245"/>
      <c r="K81" s="45"/>
      <c r="L81" s="47">
        <v>12</v>
      </c>
      <c r="M81" s="50"/>
    </row>
    <row r="82" spans="2:13" ht="15.6" customHeight="1">
      <c r="B82" s="78" t="s">
        <v>336</v>
      </c>
      <c r="C82" s="177" t="s">
        <v>338</v>
      </c>
      <c r="D82" s="177" t="s">
        <v>339</v>
      </c>
      <c r="E82" s="68"/>
      <c r="F82" s="73"/>
      <c r="G82" s="211"/>
      <c r="H82" s="80"/>
      <c r="I82" s="91"/>
      <c r="J82" s="105"/>
      <c r="L82" s="47">
        <v>13</v>
      </c>
      <c r="M82" s="50"/>
    </row>
    <row r="83" spans="2:13" ht="16.149999999999999" customHeight="1">
      <c r="B83" s="168"/>
      <c r="C83" s="176"/>
      <c r="D83" s="170" t="s">
        <v>341</v>
      </c>
      <c r="E83" s="69">
        <v>712</v>
      </c>
      <c r="F83" s="74" t="s">
        <v>330</v>
      </c>
      <c r="G83" s="212"/>
      <c r="H83" s="83"/>
      <c r="I83" s="236"/>
      <c r="J83" s="245"/>
      <c r="L83" s="47">
        <v>14</v>
      </c>
      <c r="M83" s="50"/>
    </row>
    <row r="84" spans="2:13" ht="16.149999999999999" customHeight="1">
      <c r="B84" s="78"/>
      <c r="C84" s="210"/>
      <c r="D84" s="177"/>
      <c r="E84" s="68"/>
      <c r="F84" s="73"/>
      <c r="G84" s="211"/>
      <c r="H84" s="80"/>
      <c r="I84" s="91"/>
      <c r="J84" s="105"/>
      <c r="L84" s="47">
        <v>15</v>
      </c>
      <c r="M84" s="50"/>
    </row>
    <row r="85" spans="2:13" ht="16.149999999999999" customHeight="1">
      <c r="B85" s="168"/>
      <c r="C85" s="57" t="s">
        <v>157</v>
      </c>
      <c r="D85" s="170"/>
      <c r="E85" s="69"/>
      <c r="F85" s="74"/>
      <c r="G85" s="206"/>
      <c r="H85" s="83"/>
      <c r="I85" s="236"/>
      <c r="J85" s="245"/>
      <c r="L85" s="47">
        <v>16</v>
      </c>
      <c r="M85" s="50"/>
    </row>
    <row r="86" spans="2:13" ht="16.149999999999999" customHeight="1">
      <c r="B86" s="78"/>
      <c r="C86" s="177"/>
      <c r="D86" s="177"/>
      <c r="E86" s="68"/>
      <c r="F86" s="73"/>
      <c r="G86" s="211"/>
      <c r="H86" s="80"/>
      <c r="I86" s="91"/>
      <c r="J86" s="105"/>
      <c r="L86" s="47">
        <v>17</v>
      </c>
      <c r="M86" s="50"/>
    </row>
    <row r="87" spans="2:13" ht="16.149999999999999" customHeight="1">
      <c r="B87" s="168"/>
      <c r="C87" s="176"/>
      <c r="D87" s="170"/>
      <c r="E87" s="69"/>
      <c r="F87" s="74"/>
      <c r="G87" s="212"/>
      <c r="H87" s="83"/>
      <c r="I87" s="90"/>
      <c r="J87" s="245"/>
      <c r="L87" s="47">
        <v>18</v>
      </c>
      <c r="M87" s="50"/>
    </row>
    <row r="88" spans="2:13" ht="16.149999999999999" customHeight="1">
      <c r="B88" s="165" t="s">
        <v>238</v>
      </c>
      <c r="C88" s="165" t="s">
        <v>343</v>
      </c>
      <c r="D88" s="61" t="s">
        <v>344</v>
      </c>
      <c r="E88" s="68"/>
      <c r="F88" s="73"/>
      <c r="G88" s="211"/>
      <c r="H88" s="80"/>
      <c r="I88" s="91"/>
      <c r="J88" s="252"/>
      <c r="L88" s="47">
        <v>19</v>
      </c>
      <c r="M88" s="50"/>
    </row>
    <row r="89" spans="2:13" ht="16.149999999999999" customHeight="1">
      <c r="B89" s="54"/>
      <c r="C89" s="54"/>
      <c r="D89" s="170" t="s">
        <v>346</v>
      </c>
      <c r="E89" s="69">
        <v>1</v>
      </c>
      <c r="F89" s="74" t="s">
        <v>248</v>
      </c>
      <c r="G89" s="212"/>
      <c r="H89" s="83"/>
      <c r="I89" s="92"/>
      <c r="J89" s="252"/>
      <c r="L89" s="47">
        <v>20</v>
      </c>
      <c r="M89" s="50"/>
    </row>
    <row r="90" spans="2:13" ht="16.149999999999999" customHeight="1">
      <c r="B90" s="272"/>
      <c r="C90" s="171"/>
      <c r="D90" s="177" t="s">
        <v>350</v>
      </c>
      <c r="E90" s="68"/>
      <c r="F90" s="73"/>
      <c r="G90" s="211"/>
      <c r="H90" s="80"/>
      <c r="I90" s="91"/>
      <c r="J90" s="105"/>
      <c r="L90" s="47">
        <v>21</v>
      </c>
      <c r="M90" s="50"/>
    </row>
    <row r="91" spans="2:13" ht="16.149999999999999" customHeight="1">
      <c r="B91" s="273"/>
      <c r="C91" s="170"/>
      <c r="D91" s="170"/>
      <c r="E91" s="69">
        <v>1</v>
      </c>
      <c r="F91" s="74" t="s">
        <v>164</v>
      </c>
      <c r="G91" s="212"/>
      <c r="H91" s="83"/>
      <c r="I91" s="90"/>
      <c r="J91" s="245"/>
      <c r="L91" s="47">
        <v>22</v>
      </c>
      <c r="M91" s="50"/>
    </row>
    <row r="92" spans="2:13" ht="16.149999999999999" customHeight="1">
      <c r="B92" s="78"/>
      <c r="C92" s="210"/>
      <c r="D92" s="177" t="s">
        <v>223</v>
      </c>
      <c r="E92" s="68"/>
      <c r="F92" s="73"/>
      <c r="G92" s="211"/>
      <c r="H92" s="80"/>
      <c r="I92" s="91"/>
      <c r="J92" s="105"/>
      <c r="L92" s="47">
        <v>23</v>
      </c>
      <c r="M92" s="50"/>
    </row>
    <row r="93" spans="2:13" ht="16.149999999999999" customHeight="1">
      <c r="B93" s="77"/>
      <c r="C93" s="57"/>
      <c r="D93" s="170"/>
      <c r="E93" s="69">
        <v>1</v>
      </c>
      <c r="F93" s="74" t="s">
        <v>164</v>
      </c>
      <c r="G93" s="212"/>
      <c r="H93" s="83"/>
      <c r="I93" s="90"/>
      <c r="J93" s="245"/>
      <c r="L93" s="47">
        <v>24</v>
      </c>
      <c r="M93" s="50"/>
    </row>
    <row r="94" spans="2:13" s="50" customFormat="1" ht="16.149999999999999" customHeight="1">
      <c r="B94" s="51"/>
      <c r="C94" s="210"/>
      <c r="D94" s="177" t="s">
        <v>351</v>
      </c>
      <c r="E94" s="68"/>
      <c r="F94" s="73"/>
      <c r="G94" s="211"/>
      <c r="H94" s="80"/>
      <c r="I94" s="91"/>
      <c r="J94" s="105"/>
      <c r="K94" s="45"/>
      <c r="L94" s="47">
        <v>25</v>
      </c>
      <c r="M94" s="50"/>
    </row>
    <row r="95" spans="2:13" s="50" customFormat="1" ht="16.149999999999999" customHeight="1">
      <c r="B95" s="77"/>
      <c r="C95" s="57"/>
      <c r="D95" s="170"/>
      <c r="E95" s="69">
        <v>1</v>
      </c>
      <c r="F95" s="74" t="s">
        <v>164</v>
      </c>
      <c r="G95" s="212"/>
      <c r="H95" s="83"/>
      <c r="I95" s="90"/>
      <c r="J95" s="245"/>
      <c r="K95" s="45"/>
      <c r="L95" s="47">
        <v>26</v>
      </c>
      <c r="M95" s="50"/>
    </row>
    <row r="96" spans="2:13" s="50" customFormat="1" ht="16.149999999999999" customHeight="1">
      <c r="B96" s="61"/>
      <c r="C96" s="210"/>
      <c r="D96" s="68"/>
      <c r="E96" s="73"/>
      <c r="F96" s="75"/>
      <c r="G96" s="211"/>
      <c r="H96" s="80"/>
      <c r="I96" s="91"/>
      <c r="J96" s="105"/>
      <c r="K96" s="45"/>
      <c r="L96" s="47">
        <v>27</v>
      </c>
      <c r="M96" s="50"/>
    </row>
    <row r="97" spans="2:13" s="50" customFormat="1" ht="16.149999999999999" customHeight="1">
      <c r="B97" s="62"/>
      <c r="C97" s="57" t="s">
        <v>157</v>
      </c>
      <c r="D97" s="69"/>
      <c r="E97" s="69"/>
      <c r="F97" s="74"/>
      <c r="G97" s="212"/>
      <c r="H97" s="83"/>
      <c r="I97" s="90"/>
      <c r="J97" s="245"/>
      <c r="K97" s="45"/>
      <c r="L97" s="47">
        <v>28</v>
      </c>
      <c r="M97" s="50"/>
    </row>
    <row r="98" spans="2:13" s="50" customFormat="1" ht="16.149999999999999" customHeight="1">
      <c r="B98" s="56"/>
      <c r="C98" s="51"/>
      <c r="D98" s="177"/>
      <c r="E98" s="68"/>
      <c r="F98" s="75"/>
      <c r="G98" s="61"/>
      <c r="H98" s="80"/>
      <c r="I98" s="92"/>
      <c r="J98" s="244"/>
      <c r="K98" s="45"/>
      <c r="L98" s="47">
        <v>29</v>
      </c>
      <c r="M98" s="50"/>
    </row>
    <row r="99" spans="2:13" s="50" customFormat="1" ht="16.149999999999999" customHeight="1">
      <c r="B99" s="57"/>
      <c r="C99" s="279"/>
      <c r="D99" s="170"/>
      <c r="E99" s="69"/>
      <c r="F99" s="74"/>
      <c r="G99" s="74"/>
      <c r="H99" s="83"/>
      <c r="I99" s="90"/>
      <c r="J99" s="245"/>
      <c r="K99" s="45"/>
      <c r="L99" s="47">
        <v>30</v>
      </c>
      <c r="M99" s="50"/>
    </row>
    <row r="100" spans="2:13" s="47" customFormat="1" ht="24" customHeight="1">
      <c r="B100" s="45" t="s">
        <v>288</v>
      </c>
      <c r="C100" s="45"/>
      <c r="D100" s="45"/>
      <c r="E100" s="46"/>
      <c r="H100" s="48"/>
      <c r="I100" s="48"/>
      <c r="J100" s="45"/>
      <c r="L100" s="49"/>
      <c r="M100" s="49"/>
    </row>
    <row r="101" spans="2:13" s="50" customFormat="1" ht="24.75" customHeight="1">
      <c r="B101" s="270" t="s">
        <v>314</v>
      </c>
      <c r="C101" s="59"/>
      <c r="D101" s="59"/>
      <c r="E101" s="66"/>
      <c r="F101" s="59"/>
      <c r="G101" s="59"/>
      <c r="H101" s="81"/>
      <c r="I101" s="84"/>
      <c r="J101" s="97"/>
      <c r="K101" s="45"/>
      <c r="L101" s="47">
        <v>1</v>
      </c>
      <c r="M101" s="50"/>
    </row>
    <row r="102" spans="2:13" s="47" customFormat="1" ht="24" customHeight="1">
      <c r="B102" s="52" t="s">
        <v>7</v>
      </c>
      <c r="C102" s="52" t="s">
        <v>136</v>
      </c>
      <c r="D102" s="98"/>
      <c r="E102" s="67" t="s">
        <v>125</v>
      </c>
      <c r="F102" s="72" t="s">
        <v>35</v>
      </c>
      <c r="G102" s="72" t="s">
        <v>19</v>
      </c>
      <c r="H102" s="82" t="s">
        <v>2</v>
      </c>
      <c r="I102" s="52" t="s">
        <v>26</v>
      </c>
      <c r="J102" s="98"/>
      <c r="L102" s="49"/>
      <c r="M102" s="49"/>
    </row>
    <row r="103" spans="2:13" ht="16.149999999999999" customHeight="1">
      <c r="B103" s="51" t="s">
        <v>317</v>
      </c>
      <c r="C103" s="165" t="s">
        <v>352</v>
      </c>
      <c r="D103" s="177" t="s">
        <v>428</v>
      </c>
      <c r="E103" s="68"/>
      <c r="F103" s="73"/>
      <c r="G103" s="211"/>
      <c r="H103" s="80"/>
      <c r="I103" s="93"/>
      <c r="J103" s="102"/>
      <c r="L103" s="47">
        <v>1</v>
      </c>
      <c r="M103" s="50"/>
    </row>
    <row r="104" spans="2:13" ht="16.149999999999999" customHeight="1">
      <c r="B104" s="331"/>
      <c r="C104" s="54" t="s">
        <v>353</v>
      </c>
      <c r="D104" s="183"/>
      <c r="E104" s="69">
        <v>1</v>
      </c>
      <c r="F104" s="74" t="s">
        <v>164</v>
      </c>
      <c r="G104" s="212"/>
      <c r="H104" s="83"/>
      <c r="I104" s="90"/>
      <c r="J104" s="103"/>
      <c r="L104" s="47">
        <v>2</v>
      </c>
      <c r="M104" s="50"/>
    </row>
    <row r="105" spans="2:13" ht="16.149999999999999" customHeight="1">
      <c r="B105" s="51"/>
      <c r="C105" s="210"/>
      <c r="D105" s="165"/>
      <c r="E105" s="68"/>
      <c r="F105" s="75"/>
      <c r="G105" s="211"/>
      <c r="H105" s="80"/>
      <c r="I105" s="337"/>
      <c r="J105" s="102"/>
      <c r="L105" s="47">
        <v>3</v>
      </c>
      <c r="M105" s="50"/>
    </row>
    <row r="106" spans="2:13" ht="16.149999999999999" customHeight="1">
      <c r="B106" s="54"/>
      <c r="C106" s="57" t="s">
        <v>157</v>
      </c>
      <c r="D106" s="170"/>
      <c r="E106" s="69"/>
      <c r="F106" s="74"/>
      <c r="G106" s="206"/>
      <c r="H106" s="83"/>
      <c r="I106" s="338"/>
      <c r="J106" s="103"/>
      <c r="L106" s="47">
        <v>4</v>
      </c>
      <c r="M106" s="50"/>
    </row>
    <row r="107" spans="2:13" ht="16.149999999999999" customHeight="1">
      <c r="B107" s="272"/>
      <c r="C107" s="171"/>
      <c r="D107" s="177"/>
      <c r="E107" s="68"/>
      <c r="F107" s="73"/>
      <c r="G107" s="211"/>
      <c r="H107" s="80"/>
      <c r="I107" s="337"/>
      <c r="J107" s="102"/>
      <c r="L107" s="47">
        <v>5</v>
      </c>
      <c r="M107" s="50"/>
    </row>
    <row r="108" spans="2:13" ht="16.149999999999999" customHeight="1">
      <c r="B108" s="273"/>
      <c r="C108" s="170"/>
      <c r="D108" s="170"/>
      <c r="E108" s="69"/>
      <c r="F108" s="74"/>
      <c r="G108" s="206"/>
      <c r="H108" s="83"/>
      <c r="I108" s="338"/>
      <c r="J108" s="103"/>
      <c r="L108" s="47">
        <v>6</v>
      </c>
      <c r="M108" s="50"/>
    </row>
    <row r="109" spans="2:13" ht="16.149999999999999" customHeight="1">
      <c r="B109" s="51" t="s">
        <v>429</v>
      </c>
      <c r="C109" s="177" t="s">
        <v>356</v>
      </c>
      <c r="D109" s="165"/>
      <c r="E109" s="68"/>
      <c r="F109" s="75"/>
      <c r="G109" s="211"/>
      <c r="H109" s="80"/>
      <c r="I109" s="337"/>
      <c r="J109" s="102"/>
      <c r="L109" s="47">
        <v>7</v>
      </c>
      <c r="M109" s="50"/>
    </row>
    <row r="110" spans="2:13" ht="16.149999999999999" customHeight="1">
      <c r="B110" s="54"/>
      <c r="C110" s="184" t="s">
        <v>241</v>
      </c>
      <c r="D110" s="170"/>
      <c r="E110" s="69">
        <v>4</v>
      </c>
      <c r="F110" s="74" t="s">
        <v>196</v>
      </c>
      <c r="G110" s="206"/>
      <c r="H110" s="83"/>
      <c r="I110" s="338"/>
      <c r="J110" s="103"/>
      <c r="L110" s="47">
        <v>8</v>
      </c>
      <c r="M110" s="50"/>
    </row>
    <row r="111" spans="2:13" ht="16.149999999999999" customHeight="1">
      <c r="B111" s="61"/>
      <c r="C111" s="177" t="s">
        <v>356</v>
      </c>
      <c r="D111" s="165"/>
      <c r="E111" s="68"/>
      <c r="F111" s="75"/>
      <c r="G111" s="211"/>
      <c r="H111" s="80"/>
      <c r="I111" s="337"/>
      <c r="J111" s="102"/>
      <c r="L111" s="47">
        <v>9</v>
      </c>
      <c r="M111" s="50"/>
    </row>
    <row r="112" spans="2:13" ht="16.149999999999999" customHeight="1">
      <c r="B112" s="54"/>
      <c r="C112" s="184" t="s">
        <v>184</v>
      </c>
      <c r="D112" s="170"/>
      <c r="E112" s="69">
        <v>4</v>
      </c>
      <c r="F112" s="74" t="s">
        <v>196</v>
      </c>
      <c r="G112" s="206"/>
      <c r="H112" s="83"/>
      <c r="I112" s="338"/>
      <c r="J112" s="103"/>
      <c r="L112" s="47">
        <v>10</v>
      </c>
      <c r="M112" s="50"/>
    </row>
    <row r="113" spans="2:13" ht="16.149999999999999" customHeight="1">
      <c r="B113" s="51"/>
      <c r="C113" s="210"/>
      <c r="D113" s="177"/>
      <c r="E113" s="68"/>
      <c r="F113" s="73"/>
      <c r="G113" s="211"/>
      <c r="H113" s="80"/>
      <c r="I113" s="337"/>
      <c r="J113" s="102"/>
      <c r="L113" s="47">
        <v>11</v>
      </c>
      <c r="M113" s="50"/>
    </row>
    <row r="114" spans="2:13" ht="16.149999999999999" customHeight="1">
      <c r="B114" s="54"/>
      <c r="C114" s="57" t="s">
        <v>157</v>
      </c>
      <c r="D114" s="183"/>
      <c r="E114" s="69"/>
      <c r="F114" s="74"/>
      <c r="G114" s="206"/>
      <c r="H114" s="83"/>
      <c r="I114" s="338"/>
      <c r="J114" s="103"/>
      <c r="L114" s="47">
        <v>12</v>
      </c>
      <c r="M114" s="50"/>
    </row>
    <row r="115" spans="2:13" ht="15.6" customHeight="1">
      <c r="B115" s="61"/>
      <c r="C115" s="210"/>
      <c r="D115" s="68"/>
      <c r="E115" s="73"/>
      <c r="F115" s="75"/>
      <c r="G115" s="211"/>
      <c r="H115" s="80"/>
      <c r="J115" s="102"/>
      <c r="L115" s="47">
        <v>13</v>
      </c>
      <c r="M115" s="50"/>
    </row>
    <row r="116" spans="2:13" ht="16.149999999999999" customHeight="1">
      <c r="B116" s="62"/>
      <c r="C116" s="57"/>
      <c r="D116" s="69"/>
      <c r="E116" s="69"/>
      <c r="F116" s="74"/>
      <c r="G116" s="206"/>
      <c r="H116" s="83"/>
      <c r="I116" s="339"/>
      <c r="J116" s="103"/>
      <c r="L116" s="47">
        <v>14</v>
      </c>
      <c r="M116" s="50"/>
    </row>
    <row r="117" spans="2:13" ht="16.149999999999999" customHeight="1">
      <c r="B117" s="78"/>
      <c r="C117" s="210"/>
      <c r="D117" s="61"/>
      <c r="E117" s="68"/>
      <c r="F117" s="75"/>
      <c r="G117" s="211"/>
      <c r="H117" s="80"/>
      <c r="I117" s="92"/>
      <c r="J117" s="102"/>
      <c r="L117" s="47">
        <v>15</v>
      </c>
      <c r="M117" s="50"/>
    </row>
    <row r="118" spans="2:13" ht="16.149999999999999" customHeight="1">
      <c r="B118" s="77"/>
      <c r="C118" s="57"/>
      <c r="D118" s="170"/>
      <c r="E118" s="69"/>
      <c r="F118" s="74"/>
      <c r="G118" s="212"/>
      <c r="H118" s="83"/>
      <c r="I118" s="90"/>
      <c r="J118" s="103"/>
      <c r="L118" s="47">
        <v>16</v>
      </c>
      <c r="M118" s="50"/>
    </row>
    <row r="119" spans="2:13" ht="16.149999999999999" customHeight="1">
      <c r="B119" s="51"/>
      <c r="C119" s="165"/>
      <c r="D119" s="177"/>
      <c r="E119" s="68"/>
      <c r="F119" s="73"/>
      <c r="G119" s="211"/>
      <c r="H119" s="80"/>
      <c r="I119" s="93"/>
      <c r="J119" s="104"/>
      <c r="L119" s="47">
        <v>17</v>
      </c>
      <c r="M119" s="50"/>
    </row>
    <row r="120" spans="2:13" ht="16.149999999999999" customHeight="1">
      <c r="B120" s="331"/>
      <c r="C120" s="54"/>
      <c r="D120" s="183"/>
      <c r="E120" s="69"/>
      <c r="F120" s="74"/>
      <c r="G120" s="212"/>
      <c r="H120" s="83"/>
      <c r="I120" s="90"/>
      <c r="J120" s="103"/>
      <c r="L120" s="47">
        <v>18</v>
      </c>
      <c r="M120" s="50"/>
    </row>
    <row r="121" spans="2:13" ht="16.149999999999999" customHeight="1">
      <c r="B121" s="51"/>
      <c r="C121" s="210"/>
      <c r="D121" s="165"/>
      <c r="E121" s="68"/>
      <c r="F121" s="75"/>
      <c r="G121" s="211"/>
      <c r="H121" s="80"/>
      <c r="I121" s="96"/>
      <c r="J121" s="102"/>
      <c r="L121" s="47">
        <v>19</v>
      </c>
      <c r="M121" s="50"/>
    </row>
    <row r="122" spans="2:13" ht="16.149999999999999" customHeight="1">
      <c r="B122" s="54"/>
      <c r="C122" s="57"/>
      <c r="D122" s="170"/>
      <c r="E122" s="69"/>
      <c r="F122" s="74"/>
      <c r="G122" s="206"/>
      <c r="H122" s="83"/>
      <c r="I122" s="90"/>
      <c r="J122" s="103"/>
      <c r="L122" s="47">
        <v>20</v>
      </c>
      <c r="M122" s="50"/>
    </row>
    <row r="123" spans="2:13" ht="16.149999999999999" customHeight="1">
      <c r="B123" s="272"/>
      <c r="C123" s="171"/>
      <c r="D123" s="177"/>
      <c r="E123" s="68"/>
      <c r="F123" s="73"/>
      <c r="G123" s="211"/>
      <c r="H123" s="80"/>
      <c r="I123" s="312"/>
      <c r="J123" s="104"/>
      <c r="L123" s="47">
        <v>21</v>
      </c>
      <c r="M123" s="50"/>
    </row>
    <row r="124" spans="2:13" ht="16.149999999999999" customHeight="1">
      <c r="B124" s="273"/>
      <c r="C124" s="170"/>
      <c r="D124" s="170"/>
      <c r="E124" s="69"/>
      <c r="F124" s="74"/>
      <c r="G124" s="212"/>
      <c r="H124" s="83"/>
      <c r="I124" s="311"/>
      <c r="J124" s="103"/>
      <c r="L124" s="47">
        <v>22</v>
      </c>
      <c r="M124" s="50"/>
    </row>
    <row r="125" spans="2:13" s="50" customFormat="1" ht="16.149999999999999" customHeight="1">
      <c r="B125" s="51"/>
      <c r="C125" s="177"/>
      <c r="D125" s="165"/>
      <c r="E125" s="68"/>
      <c r="F125" s="75"/>
      <c r="G125" s="211"/>
      <c r="H125" s="80"/>
      <c r="I125" s="96"/>
      <c r="J125" s="102"/>
      <c r="K125" s="45"/>
      <c r="L125" s="47">
        <v>23</v>
      </c>
      <c r="M125" s="50"/>
    </row>
    <row r="126" spans="2:13" s="50" customFormat="1" ht="16.149999999999999" customHeight="1">
      <c r="B126" s="54"/>
      <c r="C126" s="184"/>
      <c r="D126" s="170"/>
      <c r="E126" s="69"/>
      <c r="F126" s="74"/>
      <c r="G126" s="206"/>
      <c r="H126" s="83"/>
      <c r="I126" s="90"/>
      <c r="J126" s="103"/>
      <c r="K126" s="45"/>
      <c r="L126" s="47">
        <v>24</v>
      </c>
      <c r="M126" s="50"/>
    </row>
    <row r="127" spans="2:13" s="50" customFormat="1" ht="16.149999999999999" customHeight="1">
      <c r="B127" s="61"/>
      <c r="C127" s="177"/>
      <c r="D127" s="165"/>
      <c r="E127" s="68"/>
      <c r="F127" s="75"/>
      <c r="G127" s="211"/>
      <c r="H127" s="80"/>
      <c r="I127" s="305"/>
      <c r="J127" s="102"/>
      <c r="K127" s="45"/>
      <c r="L127" s="47">
        <v>25</v>
      </c>
      <c r="M127" s="50"/>
    </row>
    <row r="128" spans="2:13" s="50" customFormat="1" ht="16.149999999999999" customHeight="1">
      <c r="B128" s="54"/>
      <c r="C128" s="184"/>
      <c r="D128" s="170"/>
      <c r="E128" s="69"/>
      <c r="F128" s="74"/>
      <c r="G128" s="212"/>
      <c r="H128" s="83"/>
      <c r="I128" s="90"/>
      <c r="J128" s="102"/>
      <c r="K128" s="45"/>
      <c r="L128" s="47">
        <v>26</v>
      </c>
      <c r="M128" s="50"/>
    </row>
    <row r="129" spans="2:14" s="50" customFormat="1" ht="16.149999999999999" customHeight="1">
      <c r="B129" s="51"/>
      <c r="C129" s="210"/>
      <c r="D129" s="177"/>
      <c r="E129" s="68"/>
      <c r="F129" s="73"/>
      <c r="G129" s="211"/>
      <c r="H129" s="80"/>
      <c r="I129" s="91"/>
      <c r="J129" s="105"/>
      <c r="K129" s="45"/>
      <c r="L129" s="47">
        <v>27</v>
      </c>
      <c r="M129" s="50"/>
      <c r="N129" s="325"/>
    </row>
    <row r="130" spans="2:14" s="50" customFormat="1" ht="16.149999999999999" customHeight="1">
      <c r="B130" s="54"/>
      <c r="C130" s="57"/>
      <c r="D130" s="183"/>
      <c r="E130" s="69"/>
      <c r="F130" s="74"/>
      <c r="G130" s="212"/>
      <c r="H130" s="83"/>
      <c r="I130" s="90"/>
      <c r="J130" s="106"/>
      <c r="K130" s="45"/>
      <c r="L130" s="47">
        <v>28</v>
      </c>
      <c r="M130" s="50"/>
    </row>
    <row r="131" spans="2:14" s="50" customFormat="1" ht="16.149999999999999" customHeight="1">
      <c r="B131" s="56"/>
      <c r="C131" s="210"/>
      <c r="D131" s="61"/>
      <c r="E131" s="68"/>
      <c r="F131" s="61"/>
      <c r="G131" s="61"/>
      <c r="H131" s="80"/>
      <c r="I131" s="92"/>
      <c r="J131" s="244"/>
      <c r="K131" s="45"/>
      <c r="L131" s="47">
        <v>29</v>
      </c>
      <c r="M131" s="50"/>
    </row>
    <row r="132" spans="2:14" s="50" customFormat="1" ht="16.149999999999999" customHeight="1">
      <c r="B132" s="57"/>
      <c r="C132" s="57"/>
      <c r="D132" s="170"/>
      <c r="E132" s="69"/>
      <c r="F132" s="74"/>
      <c r="G132" s="74"/>
      <c r="H132" s="83"/>
      <c r="I132" s="90"/>
      <c r="J132" s="245"/>
      <c r="K132" s="45"/>
      <c r="L132" s="47">
        <v>30</v>
      </c>
      <c r="M132" s="50"/>
    </row>
    <row r="133" spans="2:14" s="47" customFormat="1" ht="24" customHeight="1">
      <c r="B133" s="45" t="s">
        <v>288</v>
      </c>
      <c r="C133" s="45"/>
      <c r="D133" s="45"/>
      <c r="E133" s="46"/>
      <c r="H133" s="48"/>
      <c r="I133" s="48"/>
      <c r="J133" s="45"/>
      <c r="L133" s="49"/>
      <c r="M133" s="49"/>
    </row>
    <row r="134" spans="2:14" ht="24.75" customHeight="1">
      <c r="B134" s="270" t="s">
        <v>94</v>
      </c>
      <c r="C134" s="59"/>
      <c r="D134" s="59"/>
      <c r="E134" s="66"/>
      <c r="F134" s="71"/>
      <c r="G134" s="59"/>
      <c r="H134" s="81"/>
      <c r="I134" s="84"/>
      <c r="J134" s="97"/>
      <c r="L134" s="47">
        <v>1</v>
      </c>
      <c r="M134" s="50"/>
    </row>
    <row r="135" spans="2:14" s="47" customFormat="1" ht="24" customHeight="1">
      <c r="B135" s="52" t="s">
        <v>7</v>
      </c>
      <c r="C135" s="52" t="s">
        <v>136</v>
      </c>
      <c r="D135" s="98"/>
      <c r="E135" s="67" t="s">
        <v>125</v>
      </c>
      <c r="F135" s="72" t="s">
        <v>35</v>
      </c>
      <c r="G135" s="72" t="s">
        <v>19</v>
      </c>
      <c r="H135" s="82" t="s">
        <v>2</v>
      </c>
      <c r="I135" s="52" t="s">
        <v>26</v>
      </c>
      <c r="J135" s="98"/>
      <c r="L135" s="49"/>
      <c r="M135" s="49"/>
    </row>
    <row r="136" spans="2:14" ht="15.6" customHeight="1">
      <c r="B136" s="59" t="s">
        <v>430</v>
      </c>
      <c r="C136" s="61"/>
      <c r="D136" s="61"/>
      <c r="E136" s="68"/>
      <c r="F136" s="73"/>
      <c r="G136" s="61"/>
      <c r="H136" s="80"/>
      <c r="I136" s="91"/>
      <c r="J136" s="105"/>
      <c r="L136" s="47">
        <v>1</v>
      </c>
      <c r="M136" s="50"/>
    </row>
    <row r="137" spans="2:14" ht="15.6" customHeight="1">
      <c r="B137" s="54"/>
      <c r="C137" s="170"/>
      <c r="D137" s="170"/>
      <c r="E137" s="69"/>
      <c r="F137" s="205"/>
      <c r="G137" s="74"/>
      <c r="H137" s="83"/>
      <c r="I137" s="90"/>
      <c r="J137" s="106"/>
      <c r="L137" s="47">
        <v>2</v>
      </c>
      <c r="M137" s="50"/>
    </row>
    <row r="138" spans="2:14" ht="15.6" customHeight="1">
      <c r="B138" s="53"/>
      <c r="C138" s="53" t="s">
        <v>365</v>
      </c>
      <c r="D138" s="53" t="s">
        <v>275</v>
      </c>
      <c r="E138" s="68"/>
      <c r="F138" s="73"/>
      <c r="G138" s="76"/>
      <c r="H138" s="80"/>
      <c r="I138" s="93"/>
      <c r="J138" s="105"/>
      <c r="L138" s="47">
        <v>3</v>
      </c>
      <c r="M138" s="50"/>
    </row>
    <row r="139" spans="2:14" ht="15.6" customHeight="1">
      <c r="B139" s="54"/>
      <c r="C139" s="54"/>
      <c r="D139" s="54" t="s">
        <v>366</v>
      </c>
      <c r="E139" s="69">
        <v>590</v>
      </c>
      <c r="F139" s="205" t="s">
        <v>369</v>
      </c>
      <c r="G139" s="212"/>
      <c r="H139" s="83"/>
      <c r="I139" s="90"/>
      <c r="J139" s="106"/>
      <c r="L139" s="47">
        <v>4</v>
      </c>
      <c r="M139" s="50"/>
    </row>
    <row r="140" spans="2:14" ht="15.6" customHeight="1">
      <c r="B140" s="159"/>
      <c r="C140" s="53" t="s">
        <v>371</v>
      </c>
      <c r="D140" s="53" t="s">
        <v>372</v>
      </c>
      <c r="E140" s="68"/>
      <c r="F140" s="73"/>
      <c r="G140" s="76"/>
      <c r="H140" s="80"/>
      <c r="I140" s="93"/>
      <c r="J140" s="105"/>
      <c r="L140" s="47">
        <v>5</v>
      </c>
      <c r="M140" s="50"/>
    </row>
    <row r="141" spans="2:14" s="50" customFormat="1" ht="15.6" customHeight="1">
      <c r="B141" s="168"/>
      <c r="C141" s="54"/>
      <c r="D141" s="54" t="s">
        <v>431</v>
      </c>
      <c r="E141" s="69">
        <v>277</v>
      </c>
      <c r="F141" s="205" t="s">
        <v>369</v>
      </c>
      <c r="G141" s="212"/>
      <c r="H141" s="83"/>
      <c r="I141" s="90"/>
      <c r="J141" s="106"/>
      <c r="K141" s="45"/>
      <c r="L141" s="47">
        <v>6</v>
      </c>
      <c r="M141" s="50"/>
    </row>
    <row r="142" spans="2:14" ht="15.6" customHeight="1">
      <c r="B142" s="159"/>
      <c r="C142" s="53" t="s">
        <v>371</v>
      </c>
      <c r="D142" s="274" t="s">
        <v>373</v>
      </c>
      <c r="E142" s="68"/>
      <c r="F142" s="73"/>
      <c r="G142" s="76"/>
      <c r="H142" s="80"/>
      <c r="I142" s="93"/>
      <c r="J142" s="105"/>
      <c r="L142" s="47">
        <v>7</v>
      </c>
      <c r="M142" s="50"/>
    </row>
    <row r="143" spans="2:14" s="50" customFormat="1" ht="15.6" customHeight="1">
      <c r="B143" s="168"/>
      <c r="C143" s="54"/>
      <c r="D143" s="54" t="s">
        <v>141</v>
      </c>
      <c r="E143" s="69">
        <v>5.66</v>
      </c>
      <c r="F143" s="205" t="s">
        <v>369</v>
      </c>
      <c r="G143" s="212"/>
      <c r="H143" s="83"/>
      <c r="I143" s="90"/>
      <c r="J143" s="106"/>
      <c r="K143" s="45"/>
      <c r="L143" s="47">
        <v>8</v>
      </c>
      <c r="M143" s="50"/>
    </row>
    <row r="144" spans="2:14" s="50" customFormat="1" ht="15.6" customHeight="1">
      <c r="B144" s="331"/>
      <c r="C144" s="53" t="s">
        <v>371</v>
      </c>
      <c r="D144" s="58"/>
      <c r="E144" s="70"/>
      <c r="F144" s="73"/>
      <c r="G144" s="76"/>
      <c r="H144" s="79"/>
      <c r="I144" s="92"/>
      <c r="J144" s="107"/>
      <c r="K144" s="45"/>
      <c r="L144" s="47">
        <v>9</v>
      </c>
      <c r="M144" s="50"/>
    </row>
    <row r="145" spans="2:13" s="50" customFormat="1" ht="15.6" customHeight="1">
      <c r="B145" s="331"/>
      <c r="C145" s="54"/>
      <c r="D145" s="54" t="s">
        <v>141</v>
      </c>
      <c r="E145" s="70">
        <v>8.7899999999999991</v>
      </c>
      <c r="F145" s="205" t="s">
        <v>369</v>
      </c>
      <c r="G145" s="212"/>
      <c r="H145" s="83"/>
      <c r="I145" s="92"/>
      <c r="J145" s="107"/>
      <c r="K145" s="45"/>
      <c r="L145" s="47">
        <v>10</v>
      </c>
      <c r="M145" s="50"/>
    </row>
    <row r="146" spans="2:13" ht="15.6" customHeight="1">
      <c r="B146" s="159"/>
      <c r="C146" s="177" t="s">
        <v>146</v>
      </c>
      <c r="D146" s="177"/>
      <c r="E146" s="68"/>
      <c r="F146" s="73"/>
      <c r="G146" s="76"/>
      <c r="H146" s="80"/>
      <c r="I146" s="93"/>
      <c r="J146" s="105"/>
      <c r="L146" s="47">
        <v>11</v>
      </c>
      <c r="M146" s="50"/>
    </row>
    <row r="147" spans="2:13" s="50" customFormat="1" ht="15.6" customHeight="1">
      <c r="B147" s="168"/>
      <c r="C147" s="62"/>
      <c r="D147" s="170"/>
      <c r="E147" s="69">
        <f>E141</f>
        <v>277</v>
      </c>
      <c r="F147" s="205" t="s">
        <v>369</v>
      </c>
      <c r="G147" s="212"/>
      <c r="H147" s="83"/>
      <c r="I147" s="90"/>
      <c r="J147" s="106"/>
      <c r="K147" s="45"/>
      <c r="L147" s="47">
        <v>12</v>
      </c>
      <c r="M147" s="50"/>
    </row>
    <row r="148" spans="2:13" s="50" customFormat="1" ht="15.6" customHeight="1">
      <c r="B148" s="159"/>
      <c r="C148" s="53" t="s">
        <v>377</v>
      </c>
      <c r="D148" s="274" t="s">
        <v>331</v>
      </c>
      <c r="E148" s="68"/>
      <c r="F148" s="75"/>
      <c r="G148" s="76"/>
      <c r="H148" s="80"/>
      <c r="I148" s="92"/>
      <c r="J148" s="105"/>
      <c r="K148" s="45"/>
      <c r="L148" s="47">
        <v>13</v>
      </c>
      <c r="M148" s="50"/>
    </row>
    <row r="149" spans="2:13" s="50" customFormat="1" ht="15.6" customHeight="1">
      <c r="B149" s="54"/>
      <c r="C149" s="54"/>
      <c r="D149" s="54"/>
      <c r="E149" s="69">
        <f>ROUND(E143+E145+E147,0)</f>
        <v>291</v>
      </c>
      <c r="F149" s="205" t="s">
        <v>369</v>
      </c>
      <c r="G149" s="212"/>
      <c r="H149" s="83"/>
      <c r="I149" s="90"/>
      <c r="J149" s="106"/>
      <c r="K149" s="45"/>
      <c r="L149" s="47">
        <v>14</v>
      </c>
      <c r="M149" s="50"/>
    </row>
    <row r="150" spans="2:13" s="50" customFormat="1" ht="15.6" customHeight="1">
      <c r="B150" s="159"/>
      <c r="C150" s="53" t="s">
        <v>380</v>
      </c>
      <c r="D150" s="274"/>
      <c r="E150" s="68"/>
      <c r="F150" s="75"/>
      <c r="G150" s="76"/>
      <c r="H150" s="80"/>
      <c r="I150" s="93"/>
      <c r="J150" s="107"/>
      <c r="K150" s="45"/>
      <c r="L150" s="47">
        <v>15</v>
      </c>
      <c r="M150" s="50"/>
    </row>
    <row r="151" spans="2:13" s="50" customFormat="1" ht="15.6" customHeight="1">
      <c r="B151" s="54"/>
      <c r="C151" s="54"/>
      <c r="D151" s="54"/>
      <c r="E151" s="69">
        <v>1</v>
      </c>
      <c r="F151" s="205" t="s">
        <v>164</v>
      </c>
      <c r="G151" s="206"/>
      <c r="H151" s="83"/>
      <c r="I151" s="90"/>
      <c r="J151" s="107"/>
      <c r="K151" s="45"/>
      <c r="L151" s="47">
        <v>16</v>
      </c>
      <c r="M151" s="50"/>
    </row>
    <row r="152" spans="2:13" s="50" customFormat="1" ht="15.6" customHeight="1">
      <c r="B152" s="56"/>
      <c r="C152" s="53" t="s">
        <v>302</v>
      </c>
      <c r="D152" s="274" t="s">
        <v>366</v>
      </c>
      <c r="E152" s="68"/>
      <c r="F152" s="73"/>
      <c r="G152" s="76"/>
      <c r="H152" s="80"/>
      <c r="I152" s="92"/>
      <c r="J152" s="105"/>
      <c r="K152" s="45"/>
      <c r="L152" s="47">
        <v>17</v>
      </c>
      <c r="M152" s="50"/>
    </row>
    <row r="153" spans="2:13" s="50" customFormat="1" ht="15.6" customHeight="1">
      <c r="B153" s="54"/>
      <c r="C153" s="54" t="s">
        <v>71</v>
      </c>
      <c r="D153" s="54"/>
      <c r="E153" s="69">
        <v>1349</v>
      </c>
      <c r="F153" s="205" t="s">
        <v>369</v>
      </c>
      <c r="G153" s="212"/>
      <c r="H153" s="83"/>
      <c r="I153" s="90"/>
      <c r="J153" s="106"/>
      <c r="K153" s="45"/>
      <c r="L153" s="47">
        <v>18</v>
      </c>
      <c r="M153" s="50"/>
    </row>
    <row r="154" spans="2:13" ht="15.6" customHeight="1">
      <c r="B154" s="53"/>
      <c r="C154" s="53" t="s">
        <v>382</v>
      </c>
      <c r="D154" s="274"/>
      <c r="E154" s="68"/>
      <c r="F154" s="73"/>
      <c r="G154" s="76"/>
      <c r="H154" s="79"/>
      <c r="I154" s="92"/>
      <c r="J154" s="107"/>
      <c r="L154" s="47">
        <v>19</v>
      </c>
      <c r="M154" s="50"/>
    </row>
    <row r="155" spans="2:13" ht="15.6" customHeight="1">
      <c r="B155" s="54"/>
      <c r="C155" s="54"/>
      <c r="D155" s="54"/>
      <c r="E155" s="69">
        <v>1349</v>
      </c>
      <c r="F155" s="205" t="s">
        <v>369</v>
      </c>
      <c r="G155" s="212"/>
      <c r="H155" s="83"/>
      <c r="I155" s="90"/>
      <c r="J155" s="106"/>
      <c r="L155" s="47">
        <v>20</v>
      </c>
      <c r="M155" s="50"/>
    </row>
    <row r="156" spans="2:13" ht="15.6" customHeight="1">
      <c r="B156" s="53"/>
      <c r="C156" s="53"/>
      <c r="D156" s="61"/>
      <c r="E156" s="68"/>
      <c r="F156" s="73"/>
      <c r="G156" s="76"/>
      <c r="H156" s="79"/>
      <c r="I156" s="92"/>
      <c r="J156" s="107"/>
      <c r="L156" s="47">
        <v>21</v>
      </c>
      <c r="M156" s="50"/>
    </row>
    <row r="157" spans="2:13" s="50" customFormat="1" ht="15.6" customHeight="1">
      <c r="B157" s="54"/>
      <c r="C157" s="54"/>
      <c r="D157" s="183"/>
      <c r="E157" s="69"/>
      <c r="F157" s="205"/>
      <c r="G157" s="206"/>
      <c r="H157" s="83"/>
      <c r="I157" s="90"/>
      <c r="J157" s="245"/>
      <c r="K157" s="45"/>
      <c r="L157" s="47">
        <v>22</v>
      </c>
      <c r="M157" s="50"/>
    </row>
    <row r="158" spans="2:13" s="50" customFormat="1" ht="15.6" customHeight="1">
      <c r="B158" s="56"/>
      <c r="C158" s="53"/>
      <c r="D158" s="61"/>
      <c r="E158" s="68"/>
      <c r="F158" s="73"/>
      <c r="G158" s="76"/>
      <c r="H158" s="80"/>
      <c r="I158" s="91"/>
      <c r="J158" s="105"/>
      <c r="K158" s="45"/>
      <c r="L158" s="47">
        <v>23</v>
      </c>
      <c r="M158" s="50"/>
    </row>
    <row r="159" spans="2:13" s="50" customFormat="1" ht="15.6" customHeight="1">
      <c r="B159" s="54"/>
      <c r="C159" s="54"/>
      <c r="D159" s="183"/>
      <c r="E159" s="69"/>
      <c r="F159" s="205"/>
      <c r="G159" s="206"/>
      <c r="H159" s="83"/>
      <c r="I159" s="90"/>
      <c r="J159" s="106"/>
      <c r="K159" s="45"/>
      <c r="L159" s="47">
        <v>24</v>
      </c>
      <c r="M159" s="50"/>
    </row>
    <row r="160" spans="2:13" s="50" customFormat="1" ht="15.6" customHeight="1">
      <c r="B160" s="53"/>
      <c r="C160" s="53"/>
      <c r="D160" s="61"/>
      <c r="E160" s="68"/>
      <c r="F160" s="73"/>
      <c r="G160" s="76"/>
      <c r="H160" s="80"/>
      <c r="I160" s="92"/>
      <c r="J160" s="107"/>
      <c r="K160" s="45"/>
      <c r="L160" s="47">
        <v>25</v>
      </c>
      <c r="M160" s="50"/>
    </row>
    <row r="161" spans="2:13" s="50" customFormat="1" ht="15.6" customHeight="1">
      <c r="B161" s="54"/>
      <c r="C161" s="54"/>
      <c r="D161" s="183"/>
      <c r="E161" s="69"/>
      <c r="F161" s="205"/>
      <c r="G161" s="206"/>
      <c r="H161" s="83"/>
      <c r="I161" s="238"/>
      <c r="J161" s="107"/>
      <c r="K161" s="45"/>
      <c r="L161" s="47">
        <v>26</v>
      </c>
      <c r="M161" s="50"/>
    </row>
    <row r="162" spans="2:13" s="50" customFormat="1" ht="15.6" customHeight="1">
      <c r="B162" s="210"/>
      <c r="C162" s="53"/>
      <c r="D162" s="61"/>
      <c r="E162" s="68"/>
      <c r="F162" s="73"/>
      <c r="G162" s="76"/>
      <c r="H162" s="80"/>
      <c r="I162" s="92"/>
      <c r="J162" s="105"/>
      <c r="K162" s="45"/>
      <c r="L162" s="47">
        <v>27</v>
      </c>
      <c r="M162" s="50"/>
    </row>
    <row r="163" spans="2:13" s="50" customFormat="1" ht="15.6" customHeight="1">
      <c r="B163" s="166"/>
      <c r="C163" s="54"/>
      <c r="D163" s="183"/>
      <c r="E163" s="69"/>
      <c r="F163" s="205"/>
      <c r="G163" s="206"/>
      <c r="H163" s="83"/>
      <c r="I163" s="90"/>
      <c r="J163" s="106"/>
      <c r="K163" s="45"/>
      <c r="L163" s="47">
        <v>28</v>
      </c>
      <c r="M163" s="50"/>
    </row>
    <row r="164" spans="2:13" ht="15.75" customHeight="1">
      <c r="B164" s="328"/>
      <c r="C164" s="56"/>
      <c r="D164" s="61"/>
      <c r="E164" s="68"/>
      <c r="F164" s="73"/>
      <c r="G164" s="80"/>
      <c r="H164" s="80"/>
      <c r="I164" s="91"/>
      <c r="J164" s="105"/>
      <c r="L164" s="47">
        <v>31</v>
      </c>
    </row>
    <row r="165" spans="2:13" ht="15.75" customHeight="1">
      <c r="B165" s="74" t="s">
        <v>24</v>
      </c>
      <c r="C165" s="54"/>
      <c r="D165" s="183"/>
      <c r="E165" s="69"/>
      <c r="F165" s="205"/>
      <c r="G165" s="77"/>
      <c r="H165" s="83"/>
      <c r="I165" s="90"/>
      <c r="J165" s="245"/>
      <c r="L165" s="47">
        <v>32</v>
      </c>
    </row>
    <row r="166" spans="2:13" s="47" customFormat="1" ht="24" customHeight="1">
      <c r="B166" s="45" t="s">
        <v>288</v>
      </c>
      <c r="C166" s="45"/>
      <c r="D166" s="45"/>
      <c r="E166" s="46"/>
      <c r="H166" s="48"/>
      <c r="I166" s="48"/>
      <c r="J166" s="45"/>
      <c r="L166" s="49"/>
      <c r="M166" s="49"/>
    </row>
    <row r="167" spans="2:13" ht="24.75" customHeight="1">
      <c r="B167" s="270" t="s">
        <v>831</v>
      </c>
      <c r="C167" s="59"/>
      <c r="D167" s="59"/>
      <c r="E167" s="66"/>
      <c r="F167" s="71"/>
      <c r="G167" s="59"/>
      <c r="H167" s="81"/>
      <c r="I167" s="84"/>
      <c r="J167" s="97"/>
      <c r="L167" s="47">
        <v>1</v>
      </c>
      <c r="M167" s="50"/>
    </row>
    <row r="168" spans="2:13" s="47" customFormat="1" ht="24" customHeight="1">
      <c r="B168" s="52" t="s">
        <v>7</v>
      </c>
      <c r="C168" s="52" t="s">
        <v>136</v>
      </c>
      <c r="D168" s="98"/>
      <c r="E168" s="67" t="s">
        <v>125</v>
      </c>
      <c r="F168" s="72" t="s">
        <v>35</v>
      </c>
      <c r="G168" s="72" t="s">
        <v>19</v>
      </c>
      <c r="H168" s="82" t="s">
        <v>2</v>
      </c>
      <c r="I168" s="52" t="s">
        <v>26</v>
      </c>
      <c r="J168" s="98"/>
      <c r="L168" s="49"/>
      <c r="M168" s="49"/>
    </row>
    <row r="169" spans="2:13" ht="15.6" customHeight="1">
      <c r="B169" s="59" t="s">
        <v>124</v>
      </c>
      <c r="C169" s="274"/>
      <c r="D169" s="282"/>
      <c r="E169" s="68"/>
      <c r="F169" s="262"/>
      <c r="G169" s="61"/>
      <c r="H169" s="80"/>
      <c r="I169" s="92"/>
      <c r="J169" s="105"/>
      <c r="L169" s="47">
        <v>1</v>
      </c>
      <c r="M169" s="50"/>
    </row>
    <row r="170" spans="2:13" ht="15.6" customHeight="1">
      <c r="B170" s="54"/>
      <c r="C170" s="280"/>
      <c r="D170" s="284"/>
      <c r="E170" s="69"/>
      <c r="F170" s="298"/>
      <c r="G170" s="74"/>
      <c r="H170" s="83"/>
      <c r="I170" s="90"/>
      <c r="J170" s="106"/>
      <c r="L170" s="47">
        <v>2</v>
      </c>
      <c r="M170" s="50"/>
    </row>
    <row r="171" spans="2:13" ht="15.6" customHeight="1">
      <c r="B171" s="274"/>
      <c r="C171" s="274" t="s">
        <v>384</v>
      </c>
      <c r="D171" s="282"/>
      <c r="E171" s="68"/>
      <c r="F171" s="262"/>
      <c r="G171" s="76"/>
      <c r="H171" s="80"/>
      <c r="I171" s="93"/>
      <c r="J171" s="105"/>
      <c r="L171" s="47">
        <v>3</v>
      </c>
      <c r="M171" s="50"/>
    </row>
    <row r="172" spans="2:13" ht="15.6" customHeight="1">
      <c r="B172" s="54"/>
      <c r="C172" s="184" t="s">
        <v>276</v>
      </c>
      <c r="D172" s="284"/>
      <c r="E172" s="69">
        <v>1</v>
      </c>
      <c r="F172" s="74" t="s">
        <v>164</v>
      </c>
      <c r="G172" s="206"/>
      <c r="H172" s="83"/>
      <c r="I172" s="90"/>
      <c r="J172" s="106"/>
      <c r="L172" s="47">
        <v>4</v>
      </c>
      <c r="M172" s="50"/>
    </row>
    <row r="173" spans="2:13" ht="15.6" customHeight="1">
      <c r="B173" s="274"/>
      <c r="C173" s="174" t="s">
        <v>362</v>
      </c>
      <c r="D173" s="282"/>
      <c r="E173" s="68"/>
      <c r="F173" s="262"/>
      <c r="G173" s="76"/>
      <c r="H173" s="80"/>
      <c r="I173" s="93"/>
      <c r="J173" s="105"/>
      <c r="L173" s="47">
        <v>5</v>
      </c>
      <c r="M173" s="50"/>
    </row>
    <row r="174" spans="2:13" s="50" customFormat="1" ht="15.6" customHeight="1">
      <c r="B174" s="213"/>
      <c r="C174" s="184" t="s">
        <v>276</v>
      </c>
      <c r="D174" s="284"/>
      <c r="E174" s="69">
        <v>1</v>
      </c>
      <c r="F174" s="74" t="s">
        <v>164</v>
      </c>
      <c r="G174" s="206"/>
      <c r="H174" s="83"/>
      <c r="I174" s="90"/>
      <c r="J174" s="106"/>
      <c r="K174" s="45"/>
      <c r="L174" s="47">
        <v>6</v>
      </c>
      <c r="M174" s="50"/>
    </row>
    <row r="175" spans="2:13" ht="15.6" customHeight="1">
      <c r="B175" s="210"/>
      <c r="C175" s="213" t="s">
        <v>23</v>
      </c>
      <c r="D175" s="61"/>
      <c r="E175" s="68"/>
      <c r="F175" s="262"/>
      <c r="G175" s="76"/>
      <c r="H175" s="80"/>
      <c r="I175" s="93"/>
      <c r="J175" s="105"/>
      <c r="L175" s="47">
        <v>7</v>
      </c>
      <c r="M175" s="50"/>
    </row>
    <row r="176" spans="2:13" s="50" customFormat="1" ht="15.6" customHeight="1">
      <c r="B176" s="166"/>
      <c r="C176" s="184" t="s">
        <v>276</v>
      </c>
      <c r="D176" s="170"/>
      <c r="E176" s="69">
        <v>1</v>
      </c>
      <c r="F176" s="74" t="s">
        <v>164</v>
      </c>
      <c r="G176" s="206"/>
      <c r="H176" s="83"/>
      <c r="I176" s="90"/>
      <c r="J176" s="106"/>
      <c r="K176" s="45"/>
      <c r="L176" s="47">
        <v>8</v>
      </c>
      <c r="M176" s="50"/>
    </row>
    <row r="177" spans="2:13" ht="15.6" customHeight="1">
      <c r="B177" s="274"/>
      <c r="C177" s="273" t="s">
        <v>432</v>
      </c>
      <c r="D177" s="287"/>
      <c r="E177" s="68"/>
      <c r="F177" s="262"/>
      <c r="G177" s="76"/>
      <c r="H177" s="80"/>
      <c r="I177" s="93"/>
      <c r="J177" s="105"/>
      <c r="L177" s="47">
        <v>9</v>
      </c>
      <c r="M177" s="50"/>
    </row>
    <row r="178" spans="2:13" s="50" customFormat="1" ht="15.6" customHeight="1">
      <c r="B178" s="213"/>
      <c r="C178" s="184" t="s">
        <v>276</v>
      </c>
      <c r="D178" s="288"/>
      <c r="E178" s="69">
        <v>1</v>
      </c>
      <c r="F178" s="74" t="s">
        <v>164</v>
      </c>
      <c r="G178" s="206"/>
      <c r="H178" s="83"/>
      <c r="I178" s="90"/>
      <c r="J178" s="106"/>
      <c r="K178" s="45"/>
      <c r="L178" s="47">
        <v>10</v>
      </c>
      <c r="M178" s="50"/>
    </row>
    <row r="179" spans="2:13" s="50" customFormat="1" ht="15.6" customHeight="1">
      <c r="B179" s="210"/>
      <c r="C179" s="53"/>
      <c r="D179" s="282"/>
      <c r="E179" s="68"/>
      <c r="F179" s="262"/>
      <c r="G179" s="76"/>
      <c r="H179" s="80"/>
      <c r="I179" s="93"/>
      <c r="J179" s="105"/>
      <c r="K179" s="45"/>
      <c r="L179" s="47">
        <v>11</v>
      </c>
      <c r="M179" s="50"/>
    </row>
    <row r="180" spans="2:13" s="50" customFormat="1" ht="15.6" customHeight="1">
      <c r="B180" s="166"/>
      <c r="C180" s="54"/>
      <c r="D180" s="284"/>
      <c r="E180" s="69"/>
      <c r="F180" s="74"/>
      <c r="G180" s="206"/>
      <c r="H180" s="83"/>
      <c r="I180" s="90"/>
      <c r="J180" s="106"/>
      <c r="K180" s="45"/>
      <c r="L180" s="47">
        <v>12</v>
      </c>
      <c r="M180" s="50"/>
    </row>
    <row r="181" spans="2:13" s="50" customFormat="1" ht="15.6" customHeight="1">
      <c r="B181" s="58"/>
      <c r="C181" s="56"/>
      <c r="D181" s="282"/>
      <c r="E181" s="68"/>
      <c r="F181" s="262"/>
      <c r="G181" s="76"/>
      <c r="H181" s="80"/>
      <c r="I181" s="93"/>
      <c r="J181" s="107"/>
      <c r="K181" s="45"/>
      <c r="L181" s="47">
        <v>13</v>
      </c>
      <c r="M181" s="50"/>
    </row>
    <row r="182" spans="2:13" s="50" customFormat="1" ht="15.6" customHeight="1">
      <c r="B182" s="58"/>
      <c r="C182" s="54"/>
      <c r="D182" s="284"/>
      <c r="E182" s="69"/>
      <c r="F182" s="298"/>
      <c r="G182" s="206"/>
      <c r="H182" s="83"/>
      <c r="I182" s="90"/>
      <c r="J182" s="107"/>
      <c r="K182" s="45"/>
      <c r="L182" s="47">
        <v>14</v>
      </c>
      <c r="M182" s="50"/>
    </row>
    <row r="183" spans="2:13" s="50" customFormat="1" ht="15.6" customHeight="1">
      <c r="B183" s="174"/>
      <c r="C183" s="281"/>
      <c r="D183" s="171"/>
      <c r="E183" s="68"/>
      <c r="F183" s="73"/>
      <c r="G183" s="76"/>
      <c r="H183" s="80"/>
      <c r="I183" s="92"/>
      <c r="J183" s="105"/>
      <c r="K183" s="45"/>
      <c r="L183" s="47">
        <v>15</v>
      </c>
      <c r="M183" s="50"/>
    </row>
    <row r="184" spans="2:13" s="50" customFormat="1" ht="15.6" customHeight="1">
      <c r="B184" s="184"/>
      <c r="C184" s="184"/>
      <c r="D184" s="288"/>
      <c r="E184" s="69"/>
      <c r="F184" s="74"/>
      <c r="G184" s="206"/>
      <c r="H184" s="83"/>
      <c r="I184" s="90"/>
      <c r="J184" s="106"/>
      <c r="K184" s="45"/>
      <c r="L184" s="47">
        <v>16</v>
      </c>
      <c r="M184" s="50"/>
    </row>
    <row r="185" spans="2:13" ht="15.6" customHeight="1">
      <c r="B185" s="210"/>
      <c r="C185" s="281"/>
      <c r="D185" s="171"/>
      <c r="E185" s="68"/>
      <c r="F185" s="73"/>
      <c r="G185" s="301"/>
      <c r="H185" s="79"/>
      <c r="I185" s="92"/>
      <c r="J185" s="107"/>
      <c r="L185" s="47">
        <v>17</v>
      </c>
      <c r="M185" s="50"/>
    </row>
    <row r="186" spans="2:13" ht="15.6" customHeight="1">
      <c r="B186" s="166"/>
      <c r="C186" s="184"/>
      <c r="D186" s="288"/>
      <c r="E186" s="69"/>
      <c r="F186" s="74"/>
      <c r="G186" s="301"/>
      <c r="H186" s="83"/>
      <c r="I186" s="90"/>
      <c r="J186" s="106"/>
      <c r="L186" s="47">
        <v>18</v>
      </c>
      <c r="M186" s="50"/>
    </row>
    <row r="187" spans="2:13" ht="15.6" customHeight="1">
      <c r="B187" s="174"/>
      <c r="C187" s="53"/>
      <c r="D187" s="289"/>
      <c r="E187" s="70"/>
      <c r="F187" s="73"/>
      <c r="G187" s="76"/>
      <c r="H187" s="79"/>
      <c r="I187" s="92"/>
      <c r="J187" s="107"/>
      <c r="L187" s="47">
        <v>19</v>
      </c>
      <c r="M187" s="50"/>
    </row>
    <row r="188" spans="2:13" s="50" customFormat="1" ht="15.6" customHeight="1">
      <c r="B188" s="275"/>
      <c r="C188" s="184"/>
      <c r="D188" s="290"/>
      <c r="E188" s="69"/>
      <c r="F188" s="74"/>
      <c r="G188" s="206"/>
      <c r="H188" s="83"/>
      <c r="I188" s="90"/>
      <c r="J188" s="245"/>
      <c r="K188" s="45"/>
      <c r="L188" s="47">
        <v>20</v>
      </c>
      <c r="M188" s="50"/>
    </row>
    <row r="189" spans="2:13" s="50" customFormat="1" ht="15.6" customHeight="1">
      <c r="B189" s="174"/>
      <c r="C189" s="53"/>
      <c r="D189" s="287"/>
      <c r="E189" s="294"/>
      <c r="F189" s="73"/>
      <c r="G189" s="76"/>
      <c r="H189" s="80"/>
      <c r="I189" s="91"/>
      <c r="J189" s="105"/>
      <c r="K189" s="45"/>
      <c r="L189" s="47">
        <v>21</v>
      </c>
      <c r="M189" s="50"/>
    </row>
    <row r="190" spans="2:13" s="50" customFormat="1" ht="15.6" customHeight="1">
      <c r="B190" s="184"/>
      <c r="C190" s="278"/>
      <c r="D190" s="288"/>
      <c r="E190" s="295"/>
      <c r="F190" s="74"/>
      <c r="G190" s="206"/>
      <c r="H190" s="83"/>
      <c r="I190" s="90"/>
      <c r="J190" s="106"/>
      <c r="K190" s="45"/>
      <c r="L190" s="47">
        <v>22</v>
      </c>
      <c r="M190" s="50"/>
    </row>
    <row r="191" spans="2:13" s="50" customFormat="1" ht="15.6" customHeight="1">
      <c r="B191" s="210"/>
      <c r="C191" s="53"/>
      <c r="D191" s="287"/>
      <c r="E191" s="68"/>
      <c r="F191" s="73"/>
      <c r="G191" s="76"/>
      <c r="H191" s="80"/>
      <c r="I191" s="92"/>
      <c r="J191" s="107"/>
      <c r="K191" s="45"/>
      <c r="L191" s="47">
        <v>23</v>
      </c>
      <c r="M191" s="50"/>
    </row>
    <row r="192" spans="2:13" s="50" customFormat="1" ht="15.6" customHeight="1">
      <c r="B192" s="166"/>
      <c r="C192" s="54"/>
      <c r="D192" s="170"/>
      <c r="E192" s="69"/>
      <c r="F192" s="74"/>
      <c r="G192" s="206"/>
      <c r="H192" s="83"/>
      <c r="I192" s="92"/>
      <c r="J192" s="107"/>
      <c r="K192" s="45"/>
      <c r="L192" s="47">
        <v>24</v>
      </c>
      <c r="M192" s="50"/>
    </row>
    <row r="193" spans="2:13" s="50" customFormat="1" ht="15.6" customHeight="1">
      <c r="B193" s="174"/>
      <c r="C193" s="53"/>
      <c r="D193" s="291"/>
      <c r="E193" s="70"/>
      <c r="F193" s="73"/>
      <c r="G193" s="76"/>
      <c r="H193" s="80"/>
      <c r="I193" s="91"/>
      <c r="J193" s="105"/>
      <c r="K193" s="45"/>
      <c r="L193" s="47">
        <v>25</v>
      </c>
      <c r="M193" s="50"/>
    </row>
    <row r="194" spans="2:13" s="50" customFormat="1" ht="15.6" customHeight="1">
      <c r="B194" s="184"/>
      <c r="C194" s="278"/>
      <c r="D194" s="288"/>
      <c r="E194" s="69"/>
      <c r="F194" s="74"/>
      <c r="G194" s="206"/>
      <c r="H194" s="83"/>
      <c r="I194" s="90"/>
      <c r="J194" s="106"/>
      <c r="K194" s="45"/>
      <c r="L194" s="47">
        <v>26</v>
      </c>
      <c r="M194" s="50"/>
    </row>
    <row r="195" spans="2:13" ht="15.6" customHeight="1">
      <c r="B195" s="210"/>
      <c r="C195" s="53"/>
      <c r="D195" s="289"/>
      <c r="E195" s="294"/>
      <c r="F195" s="73"/>
      <c r="G195" s="75"/>
      <c r="H195" s="79"/>
      <c r="I195" s="92"/>
      <c r="J195" s="107"/>
      <c r="L195" s="47">
        <v>27</v>
      </c>
      <c r="M195" s="50"/>
    </row>
    <row r="196" spans="2:13" ht="15.6" customHeight="1">
      <c r="B196" s="166"/>
      <c r="C196" s="184"/>
      <c r="D196" s="290"/>
      <c r="E196" s="295"/>
      <c r="F196" s="74"/>
      <c r="G196" s="75"/>
      <c r="H196" s="79"/>
      <c r="I196" s="92"/>
      <c r="J196" s="107"/>
      <c r="L196" s="47">
        <v>28</v>
      </c>
      <c r="M196" s="50"/>
    </row>
    <row r="197" spans="2:13" ht="15.75" customHeight="1">
      <c r="B197" s="328"/>
      <c r="C197" s="56"/>
      <c r="D197" s="61"/>
      <c r="E197" s="68"/>
      <c r="F197" s="73"/>
      <c r="G197" s="80"/>
      <c r="H197" s="80"/>
      <c r="I197" s="91"/>
      <c r="J197" s="105"/>
      <c r="L197" s="47">
        <v>29</v>
      </c>
    </row>
    <row r="198" spans="2:13" ht="15.75" customHeight="1">
      <c r="B198" s="74" t="s">
        <v>24</v>
      </c>
      <c r="C198" s="54"/>
      <c r="D198" s="183"/>
      <c r="E198" s="69"/>
      <c r="F198" s="205"/>
      <c r="G198" s="77"/>
      <c r="H198" s="83"/>
      <c r="I198" s="90"/>
      <c r="J198" s="245"/>
      <c r="L198" s="47">
        <v>30</v>
      </c>
    </row>
    <row r="199" spans="2:13" s="47" customFormat="1" ht="24" customHeight="1">
      <c r="B199" s="45" t="s">
        <v>288</v>
      </c>
      <c r="C199" s="45"/>
      <c r="D199" s="45"/>
      <c r="E199" s="46"/>
      <c r="H199" s="48"/>
      <c r="I199" s="48"/>
      <c r="J199" s="45"/>
      <c r="L199" s="49"/>
      <c r="M199" s="49"/>
    </row>
    <row r="200" spans="2:13" ht="24.75" customHeight="1">
      <c r="B200" s="270" t="s">
        <v>831</v>
      </c>
      <c r="C200" s="59"/>
      <c r="D200" s="59"/>
      <c r="E200" s="66"/>
      <c r="F200" s="71"/>
      <c r="G200" s="59"/>
      <c r="H200" s="81"/>
      <c r="I200" s="84"/>
      <c r="J200" s="97"/>
      <c r="L200" s="47">
        <v>1</v>
      </c>
      <c r="M200" s="50"/>
    </row>
    <row r="201" spans="2:13" s="47" customFormat="1" ht="24" customHeight="1">
      <c r="B201" s="52" t="s">
        <v>7</v>
      </c>
      <c r="C201" s="52" t="s">
        <v>136</v>
      </c>
      <c r="D201" s="98"/>
      <c r="E201" s="67" t="s">
        <v>125</v>
      </c>
      <c r="F201" s="72" t="s">
        <v>35</v>
      </c>
      <c r="G201" s="72" t="s">
        <v>19</v>
      </c>
      <c r="H201" s="82" t="s">
        <v>2</v>
      </c>
      <c r="I201" s="52" t="s">
        <v>26</v>
      </c>
      <c r="J201" s="98"/>
      <c r="L201" s="49"/>
      <c r="M201" s="49"/>
    </row>
    <row r="202" spans="2:13" ht="15.6" customHeight="1">
      <c r="B202" s="274" t="s">
        <v>384</v>
      </c>
      <c r="C202" s="274"/>
      <c r="D202" s="282"/>
      <c r="E202" s="68"/>
      <c r="F202" s="262"/>
      <c r="G202" s="76"/>
      <c r="H202" s="80"/>
      <c r="I202" s="93"/>
      <c r="J202" s="105"/>
      <c r="L202" s="47">
        <v>1</v>
      </c>
      <c r="M202" s="50"/>
    </row>
    <row r="203" spans="2:13" ht="15.6" customHeight="1">
      <c r="B203" s="54"/>
      <c r="C203" s="280"/>
      <c r="D203" s="284"/>
      <c r="E203" s="69"/>
      <c r="F203" s="74"/>
      <c r="G203" s="206"/>
      <c r="H203" s="83"/>
      <c r="I203" s="90"/>
      <c r="J203" s="106"/>
      <c r="L203" s="47">
        <v>2</v>
      </c>
      <c r="M203" s="50"/>
    </row>
    <row r="204" spans="2:13" ht="15.6" customHeight="1">
      <c r="B204" s="282"/>
      <c r="C204" s="53" t="s">
        <v>422</v>
      </c>
      <c r="D204" s="61" t="s">
        <v>415</v>
      </c>
      <c r="E204" s="68"/>
      <c r="F204" s="73"/>
      <c r="G204" s="336"/>
      <c r="H204" s="79"/>
      <c r="I204" s="93"/>
      <c r="J204" s="105"/>
      <c r="L204" s="47">
        <v>3</v>
      </c>
      <c r="M204" s="50"/>
    </row>
    <row r="205" spans="2:13" s="50" customFormat="1" ht="15.6" customHeight="1">
      <c r="B205" s="166"/>
      <c r="C205" s="54"/>
      <c r="D205" s="170" t="s">
        <v>27</v>
      </c>
      <c r="E205" s="69">
        <v>68.400000000000006</v>
      </c>
      <c r="F205" s="205" t="s">
        <v>308</v>
      </c>
      <c r="G205" s="212"/>
      <c r="H205" s="83"/>
      <c r="I205" s="90"/>
      <c r="J205" s="106"/>
      <c r="K205" s="45"/>
      <c r="L205" s="47">
        <v>4</v>
      </c>
      <c r="M205" s="50"/>
    </row>
    <row r="206" spans="2:13" ht="15.6" customHeight="1">
      <c r="B206" s="276"/>
      <c r="C206" s="53" t="s">
        <v>208</v>
      </c>
      <c r="D206" s="61" t="s">
        <v>387</v>
      </c>
      <c r="E206" s="68"/>
      <c r="F206" s="73"/>
      <c r="G206" s="336"/>
      <c r="H206" s="79"/>
      <c r="I206" s="93"/>
      <c r="J206" s="105"/>
      <c r="L206" s="47">
        <v>5</v>
      </c>
      <c r="M206" s="50"/>
    </row>
    <row r="207" spans="2:13" s="50" customFormat="1" ht="15.6" customHeight="1">
      <c r="B207" s="276"/>
      <c r="C207" s="54"/>
      <c r="D207" s="170" t="s">
        <v>390</v>
      </c>
      <c r="E207" s="69">
        <v>531</v>
      </c>
      <c r="F207" s="205" t="s">
        <v>369</v>
      </c>
      <c r="G207" s="212"/>
      <c r="H207" s="83"/>
      <c r="I207" s="90"/>
      <c r="J207" s="106"/>
      <c r="K207" s="45"/>
      <c r="L207" s="47">
        <v>6</v>
      </c>
      <c r="M207" s="50"/>
    </row>
    <row r="208" spans="2:13" s="50" customFormat="1" ht="15.6" customHeight="1">
      <c r="B208" s="274"/>
      <c r="C208" s="177" t="s">
        <v>146</v>
      </c>
      <c r="D208" s="177"/>
      <c r="E208" s="68"/>
      <c r="F208" s="73"/>
      <c r="G208" s="336"/>
      <c r="H208" s="79"/>
      <c r="I208" s="93"/>
      <c r="J208" s="105"/>
      <c r="K208" s="45"/>
      <c r="L208" s="47">
        <v>7</v>
      </c>
      <c r="M208" s="50"/>
    </row>
    <row r="209" spans="2:13" s="50" customFormat="1" ht="15.6" customHeight="1">
      <c r="B209" s="213"/>
      <c r="C209" s="62"/>
      <c r="D209" s="170"/>
      <c r="E209" s="69">
        <f>E207</f>
        <v>531</v>
      </c>
      <c r="F209" s="205" t="s">
        <v>369</v>
      </c>
      <c r="G209" s="212"/>
      <c r="H209" s="83"/>
      <c r="I209" s="314"/>
      <c r="J209" s="106"/>
      <c r="K209" s="45"/>
      <c r="L209" s="47">
        <v>8</v>
      </c>
      <c r="M209" s="50"/>
    </row>
    <row r="210" spans="2:13" s="50" customFormat="1" ht="15.6" customHeight="1">
      <c r="B210" s="210"/>
      <c r="C210" s="53" t="s">
        <v>377</v>
      </c>
      <c r="D210" s="274" t="s">
        <v>331</v>
      </c>
      <c r="E210" s="68"/>
      <c r="F210" s="75"/>
      <c r="G210" s="336"/>
      <c r="H210" s="79"/>
      <c r="I210" s="93"/>
      <c r="J210" s="107"/>
      <c r="K210" s="45"/>
      <c r="L210" s="47">
        <v>9</v>
      </c>
      <c r="M210" s="50"/>
    </row>
    <row r="211" spans="2:13" s="50" customFormat="1" ht="15.6" customHeight="1">
      <c r="B211" s="166"/>
      <c r="C211" s="54"/>
      <c r="D211" s="54"/>
      <c r="E211" s="69">
        <f>E209</f>
        <v>531</v>
      </c>
      <c r="F211" s="205" t="s">
        <v>369</v>
      </c>
      <c r="G211" s="212"/>
      <c r="H211" s="83"/>
      <c r="I211" s="314"/>
      <c r="J211" s="107"/>
      <c r="K211" s="45"/>
      <c r="L211" s="47">
        <v>10</v>
      </c>
      <c r="M211" s="50"/>
    </row>
    <row r="212" spans="2:13" s="50" customFormat="1" ht="15.6" customHeight="1">
      <c r="B212" s="51"/>
      <c r="C212" s="53" t="s">
        <v>377</v>
      </c>
      <c r="D212" s="178" t="s">
        <v>235</v>
      </c>
      <c r="E212" s="68"/>
      <c r="F212" s="73"/>
      <c r="G212" s="336"/>
      <c r="H212" s="79"/>
      <c r="I212" s="81"/>
      <c r="J212" s="105"/>
      <c r="K212" s="45"/>
      <c r="L212" s="47">
        <v>11</v>
      </c>
      <c r="M212" s="50"/>
    </row>
    <row r="213" spans="2:13" s="50" customFormat="1" ht="15.6" customHeight="1">
      <c r="B213" s="54"/>
      <c r="C213" s="57"/>
      <c r="D213" s="170"/>
      <c r="E213" s="69">
        <v>5.0999999999999996</v>
      </c>
      <c r="F213" s="205" t="s">
        <v>414</v>
      </c>
      <c r="G213" s="212"/>
      <c r="H213" s="83"/>
      <c r="I213" s="314"/>
      <c r="J213" s="106"/>
      <c r="K213" s="45"/>
      <c r="L213" s="47">
        <v>12</v>
      </c>
      <c r="M213" s="50"/>
    </row>
    <row r="214" spans="2:13" s="50" customFormat="1" ht="15.6" customHeight="1">
      <c r="B214" s="51"/>
      <c r="C214" s="210"/>
      <c r="D214" s="177"/>
      <c r="E214" s="68"/>
      <c r="F214" s="296"/>
      <c r="G214" s="207"/>
      <c r="H214" s="80"/>
      <c r="I214" s="91"/>
      <c r="J214" s="105"/>
      <c r="K214" s="45"/>
      <c r="L214" s="47">
        <v>13</v>
      </c>
      <c r="M214" s="50"/>
    </row>
    <row r="215" spans="2:13" s="50" customFormat="1" ht="15.6" customHeight="1">
      <c r="B215" s="54"/>
      <c r="C215" s="57" t="s">
        <v>157</v>
      </c>
      <c r="D215" s="170"/>
      <c r="E215" s="69"/>
      <c r="F215" s="205"/>
      <c r="G215" s="206"/>
      <c r="H215" s="83"/>
      <c r="I215" s="90"/>
      <c r="J215" s="106"/>
      <c r="K215" s="45"/>
      <c r="L215" s="47">
        <v>14</v>
      </c>
      <c r="M215" s="50"/>
    </row>
    <row r="216" spans="2:13" ht="15.6" customHeight="1">
      <c r="B216" s="276"/>
      <c r="C216" s="178"/>
      <c r="D216" s="178"/>
      <c r="E216" s="70"/>
      <c r="F216" s="75"/>
      <c r="G216" s="302"/>
      <c r="H216" s="79"/>
      <c r="I216" s="92"/>
      <c r="J216" s="107"/>
      <c r="L216" s="47">
        <v>15</v>
      </c>
      <c r="M216" s="50"/>
    </row>
    <row r="217" spans="2:13" ht="15.6" customHeight="1">
      <c r="B217" s="184"/>
      <c r="C217" s="62"/>
      <c r="D217" s="178"/>
      <c r="E217" s="69"/>
      <c r="F217" s="205"/>
      <c r="G217" s="206"/>
      <c r="H217" s="83"/>
      <c r="I217" s="90"/>
      <c r="J217" s="106"/>
      <c r="L217" s="47">
        <v>16</v>
      </c>
      <c r="M217" s="50"/>
    </row>
    <row r="218" spans="2:13" s="50" customFormat="1" ht="15.6" customHeight="1">
      <c r="B218" s="174"/>
      <c r="C218" s="178"/>
      <c r="D218" s="274"/>
      <c r="E218" s="68"/>
      <c r="F218" s="75"/>
      <c r="G218" s="76"/>
      <c r="H218" s="80"/>
      <c r="I218" s="92"/>
      <c r="J218" s="107"/>
      <c r="K218" s="45"/>
      <c r="L218" s="47">
        <v>17</v>
      </c>
      <c r="M218" s="50"/>
    </row>
    <row r="219" spans="2:13" s="50" customFormat="1" ht="15.6" customHeight="1">
      <c r="B219" s="275"/>
      <c r="C219" s="54"/>
      <c r="D219" s="54"/>
      <c r="E219" s="69"/>
      <c r="F219" s="205"/>
      <c r="G219" s="206"/>
      <c r="H219" s="83"/>
      <c r="I219" s="90"/>
      <c r="J219" s="245"/>
      <c r="K219" s="45"/>
      <c r="L219" s="47">
        <v>18</v>
      </c>
      <c r="M219" s="50"/>
    </row>
    <row r="220" spans="2:13" s="50" customFormat="1" ht="15.6" customHeight="1">
      <c r="B220" s="174"/>
      <c r="C220" s="53"/>
      <c r="D220" s="274"/>
      <c r="E220" s="68"/>
      <c r="F220" s="73"/>
      <c r="G220" s="76"/>
      <c r="H220" s="80"/>
      <c r="I220" s="91"/>
      <c r="J220" s="105"/>
      <c r="K220" s="45"/>
      <c r="L220" s="47">
        <v>19</v>
      </c>
      <c r="M220" s="50"/>
    </row>
    <row r="221" spans="2:13" s="50" customFormat="1" ht="15.6" customHeight="1">
      <c r="B221" s="184"/>
      <c r="C221" s="54"/>
      <c r="D221" s="284"/>
      <c r="E221" s="69"/>
      <c r="F221" s="205"/>
      <c r="G221" s="206"/>
      <c r="H221" s="83"/>
      <c r="I221" s="90"/>
      <c r="J221" s="106"/>
      <c r="K221" s="45"/>
      <c r="L221" s="47">
        <v>20</v>
      </c>
      <c r="M221" s="50"/>
    </row>
    <row r="222" spans="2:13" s="50" customFormat="1" ht="15.6" customHeight="1">
      <c r="B222" s="53"/>
      <c r="C222" s="51"/>
      <c r="D222" s="274"/>
      <c r="E222" s="68"/>
      <c r="F222" s="296"/>
      <c r="G222" s="207"/>
      <c r="H222" s="80"/>
      <c r="I222" s="91"/>
      <c r="J222" s="105"/>
      <c r="K222" s="45"/>
      <c r="L222" s="47"/>
      <c r="M222" s="50"/>
    </row>
    <row r="223" spans="2:13" s="50" customFormat="1" ht="15.6" customHeight="1">
      <c r="B223" s="278"/>
      <c r="C223" s="54"/>
      <c r="D223" s="280"/>
      <c r="E223" s="69"/>
      <c r="F223" s="205"/>
      <c r="G223" s="206"/>
      <c r="H223" s="83"/>
      <c r="I223" s="90"/>
      <c r="J223" s="106"/>
      <c r="K223" s="45"/>
      <c r="L223" s="47"/>
      <c r="M223" s="50"/>
    </row>
    <row r="224" spans="2:13" s="50" customFormat="1" ht="15.6" customHeight="1">
      <c r="B224" s="276"/>
      <c r="C224" s="277"/>
      <c r="D224" s="285"/>
      <c r="E224" s="70"/>
      <c r="F224" s="75"/>
      <c r="G224" s="302"/>
      <c r="H224" s="79"/>
      <c r="I224" s="92"/>
      <c r="J224" s="107"/>
      <c r="K224" s="45"/>
      <c r="L224" s="47">
        <v>21</v>
      </c>
      <c r="M224" s="50"/>
    </row>
    <row r="225" spans="2:13" s="50" customFormat="1" ht="15" customHeight="1">
      <c r="B225" s="275"/>
      <c r="C225" s="54"/>
      <c r="D225" s="54"/>
      <c r="E225" s="69"/>
      <c r="F225" s="205"/>
      <c r="G225" s="206"/>
      <c r="H225" s="83"/>
      <c r="I225" s="90"/>
      <c r="J225" s="106"/>
      <c r="K225" s="45"/>
      <c r="L225" s="47">
        <v>22</v>
      </c>
      <c r="M225" s="50"/>
    </row>
    <row r="226" spans="2:13" s="50" customFormat="1" ht="15" customHeight="1">
      <c r="B226" s="174"/>
      <c r="C226" s="53"/>
      <c r="D226" s="53"/>
      <c r="E226" s="68"/>
      <c r="F226" s="262"/>
      <c r="G226" s="76"/>
      <c r="H226" s="80"/>
      <c r="I226" s="239"/>
      <c r="J226" s="105"/>
      <c r="K226" s="45"/>
      <c r="L226" s="47">
        <v>23</v>
      </c>
      <c r="M226" s="50"/>
    </row>
    <row r="227" spans="2:13" s="50" customFormat="1" ht="15" customHeight="1">
      <c r="B227" s="184"/>
      <c r="C227" s="54"/>
      <c r="D227" s="284"/>
      <c r="E227" s="69"/>
      <c r="F227" s="298"/>
      <c r="G227" s="206"/>
      <c r="H227" s="83"/>
      <c r="I227" s="238"/>
      <c r="J227" s="106"/>
      <c r="K227" s="45"/>
      <c r="L227" s="47">
        <v>24</v>
      </c>
      <c r="M227" s="50"/>
    </row>
    <row r="228" spans="2:13" ht="15.6" customHeight="1">
      <c r="B228" s="277"/>
      <c r="C228" s="58"/>
      <c r="D228" s="292"/>
      <c r="E228" s="70"/>
      <c r="F228" s="299"/>
      <c r="G228" s="301"/>
      <c r="H228" s="79"/>
      <c r="I228" s="92"/>
      <c r="J228" s="107"/>
      <c r="L228" s="47">
        <v>25</v>
      </c>
      <c r="M228" s="50"/>
    </row>
    <row r="229" spans="2:13" ht="15.6" customHeight="1">
      <c r="B229" s="277"/>
      <c r="C229" s="58"/>
      <c r="D229" s="292"/>
      <c r="E229" s="70"/>
      <c r="F229" s="299"/>
      <c r="G229" s="301"/>
      <c r="H229" s="79"/>
      <c r="I229" s="92"/>
      <c r="J229" s="107"/>
      <c r="L229" s="47">
        <v>26</v>
      </c>
      <c r="M229" s="50"/>
    </row>
    <row r="230" spans="2:13" ht="15.75" customHeight="1">
      <c r="B230" s="56"/>
      <c r="C230" s="56"/>
      <c r="D230" s="61"/>
      <c r="E230" s="68"/>
      <c r="F230" s="73"/>
      <c r="G230" s="80"/>
      <c r="H230" s="80"/>
      <c r="I230" s="91"/>
      <c r="J230" s="105"/>
      <c r="L230" s="47">
        <v>27</v>
      </c>
    </row>
    <row r="231" spans="2:13" ht="15.75" customHeight="1">
      <c r="B231" s="54"/>
      <c r="C231" s="54"/>
      <c r="D231" s="183"/>
      <c r="E231" s="69"/>
      <c r="F231" s="205"/>
      <c r="G231" s="77"/>
      <c r="H231" s="83"/>
      <c r="I231" s="90"/>
      <c r="J231" s="245"/>
      <c r="L231" s="47">
        <v>28</v>
      </c>
    </row>
    <row r="232" spans="2:13" s="47" customFormat="1" ht="24" customHeight="1">
      <c r="B232" s="45" t="s">
        <v>288</v>
      </c>
      <c r="C232" s="45"/>
      <c r="D232" s="45"/>
      <c r="E232" s="46"/>
      <c r="H232" s="48"/>
      <c r="I232" s="48"/>
      <c r="J232" s="45"/>
      <c r="M232" s="49"/>
    </row>
    <row r="233" spans="2:13" ht="24.75" customHeight="1">
      <c r="B233" s="270" t="s">
        <v>831</v>
      </c>
      <c r="C233" s="59"/>
      <c r="D233" s="59"/>
      <c r="E233" s="66"/>
      <c r="F233" s="71"/>
      <c r="G233" s="59"/>
      <c r="H233" s="81"/>
      <c r="I233" s="84"/>
      <c r="J233" s="97"/>
      <c r="L233" s="47">
        <v>1</v>
      </c>
      <c r="M233" s="50"/>
    </row>
    <row r="234" spans="2:13" s="47" customFormat="1" ht="24" customHeight="1">
      <c r="B234" s="52" t="s">
        <v>7</v>
      </c>
      <c r="C234" s="52" t="s">
        <v>136</v>
      </c>
      <c r="D234" s="98"/>
      <c r="E234" s="67" t="s">
        <v>125</v>
      </c>
      <c r="F234" s="72" t="s">
        <v>35</v>
      </c>
      <c r="G234" s="72" t="s">
        <v>19</v>
      </c>
      <c r="H234" s="82" t="s">
        <v>2</v>
      </c>
      <c r="I234" s="52" t="s">
        <v>26</v>
      </c>
      <c r="J234" s="98"/>
      <c r="L234" s="49"/>
      <c r="M234" s="49"/>
    </row>
    <row r="235" spans="2:13" ht="15.6" customHeight="1">
      <c r="B235" s="174" t="s">
        <v>362</v>
      </c>
      <c r="C235" s="282"/>
      <c r="D235" s="282"/>
      <c r="E235" s="68"/>
      <c r="F235" s="73"/>
      <c r="G235" s="76"/>
      <c r="H235" s="80"/>
      <c r="I235" s="93"/>
      <c r="J235" s="105"/>
      <c r="L235" s="47">
        <v>1</v>
      </c>
      <c r="M235" s="50"/>
    </row>
    <row r="236" spans="2:13" ht="15.6" customHeight="1">
      <c r="B236" s="184" t="s">
        <v>276</v>
      </c>
      <c r="C236" s="54"/>
      <c r="D236" s="284"/>
      <c r="E236" s="69"/>
      <c r="F236" s="74"/>
      <c r="G236" s="206"/>
      <c r="H236" s="83"/>
      <c r="I236" s="90"/>
      <c r="J236" s="106"/>
      <c r="L236" s="47">
        <v>2</v>
      </c>
      <c r="M236" s="50"/>
    </row>
    <row r="237" spans="2:13" ht="15.6" customHeight="1">
      <c r="B237" s="274"/>
      <c r="C237" s="282" t="s">
        <v>433</v>
      </c>
      <c r="D237" s="282" t="s">
        <v>434</v>
      </c>
      <c r="E237" s="68"/>
      <c r="F237" s="73"/>
      <c r="G237" s="76"/>
      <c r="H237" s="80"/>
      <c r="I237" s="93"/>
      <c r="J237" s="105"/>
      <c r="L237" s="47">
        <v>3</v>
      </c>
      <c r="M237" s="50"/>
    </row>
    <row r="238" spans="2:13" s="50" customFormat="1" ht="15.6" customHeight="1">
      <c r="B238" s="213"/>
      <c r="C238" s="54"/>
      <c r="D238" s="284"/>
      <c r="E238" s="69">
        <v>68.400000000000006</v>
      </c>
      <c r="F238" s="74" t="s">
        <v>308</v>
      </c>
      <c r="G238" s="212"/>
      <c r="H238" s="83"/>
      <c r="I238" s="90"/>
      <c r="J238" s="106"/>
      <c r="K238" s="45"/>
      <c r="L238" s="47">
        <v>4</v>
      </c>
      <c r="M238" s="50"/>
    </row>
    <row r="239" spans="2:13" s="50" customFormat="1" ht="15.6" customHeight="1">
      <c r="B239" s="210"/>
      <c r="C239" s="53" t="s">
        <v>322</v>
      </c>
      <c r="D239" s="282" t="s">
        <v>435</v>
      </c>
      <c r="E239" s="68"/>
      <c r="F239" s="73"/>
      <c r="G239" s="76"/>
      <c r="H239" s="80"/>
      <c r="I239" s="93"/>
      <c r="J239" s="105"/>
      <c r="K239" s="45"/>
      <c r="L239" s="47">
        <v>5</v>
      </c>
      <c r="M239" s="50"/>
    </row>
    <row r="240" spans="2:13" s="50" customFormat="1" ht="15.6" customHeight="1">
      <c r="B240" s="166"/>
      <c r="C240" s="280"/>
      <c r="D240" s="280"/>
      <c r="E240" s="69">
        <v>64.599999999999994</v>
      </c>
      <c r="F240" s="74" t="s">
        <v>308</v>
      </c>
      <c r="G240" s="212"/>
      <c r="H240" s="83"/>
      <c r="I240" s="90"/>
      <c r="J240" s="106"/>
      <c r="K240" s="45"/>
      <c r="L240" s="47">
        <v>6</v>
      </c>
      <c r="M240" s="50"/>
    </row>
    <row r="241" spans="2:13" ht="15.6" customHeight="1">
      <c r="B241" s="276"/>
      <c r="C241" s="274"/>
      <c r="D241" s="274" t="s">
        <v>436</v>
      </c>
      <c r="E241" s="68"/>
      <c r="F241" s="73"/>
      <c r="G241" s="76"/>
      <c r="H241" s="80"/>
      <c r="I241" s="92"/>
      <c r="J241" s="107"/>
      <c r="L241" s="47">
        <v>7</v>
      </c>
      <c r="M241" s="50"/>
    </row>
    <row r="242" spans="2:13" s="50" customFormat="1" ht="15.6" customHeight="1">
      <c r="B242" s="276"/>
      <c r="C242" s="283"/>
      <c r="D242" s="280"/>
      <c r="E242" s="69">
        <v>456</v>
      </c>
      <c r="F242" s="74" t="s">
        <v>308</v>
      </c>
      <c r="G242" s="212"/>
      <c r="H242" s="83"/>
      <c r="I242" s="92"/>
      <c r="J242" s="107"/>
      <c r="K242" s="45"/>
      <c r="L242" s="47">
        <v>8</v>
      </c>
      <c r="M242" s="50"/>
    </row>
    <row r="243" spans="2:13" ht="15.6" customHeight="1">
      <c r="B243" s="274"/>
      <c r="C243" s="274"/>
      <c r="D243" s="274" t="s">
        <v>379</v>
      </c>
      <c r="E243" s="68"/>
      <c r="F243" s="73"/>
      <c r="G243" s="76"/>
      <c r="H243" s="80"/>
      <c r="I243" s="93"/>
      <c r="J243" s="105"/>
      <c r="L243" s="47">
        <v>9</v>
      </c>
      <c r="M243" s="50"/>
    </row>
    <row r="244" spans="2:13" s="50" customFormat="1" ht="15.6" customHeight="1">
      <c r="B244" s="213"/>
      <c r="C244" s="54"/>
      <c r="D244" s="54"/>
      <c r="E244" s="69">
        <v>32.4</v>
      </c>
      <c r="F244" s="74" t="s">
        <v>308</v>
      </c>
      <c r="G244" s="212"/>
      <c r="H244" s="83"/>
      <c r="I244" s="90"/>
      <c r="J244" s="106"/>
      <c r="K244" s="45"/>
      <c r="L244" s="47">
        <v>10</v>
      </c>
      <c r="M244" s="50"/>
    </row>
    <row r="245" spans="2:13" s="50" customFormat="1" ht="15.6" customHeight="1">
      <c r="B245" s="210"/>
      <c r="C245" s="210"/>
      <c r="D245" s="282" t="s">
        <v>437</v>
      </c>
      <c r="E245" s="68"/>
      <c r="F245" s="73"/>
      <c r="G245" s="76"/>
      <c r="H245" s="80"/>
      <c r="I245" s="93"/>
      <c r="J245" s="105"/>
      <c r="K245" s="45"/>
      <c r="L245" s="47">
        <v>11</v>
      </c>
      <c r="M245" s="50"/>
    </row>
    <row r="246" spans="2:13" s="50" customFormat="1" ht="15.6" customHeight="1">
      <c r="B246" s="166"/>
      <c r="C246" s="57"/>
      <c r="D246" s="284"/>
      <c r="E246" s="69">
        <v>146</v>
      </c>
      <c r="F246" s="74" t="s">
        <v>187</v>
      </c>
      <c r="G246" s="212"/>
      <c r="H246" s="83"/>
      <c r="I246" s="90"/>
      <c r="J246" s="106"/>
      <c r="K246" s="45"/>
      <c r="L246" s="47">
        <v>12</v>
      </c>
      <c r="M246" s="50"/>
    </row>
    <row r="247" spans="2:13" s="50" customFormat="1" ht="15.6" customHeight="1">
      <c r="B247" s="61"/>
      <c r="C247" s="210"/>
      <c r="D247" s="282" t="s">
        <v>440</v>
      </c>
      <c r="E247" s="68"/>
      <c r="F247" s="73"/>
      <c r="G247" s="76"/>
      <c r="H247" s="80"/>
      <c r="I247" s="93"/>
      <c r="J247" s="107"/>
      <c r="K247" s="45"/>
      <c r="L247" s="47">
        <v>13</v>
      </c>
      <c r="M247" s="50"/>
    </row>
    <row r="248" spans="2:13" s="50" customFormat="1" ht="15.6" customHeight="1">
      <c r="B248" s="62"/>
      <c r="C248" s="57"/>
      <c r="D248" s="284" t="s">
        <v>441</v>
      </c>
      <c r="E248" s="69">
        <v>193</v>
      </c>
      <c r="F248" s="74" t="s">
        <v>308</v>
      </c>
      <c r="G248" s="212"/>
      <c r="H248" s="83"/>
      <c r="I248" s="90"/>
      <c r="J248" s="107"/>
      <c r="K248" s="45"/>
      <c r="L248" s="47">
        <v>14</v>
      </c>
      <c r="M248" s="50"/>
    </row>
    <row r="249" spans="2:13" s="50" customFormat="1" ht="15.6" customHeight="1">
      <c r="B249" s="213"/>
      <c r="C249" s="210" t="s">
        <v>323</v>
      </c>
      <c r="D249" s="282" t="s">
        <v>442</v>
      </c>
      <c r="E249" s="68"/>
      <c r="F249" s="73"/>
      <c r="G249" s="76"/>
      <c r="H249" s="80"/>
      <c r="I249" s="93"/>
      <c r="J249" s="105"/>
      <c r="K249" s="45"/>
      <c r="L249" s="47">
        <v>15</v>
      </c>
      <c r="M249" s="50"/>
    </row>
    <row r="250" spans="2:13" s="50" customFormat="1" ht="15.6" customHeight="1">
      <c r="B250" s="184"/>
      <c r="C250" s="57"/>
      <c r="D250" s="284"/>
      <c r="E250" s="69">
        <v>10</v>
      </c>
      <c r="F250" s="74" t="s">
        <v>187</v>
      </c>
      <c r="G250" s="212"/>
      <c r="H250" s="83"/>
      <c r="I250" s="90"/>
      <c r="J250" s="106"/>
      <c r="K250" s="45"/>
      <c r="L250" s="47">
        <v>16</v>
      </c>
      <c r="M250" s="50"/>
    </row>
    <row r="251" spans="2:13" ht="15.6" customHeight="1">
      <c r="B251" s="210"/>
      <c r="C251" s="274"/>
      <c r="D251" s="274" t="s">
        <v>75</v>
      </c>
      <c r="E251" s="68"/>
      <c r="F251" s="262"/>
      <c r="G251" s="76"/>
      <c r="H251" s="80"/>
      <c r="I251" s="92"/>
      <c r="J251" s="107"/>
      <c r="L251" s="47">
        <v>17</v>
      </c>
      <c r="M251" s="50"/>
    </row>
    <row r="252" spans="2:13" ht="15.6" customHeight="1">
      <c r="B252" s="166"/>
      <c r="C252" s="280"/>
      <c r="D252" s="280"/>
      <c r="E252" s="69">
        <v>71</v>
      </c>
      <c r="F252" s="335" t="s">
        <v>196</v>
      </c>
      <c r="G252" s="212"/>
      <c r="H252" s="83"/>
      <c r="I252" s="90"/>
      <c r="J252" s="106"/>
      <c r="L252" s="47">
        <v>18</v>
      </c>
      <c r="M252" s="50"/>
    </row>
    <row r="253" spans="2:13" ht="15.6" customHeight="1">
      <c r="B253" s="174"/>
      <c r="C253" s="274"/>
      <c r="D253" s="274" t="s">
        <v>448</v>
      </c>
      <c r="E253" s="68"/>
      <c r="F253" s="262"/>
      <c r="G253" s="76"/>
      <c r="H253" s="80"/>
      <c r="I253" s="93"/>
      <c r="J253" s="107"/>
      <c r="L253" s="47">
        <v>19</v>
      </c>
      <c r="M253" s="50"/>
    </row>
    <row r="254" spans="2:13" s="50" customFormat="1" ht="15.6" customHeight="1">
      <c r="B254" s="275"/>
      <c r="C254" s="54"/>
      <c r="D254" s="280"/>
      <c r="E254" s="69">
        <v>186</v>
      </c>
      <c r="F254" s="74" t="s">
        <v>187</v>
      </c>
      <c r="G254" s="206"/>
      <c r="H254" s="83"/>
      <c r="I254" s="90"/>
      <c r="J254" s="245"/>
      <c r="K254" s="45"/>
      <c r="L254" s="47">
        <v>20</v>
      </c>
      <c r="M254" s="50"/>
    </row>
    <row r="255" spans="2:13" s="50" customFormat="1" ht="15.6" customHeight="1">
      <c r="B255" s="174"/>
      <c r="C255" s="53"/>
      <c r="D255" s="282" t="s">
        <v>39</v>
      </c>
      <c r="E255" s="68"/>
      <c r="F255" s="73"/>
      <c r="G255" s="76"/>
      <c r="H255" s="80"/>
      <c r="I255" s="91"/>
      <c r="J255" s="105"/>
      <c r="K255" s="45"/>
      <c r="L255" s="47">
        <v>21</v>
      </c>
      <c r="M255" s="50"/>
    </row>
    <row r="256" spans="2:13" s="50" customFormat="1" ht="15.6" customHeight="1">
      <c r="B256" s="184"/>
      <c r="C256" s="184"/>
      <c r="D256" s="284"/>
      <c r="E256" s="69">
        <v>12.7</v>
      </c>
      <c r="F256" s="74" t="s">
        <v>187</v>
      </c>
      <c r="G256" s="206"/>
      <c r="H256" s="83"/>
      <c r="I256" s="90"/>
      <c r="J256" s="106"/>
      <c r="K256" s="45"/>
      <c r="L256" s="47">
        <v>22</v>
      </c>
      <c r="M256" s="50"/>
    </row>
    <row r="257" spans="2:13" s="50" customFormat="1" ht="15.6" customHeight="1">
      <c r="B257" s="213"/>
      <c r="C257" s="274"/>
      <c r="D257" s="282" t="s">
        <v>451</v>
      </c>
      <c r="E257" s="68"/>
      <c r="F257" s="73"/>
      <c r="G257" s="76"/>
      <c r="H257" s="80"/>
      <c r="I257" s="92"/>
      <c r="J257" s="107"/>
      <c r="K257" s="45"/>
      <c r="L257" s="47">
        <v>23</v>
      </c>
      <c r="M257" s="50"/>
    </row>
    <row r="258" spans="2:13" s="50" customFormat="1" ht="15.6" customHeight="1">
      <c r="B258" s="184"/>
      <c r="C258" s="184"/>
      <c r="D258" s="284"/>
      <c r="E258" s="69">
        <f>64.5+17.5</f>
        <v>82</v>
      </c>
      <c r="F258" s="74" t="s">
        <v>187</v>
      </c>
      <c r="G258" s="206"/>
      <c r="H258" s="83"/>
      <c r="I258" s="92"/>
      <c r="J258" s="107"/>
      <c r="K258" s="45"/>
      <c r="L258" s="47">
        <v>24</v>
      </c>
      <c r="M258" s="50"/>
    </row>
    <row r="259" spans="2:13" s="50" customFormat="1" ht="15.6" customHeight="1">
      <c r="B259" s="174"/>
      <c r="C259" s="210"/>
      <c r="D259" s="282"/>
      <c r="E259" s="68"/>
      <c r="F259" s="73"/>
      <c r="G259" s="76"/>
      <c r="H259" s="80"/>
      <c r="I259" s="91"/>
      <c r="J259" s="105"/>
      <c r="K259" s="45"/>
      <c r="L259" s="47">
        <v>25</v>
      </c>
      <c r="M259" s="50"/>
    </row>
    <row r="260" spans="2:13" s="50" customFormat="1" ht="15.6" customHeight="1">
      <c r="B260" s="184"/>
      <c r="C260" s="57" t="s">
        <v>157</v>
      </c>
      <c r="D260" s="284"/>
      <c r="E260" s="69"/>
      <c r="F260" s="74"/>
      <c r="G260" s="206"/>
      <c r="H260" s="83"/>
      <c r="I260" s="90"/>
      <c r="J260" s="106"/>
      <c r="K260" s="45"/>
      <c r="L260" s="47">
        <v>26</v>
      </c>
      <c r="M260" s="50"/>
    </row>
    <row r="261" spans="2:13" ht="15.6" customHeight="1">
      <c r="B261" s="210"/>
      <c r="C261" s="210"/>
      <c r="D261" s="53"/>
      <c r="E261" s="68"/>
      <c r="F261" s="262"/>
      <c r="G261" s="76"/>
      <c r="H261" s="80"/>
      <c r="I261" s="92"/>
      <c r="J261" s="107"/>
      <c r="L261" s="47">
        <v>27</v>
      </c>
      <c r="M261" s="50"/>
    </row>
    <row r="262" spans="2:13" ht="15.6" customHeight="1">
      <c r="B262" s="166"/>
      <c r="C262" s="57"/>
      <c r="D262" s="54"/>
      <c r="E262" s="69"/>
      <c r="F262" s="74"/>
      <c r="G262" s="206"/>
      <c r="H262" s="83"/>
      <c r="I262" s="92"/>
      <c r="J262" s="107"/>
      <c r="L262" s="47">
        <v>28</v>
      </c>
      <c r="M262" s="50"/>
    </row>
    <row r="263" spans="2:13" ht="15.75" customHeight="1">
      <c r="B263" s="174"/>
      <c r="C263" s="210"/>
      <c r="D263" s="165"/>
      <c r="E263" s="68"/>
      <c r="F263" s="262"/>
      <c r="G263" s="76"/>
      <c r="H263" s="80"/>
      <c r="I263" s="91"/>
      <c r="J263" s="105"/>
      <c r="L263" s="47">
        <v>29</v>
      </c>
    </row>
    <row r="264" spans="2:13" ht="15.75" customHeight="1">
      <c r="B264" s="275"/>
      <c r="C264" s="57"/>
      <c r="D264" s="284"/>
      <c r="E264" s="69"/>
      <c r="F264" s="74"/>
      <c r="G264" s="206"/>
      <c r="H264" s="83"/>
      <c r="I264" s="90"/>
      <c r="J264" s="245"/>
      <c r="L264" s="47">
        <v>30</v>
      </c>
    </row>
    <row r="265" spans="2:13" s="47" customFormat="1" ht="24" customHeight="1">
      <c r="B265" s="45" t="s">
        <v>288</v>
      </c>
      <c r="C265" s="45"/>
      <c r="D265" s="45"/>
      <c r="E265" s="46"/>
      <c r="H265" s="48"/>
      <c r="I265" s="48"/>
      <c r="J265" s="45"/>
      <c r="L265" s="49"/>
      <c r="M265" s="49"/>
    </row>
    <row r="266" spans="2:13" ht="24.75" customHeight="1">
      <c r="B266" s="270" t="s">
        <v>831</v>
      </c>
      <c r="C266" s="59"/>
      <c r="D266" s="59"/>
      <c r="E266" s="66"/>
      <c r="F266" s="71"/>
      <c r="G266" s="59"/>
      <c r="H266" s="81"/>
      <c r="I266" s="84"/>
      <c r="J266" s="97"/>
      <c r="L266" s="47">
        <v>1</v>
      </c>
      <c r="M266" s="50"/>
    </row>
    <row r="267" spans="2:13" s="47" customFormat="1" ht="24" customHeight="1">
      <c r="B267" s="52" t="s">
        <v>7</v>
      </c>
      <c r="C267" s="52" t="s">
        <v>136</v>
      </c>
      <c r="D267" s="98"/>
      <c r="E267" s="67" t="s">
        <v>125</v>
      </c>
      <c r="F267" s="72" t="s">
        <v>35</v>
      </c>
      <c r="G267" s="72" t="s">
        <v>19</v>
      </c>
      <c r="H267" s="82" t="s">
        <v>2</v>
      </c>
      <c r="I267" s="52" t="s">
        <v>26</v>
      </c>
      <c r="J267" s="98"/>
      <c r="L267" s="49"/>
      <c r="M267" s="49"/>
    </row>
    <row r="268" spans="2:13" ht="15.6" customHeight="1">
      <c r="B268" s="213" t="s">
        <v>23</v>
      </c>
      <c r="C268" s="274"/>
      <c r="D268" s="53"/>
      <c r="E268" s="68"/>
      <c r="F268" s="262"/>
      <c r="G268" s="76"/>
      <c r="H268" s="80"/>
      <c r="I268" s="93"/>
      <c r="J268" s="105"/>
      <c r="L268" s="47">
        <v>1</v>
      </c>
      <c r="M268" s="50"/>
    </row>
    <row r="269" spans="2:13" ht="15.6" customHeight="1">
      <c r="B269" s="184" t="s">
        <v>276</v>
      </c>
      <c r="C269" s="54"/>
      <c r="D269" s="54"/>
      <c r="E269" s="69"/>
      <c r="F269" s="74"/>
      <c r="G269" s="206"/>
      <c r="H269" s="83"/>
      <c r="I269" s="90"/>
      <c r="J269" s="106"/>
      <c r="L269" s="47">
        <v>2</v>
      </c>
      <c r="M269" s="50"/>
    </row>
    <row r="270" spans="2:13" ht="15.6" customHeight="1">
      <c r="B270" s="274"/>
      <c r="C270" s="274" t="s">
        <v>454</v>
      </c>
      <c r="D270" s="53" t="s">
        <v>456</v>
      </c>
      <c r="E270" s="68"/>
      <c r="F270" s="262"/>
      <c r="G270" s="76"/>
      <c r="H270" s="80"/>
      <c r="I270" s="93"/>
      <c r="J270" s="105"/>
      <c r="L270" s="47">
        <v>3</v>
      </c>
      <c r="M270" s="50"/>
    </row>
    <row r="271" spans="2:13" s="50" customFormat="1" ht="15.6" customHeight="1">
      <c r="B271" s="213"/>
      <c r="C271" s="54"/>
      <c r="D271" s="54"/>
      <c r="E271" s="69">
        <v>111</v>
      </c>
      <c r="F271" s="74" t="s">
        <v>187</v>
      </c>
      <c r="G271" s="212"/>
      <c r="H271" s="83"/>
      <c r="I271" s="90"/>
      <c r="J271" s="106"/>
      <c r="K271" s="45"/>
      <c r="L271" s="47">
        <v>4</v>
      </c>
      <c r="M271" s="50"/>
    </row>
    <row r="272" spans="2:13" s="50" customFormat="1" ht="15.6" customHeight="1">
      <c r="B272" s="210"/>
      <c r="C272" s="210" t="s">
        <v>424</v>
      </c>
      <c r="D272" s="53" t="s">
        <v>458</v>
      </c>
      <c r="E272" s="68"/>
      <c r="F272" s="73"/>
      <c r="G272" s="76"/>
      <c r="H272" s="80"/>
      <c r="I272" s="93"/>
      <c r="J272" s="105"/>
      <c r="K272" s="45"/>
      <c r="L272" s="47">
        <v>5</v>
      </c>
      <c r="M272" s="50"/>
    </row>
    <row r="273" spans="2:13" s="50" customFormat="1" ht="15.6" customHeight="1">
      <c r="B273" s="166"/>
      <c r="C273" s="57"/>
      <c r="D273" s="54"/>
      <c r="E273" s="69">
        <v>278</v>
      </c>
      <c r="F273" s="74" t="s">
        <v>308</v>
      </c>
      <c r="G273" s="206"/>
      <c r="H273" s="83"/>
      <c r="I273" s="90"/>
      <c r="J273" s="106"/>
      <c r="K273" s="45"/>
      <c r="L273" s="47">
        <v>6</v>
      </c>
      <c r="M273" s="50"/>
    </row>
    <row r="274" spans="2:13" ht="15.6" customHeight="1">
      <c r="B274" s="276"/>
      <c r="C274" s="53"/>
      <c r="D274" s="165" t="s">
        <v>28</v>
      </c>
      <c r="E274" s="68"/>
      <c r="F274" s="73"/>
      <c r="G274" s="76"/>
      <c r="H274" s="80"/>
      <c r="I274" s="92"/>
      <c r="J274" s="107"/>
      <c r="L274" s="47">
        <v>7</v>
      </c>
      <c r="M274" s="50"/>
    </row>
    <row r="275" spans="2:13" s="50" customFormat="1" ht="15.6" customHeight="1">
      <c r="B275" s="276"/>
      <c r="C275" s="54"/>
      <c r="D275" s="284"/>
      <c r="E275" s="69">
        <v>47.7</v>
      </c>
      <c r="F275" s="74" t="s">
        <v>308</v>
      </c>
      <c r="G275" s="206"/>
      <c r="H275" s="83"/>
      <c r="I275" s="92"/>
      <c r="J275" s="107"/>
      <c r="K275" s="45"/>
      <c r="L275" s="47">
        <v>8</v>
      </c>
      <c r="M275" s="50"/>
    </row>
    <row r="276" spans="2:13" ht="15.6" customHeight="1">
      <c r="B276" s="274"/>
      <c r="C276" s="274" t="s">
        <v>149</v>
      </c>
      <c r="D276" s="165" t="s">
        <v>214</v>
      </c>
      <c r="E276" s="68"/>
      <c r="F276" s="73"/>
      <c r="G276" s="76"/>
      <c r="H276" s="80"/>
      <c r="I276" s="93"/>
      <c r="J276" s="105"/>
      <c r="L276" s="47">
        <v>9</v>
      </c>
      <c r="M276" s="50"/>
    </row>
    <row r="277" spans="2:13" s="50" customFormat="1" ht="15.6" customHeight="1">
      <c r="B277" s="213"/>
      <c r="C277" s="58"/>
      <c r="D277" s="58" t="s">
        <v>459</v>
      </c>
      <c r="E277" s="69">
        <v>58.1</v>
      </c>
      <c r="F277" s="74" t="s">
        <v>308</v>
      </c>
      <c r="G277" s="212"/>
      <c r="H277" s="83"/>
      <c r="I277" s="90"/>
      <c r="J277" s="106"/>
      <c r="K277" s="45"/>
      <c r="L277" s="47">
        <v>10</v>
      </c>
      <c r="M277" s="50"/>
    </row>
    <row r="278" spans="2:13" s="50" customFormat="1" ht="15.6" customHeight="1">
      <c r="B278" s="210"/>
      <c r="C278" s="53"/>
      <c r="D278" s="165" t="s">
        <v>214</v>
      </c>
      <c r="E278" s="68"/>
      <c r="F278" s="73"/>
      <c r="G278" s="76"/>
      <c r="H278" s="80"/>
      <c r="I278" s="93"/>
      <c r="J278" s="105"/>
      <c r="K278" s="45"/>
      <c r="L278" s="47">
        <v>11</v>
      </c>
      <c r="M278" s="50"/>
    </row>
    <row r="279" spans="2:13" s="50" customFormat="1" ht="15.6" customHeight="1">
      <c r="B279" s="166"/>
      <c r="C279" s="54"/>
      <c r="D279" s="58" t="s">
        <v>461</v>
      </c>
      <c r="E279" s="69">
        <v>32</v>
      </c>
      <c r="F279" s="74" t="s">
        <v>308</v>
      </c>
      <c r="G279" s="212"/>
      <c r="H279" s="83"/>
      <c r="I279" s="90"/>
      <c r="J279" s="106"/>
      <c r="K279" s="45"/>
      <c r="L279" s="47">
        <v>12</v>
      </c>
      <c r="M279" s="50"/>
    </row>
    <row r="280" spans="2:13" s="50" customFormat="1" ht="15.6" customHeight="1">
      <c r="B280" s="58"/>
      <c r="C280" s="53"/>
      <c r="D280" s="165" t="s">
        <v>463</v>
      </c>
      <c r="E280" s="68"/>
      <c r="F280" s="73"/>
      <c r="G280" s="76"/>
      <c r="H280" s="80"/>
      <c r="I280" s="93"/>
      <c r="J280" s="107"/>
      <c r="K280" s="45"/>
      <c r="L280" s="47">
        <v>13</v>
      </c>
      <c r="M280" s="50"/>
    </row>
    <row r="281" spans="2:13" s="50" customFormat="1" ht="15.6" customHeight="1">
      <c r="B281" s="58"/>
      <c r="C281" s="54"/>
      <c r="D281" s="58"/>
      <c r="E281" s="69">
        <v>99.5</v>
      </c>
      <c r="F281" s="74" t="s">
        <v>308</v>
      </c>
      <c r="G281" s="212"/>
      <c r="H281" s="83"/>
      <c r="I281" s="90"/>
      <c r="J281" s="107"/>
      <c r="K281" s="45"/>
      <c r="L281" s="47">
        <v>14</v>
      </c>
      <c r="M281" s="50"/>
    </row>
    <row r="282" spans="2:13" s="50" customFormat="1" ht="15.6" customHeight="1">
      <c r="B282" s="174"/>
      <c r="C282" s="274"/>
      <c r="D282" s="165" t="s">
        <v>466</v>
      </c>
      <c r="E282" s="68"/>
      <c r="F282" s="73"/>
      <c r="G282" s="76"/>
      <c r="H282" s="80"/>
      <c r="I282" s="92"/>
      <c r="J282" s="105"/>
      <c r="K282" s="45"/>
      <c r="L282" s="47">
        <v>15</v>
      </c>
      <c r="M282" s="50"/>
    </row>
    <row r="283" spans="2:13" s="50" customFormat="1" ht="15.6" customHeight="1">
      <c r="B283" s="184"/>
      <c r="C283" s="62"/>
      <c r="D283" s="58"/>
      <c r="E283" s="69">
        <v>50.3</v>
      </c>
      <c r="F283" s="74" t="s">
        <v>308</v>
      </c>
      <c r="G283" s="212"/>
      <c r="H283" s="83"/>
      <c r="I283" s="90"/>
      <c r="J283" s="106"/>
      <c r="K283" s="45"/>
      <c r="L283" s="47">
        <v>16</v>
      </c>
      <c r="M283" s="50"/>
    </row>
    <row r="284" spans="2:13" s="50" customFormat="1" ht="15.6" customHeight="1">
      <c r="B284" s="332"/>
      <c r="C284" s="58"/>
      <c r="D284" s="53" t="s">
        <v>468</v>
      </c>
      <c r="E284" s="68"/>
      <c r="F284" s="73"/>
      <c r="G284" s="76"/>
      <c r="H284" s="80"/>
      <c r="I284" s="88"/>
      <c r="J284" s="105"/>
      <c r="K284" s="45"/>
      <c r="L284" s="47">
        <v>17</v>
      </c>
      <c r="M284" s="50"/>
    </row>
    <row r="285" spans="2:13" s="50" customFormat="1" ht="15.6" customHeight="1">
      <c r="B285" s="332"/>
      <c r="C285" s="58"/>
      <c r="D285" s="284" t="s">
        <v>421</v>
      </c>
      <c r="E285" s="69">
        <v>19.600000000000001</v>
      </c>
      <c r="F285" s="74" t="s">
        <v>308</v>
      </c>
      <c r="G285" s="212"/>
      <c r="H285" s="83"/>
      <c r="I285" s="238"/>
      <c r="J285" s="106"/>
      <c r="K285" s="45"/>
      <c r="L285" s="47">
        <v>18</v>
      </c>
      <c r="M285" s="50"/>
    </row>
    <row r="286" spans="2:13" ht="15.6" customHeight="1">
      <c r="B286" s="210"/>
      <c r="C286" s="274"/>
      <c r="D286" s="53" t="s">
        <v>469</v>
      </c>
      <c r="E286" s="68"/>
      <c r="F286" s="73"/>
      <c r="G286" s="76"/>
      <c r="H286" s="80"/>
      <c r="I286" s="88"/>
      <c r="J286" s="107"/>
      <c r="L286" s="47">
        <v>19</v>
      </c>
      <c r="M286" s="50"/>
    </row>
    <row r="287" spans="2:13" ht="15.6" customHeight="1">
      <c r="B287" s="166"/>
      <c r="C287" s="62"/>
      <c r="D287" s="284" t="s">
        <v>421</v>
      </c>
      <c r="E287" s="69">
        <v>34.299999999999997</v>
      </c>
      <c r="F287" s="74" t="s">
        <v>308</v>
      </c>
      <c r="G287" s="212"/>
      <c r="H287" s="83"/>
      <c r="I287" s="238"/>
      <c r="J287" s="106"/>
      <c r="L287" s="47">
        <v>20</v>
      </c>
      <c r="M287" s="50"/>
    </row>
    <row r="288" spans="2:13" ht="15.6" customHeight="1">
      <c r="B288" s="174"/>
      <c r="C288" s="281"/>
      <c r="D288" s="53" t="s">
        <v>470</v>
      </c>
      <c r="E288" s="68"/>
      <c r="F288" s="73"/>
      <c r="G288" s="76"/>
      <c r="H288" s="80"/>
      <c r="I288" s="88"/>
      <c r="J288" s="107"/>
      <c r="L288" s="47">
        <v>21</v>
      </c>
      <c r="M288" s="50"/>
    </row>
    <row r="289" spans="2:13" s="50" customFormat="1" ht="15.6" customHeight="1">
      <c r="B289" s="275"/>
      <c r="C289" s="184"/>
      <c r="D289" s="284" t="s">
        <v>421</v>
      </c>
      <c r="E289" s="69">
        <v>19.600000000000001</v>
      </c>
      <c r="F289" s="74" t="s">
        <v>308</v>
      </c>
      <c r="G289" s="212"/>
      <c r="H289" s="83"/>
      <c r="I289" s="238"/>
      <c r="J289" s="245"/>
      <c r="K289" s="45"/>
      <c r="L289" s="47">
        <v>22</v>
      </c>
      <c r="M289" s="50"/>
    </row>
    <row r="290" spans="2:13" s="50" customFormat="1" ht="15.6" customHeight="1">
      <c r="B290" s="174"/>
      <c r="C290" s="53"/>
      <c r="D290" s="53" t="s">
        <v>291</v>
      </c>
      <c r="E290" s="68"/>
      <c r="F290" s="73"/>
      <c r="G290" s="76"/>
      <c r="H290" s="80"/>
      <c r="I290" s="88"/>
      <c r="J290" s="105"/>
      <c r="K290" s="45"/>
      <c r="L290" s="47">
        <v>23</v>
      </c>
      <c r="M290" s="50"/>
    </row>
    <row r="291" spans="2:13" s="50" customFormat="1" ht="15.6" customHeight="1">
      <c r="B291" s="184"/>
      <c r="C291" s="54"/>
      <c r="D291" s="284" t="s">
        <v>421</v>
      </c>
      <c r="E291" s="69">
        <v>34.299999999999997</v>
      </c>
      <c r="F291" s="74" t="s">
        <v>308</v>
      </c>
      <c r="G291" s="212"/>
      <c r="H291" s="83"/>
      <c r="I291" s="238"/>
      <c r="J291" s="106"/>
      <c r="K291" s="45"/>
      <c r="L291" s="47">
        <v>24</v>
      </c>
      <c r="M291" s="50"/>
    </row>
    <row r="292" spans="2:13" s="50" customFormat="1" ht="15.6" customHeight="1">
      <c r="B292" s="276"/>
      <c r="C292" s="274" t="s">
        <v>473</v>
      </c>
      <c r="D292" s="165" t="s">
        <v>3</v>
      </c>
      <c r="E292" s="68"/>
      <c r="F292" s="262"/>
      <c r="G292" s="76"/>
      <c r="H292" s="80"/>
      <c r="I292" s="92"/>
      <c r="J292" s="107"/>
      <c r="K292" s="45"/>
      <c r="L292" s="47">
        <v>25</v>
      </c>
      <c r="M292" s="50"/>
    </row>
    <row r="293" spans="2:13" s="50" customFormat="1" ht="15.6" customHeight="1">
      <c r="B293" s="276"/>
      <c r="C293" s="62"/>
      <c r="D293" s="333"/>
      <c r="E293" s="69">
        <f>6+1</f>
        <v>7</v>
      </c>
      <c r="F293" s="74" t="s">
        <v>196</v>
      </c>
      <c r="G293" s="212"/>
      <c r="H293" s="83"/>
      <c r="I293" s="238"/>
      <c r="J293" s="107"/>
      <c r="K293" s="45"/>
      <c r="L293" s="47">
        <v>26</v>
      </c>
      <c r="M293" s="50"/>
    </row>
    <row r="294" spans="2:13" s="50" customFormat="1" ht="15.6" customHeight="1">
      <c r="B294" s="274"/>
      <c r="C294" s="281" t="s">
        <v>474</v>
      </c>
      <c r="D294" s="165" t="s">
        <v>475</v>
      </c>
      <c r="E294" s="68"/>
      <c r="F294" s="73"/>
      <c r="G294" s="76"/>
      <c r="H294" s="80"/>
      <c r="I294" s="92"/>
      <c r="J294" s="105"/>
      <c r="K294" s="45"/>
      <c r="L294" s="47">
        <v>27</v>
      </c>
      <c r="M294" s="50"/>
    </row>
    <row r="295" spans="2:13" s="50" customFormat="1" ht="15.6" customHeight="1">
      <c r="B295" s="213"/>
      <c r="C295" s="184"/>
      <c r="D295" s="284" t="s">
        <v>318</v>
      </c>
      <c r="E295" s="69">
        <v>49.38</v>
      </c>
      <c r="F295" s="74" t="s">
        <v>308</v>
      </c>
      <c r="G295" s="212"/>
      <c r="H295" s="83"/>
      <c r="I295" s="92"/>
      <c r="J295" s="106"/>
      <c r="K295" s="45"/>
      <c r="L295" s="47">
        <v>28</v>
      </c>
      <c r="M295" s="50"/>
    </row>
    <row r="296" spans="2:13" ht="15.75" customHeight="1">
      <c r="B296" s="174"/>
      <c r="C296" s="53" t="s">
        <v>477</v>
      </c>
      <c r="D296" s="53" t="s">
        <v>479</v>
      </c>
      <c r="E296" s="68"/>
      <c r="F296" s="262"/>
      <c r="G296" s="76"/>
      <c r="H296" s="80"/>
      <c r="I296" s="91"/>
      <c r="J296" s="105"/>
      <c r="L296" s="47">
        <v>29</v>
      </c>
    </row>
    <row r="297" spans="2:13" ht="15.75" customHeight="1">
      <c r="B297" s="275"/>
      <c r="C297" s="54"/>
      <c r="D297" s="54"/>
      <c r="E297" s="69">
        <v>2</v>
      </c>
      <c r="F297" s="74" t="s">
        <v>196</v>
      </c>
      <c r="G297" s="212"/>
      <c r="H297" s="83"/>
      <c r="I297" s="90"/>
      <c r="J297" s="245"/>
      <c r="L297" s="47">
        <v>30</v>
      </c>
    </row>
    <row r="298" spans="2:13" s="47" customFormat="1" ht="24" customHeight="1">
      <c r="B298" s="45" t="s">
        <v>288</v>
      </c>
      <c r="C298" s="45"/>
      <c r="D298" s="45"/>
      <c r="E298" s="46"/>
      <c r="H298" s="48"/>
      <c r="I298" s="48"/>
      <c r="J298" s="45"/>
      <c r="L298" s="49"/>
      <c r="M298" s="49"/>
    </row>
    <row r="299" spans="2:13" ht="24.75" customHeight="1">
      <c r="B299" s="270" t="s">
        <v>831</v>
      </c>
      <c r="C299" s="59"/>
      <c r="D299" s="59"/>
      <c r="E299" s="66"/>
      <c r="F299" s="71"/>
      <c r="G299" s="59"/>
      <c r="H299" s="81"/>
      <c r="I299" s="84"/>
      <c r="J299" s="97"/>
      <c r="L299" s="47">
        <v>1</v>
      </c>
      <c r="M299" s="50"/>
    </row>
    <row r="300" spans="2:13" s="47" customFormat="1" ht="24" customHeight="1">
      <c r="B300" s="52" t="s">
        <v>7</v>
      </c>
      <c r="C300" s="52" t="s">
        <v>136</v>
      </c>
      <c r="D300" s="98"/>
      <c r="E300" s="67" t="s">
        <v>125</v>
      </c>
      <c r="F300" s="72" t="s">
        <v>35</v>
      </c>
      <c r="G300" s="72" t="s">
        <v>19</v>
      </c>
      <c r="H300" s="82" t="s">
        <v>2</v>
      </c>
      <c r="I300" s="52" t="s">
        <v>26</v>
      </c>
      <c r="J300" s="98"/>
      <c r="L300" s="49"/>
      <c r="M300" s="49"/>
    </row>
    <row r="301" spans="2:13" ht="15.6" customHeight="1">
      <c r="B301" s="276"/>
      <c r="C301" s="53" t="s">
        <v>480</v>
      </c>
      <c r="D301" s="53" t="s">
        <v>386</v>
      </c>
      <c r="E301" s="68"/>
      <c r="F301" s="73"/>
      <c r="G301" s="76"/>
      <c r="H301" s="80"/>
      <c r="I301" s="93"/>
      <c r="J301" s="105"/>
      <c r="L301" s="47">
        <v>1</v>
      </c>
      <c r="M301" s="50"/>
    </row>
    <row r="302" spans="2:13" ht="15.6" customHeight="1">
      <c r="B302" s="276"/>
      <c r="C302" s="54"/>
      <c r="D302" s="333"/>
      <c r="E302" s="69">
        <v>6</v>
      </c>
      <c r="F302" s="74" t="s">
        <v>308</v>
      </c>
      <c r="G302" s="212"/>
      <c r="H302" s="83"/>
      <c r="I302" s="90"/>
      <c r="J302" s="106"/>
      <c r="L302" s="47">
        <v>2</v>
      </c>
      <c r="M302" s="50"/>
    </row>
    <row r="303" spans="2:13" ht="15.6" customHeight="1">
      <c r="B303" s="274"/>
      <c r="C303" s="210"/>
      <c r="D303" s="53"/>
      <c r="E303" s="68"/>
      <c r="F303" s="262"/>
      <c r="G303" s="76"/>
      <c r="H303" s="80"/>
      <c r="I303" s="93"/>
      <c r="J303" s="105"/>
      <c r="L303" s="47">
        <v>3</v>
      </c>
      <c r="M303" s="50"/>
    </row>
    <row r="304" spans="2:13" s="50" customFormat="1" ht="15.6" customHeight="1">
      <c r="B304" s="213"/>
      <c r="C304" s="57" t="s">
        <v>157</v>
      </c>
      <c r="D304" s="54"/>
      <c r="E304" s="69"/>
      <c r="F304" s="74"/>
      <c r="G304" s="206"/>
      <c r="H304" s="83"/>
      <c r="I304" s="90"/>
      <c r="J304" s="106"/>
      <c r="K304" s="45"/>
      <c r="L304" s="47">
        <v>4</v>
      </c>
      <c r="M304" s="50"/>
    </row>
    <row r="305" spans="2:13" s="50" customFormat="1" ht="15.6" customHeight="1">
      <c r="B305" s="210"/>
      <c r="C305" s="53"/>
      <c r="D305" s="165"/>
      <c r="E305" s="68"/>
      <c r="F305" s="73"/>
      <c r="G305" s="76"/>
      <c r="H305" s="80"/>
      <c r="I305" s="93"/>
      <c r="J305" s="105"/>
      <c r="K305" s="45"/>
      <c r="L305" s="47">
        <v>5</v>
      </c>
      <c r="M305" s="50"/>
    </row>
    <row r="306" spans="2:13" s="50" customFormat="1" ht="15.6" customHeight="1">
      <c r="B306" s="166"/>
      <c r="C306" s="54"/>
      <c r="D306" s="58"/>
      <c r="E306" s="69"/>
      <c r="F306" s="74"/>
      <c r="G306" s="206"/>
      <c r="H306" s="83"/>
      <c r="I306" s="90"/>
      <c r="J306" s="106"/>
      <c r="K306" s="45"/>
      <c r="L306" s="47">
        <v>6</v>
      </c>
      <c r="M306" s="50"/>
    </row>
    <row r="307" spans="2:13" ht="15.6" customHeight="1">
      <c r="B307" s="58"/>
      <c r="C307" s="274"/>
      <c r="D307" s="165"/>
      <c r="E307" s="68"/>
      <c r="F307" s="73"/>
      <c r="G307" s="76"/>
      <c r="H307" s="80"/>
      <c r="I307" s="92"/>
      <c r="J307" s="107"/>
      <c r="L307" s="47">
        <v>7</v>
      </c>
      <c r="M307" s="50"/>
    </row>
    <row r="308" spans="2:13" s="50" customFormat="1" ht="15.6" customHeight="1">
      <c r="B308" s="62"/>
      <c r="C308" s="62"/>
      <c r="D308" s="58"/>
      <c r="E308" s="69"/>
      <c r="F308" s="74"/>
      <c r="G308" s="206"/>
      <c r="H308" s="83"/>
      <c r="I308" s="92"/>
      <c r="J308" s="107"/>
      <c r="K308" s="45"/>
      <c r="L308" s="47">
        <v>8</v>
      </c>
      <c r="M308" s="50"/>
    </row>
    <row r="309" spans="2:13" ht="15.6" customHeight="1">
      <c r="B309" s="276" t="s">
        <v>432</v>
      </c>
      <c r="C309" s="274" t="s">
        <v>482</v>
      </c>
      <c r="D309" s="53"/>
      <c r="E309" s="68"/>
      <c r="F309" s="262"/>
      <c r="G309" s="76"/>
      <c r="H309" s="80"/>
      <c r="I309" s="93"/>
      <c r="J309" s="105"/>
      <c r="L309" s="47">
        <v>9</v>
      </c>
      <c r="M309" s="50"/>
    </row>
    <row r="310" spans="2:13" s="50" customFormat="1" ht="15.6" customHeight="1">
      <c r="B310" s="276" t="s">
        <v>276</v>
      </c>
      <c r="C310" s="54"/>
      <c r="D310" s="54"/>
      <c r="E310" s="69">
        <v>28.3</v>
      </c>
      <c r="F310" s="74" t="s">
        <v>330</v>
      </c>
      <c r="G310" s="212"/>
      <c r="H310" s="83"/>
      <c r="I310" s="90"/>
      <c r="J310" s="106"/>
      <c r="K310" s="45"/>
      <c r="L310" s="47">
        <v>10</v>
      </c>
      <c r="M310" s="50"/>
    </row>
    <row r="311" spans="2:13" s="50" customFormat="1" ht="15.6" customHeight="1">
      <c r="B311" s="274"/>
      <c r="C311" s="274" t="s">
        <v>485</v>
      </c>
      <c r="D311" s="53"/>
      <c r="E311" s="68"/>
      <c r="F311" s="262"/>
      <c r="G311" s="76"/>
      <c r="H311" s="80"/>
      <c r="I311" s="93"/>
      <c r="J311" s="105"/>
      <c r="K311" s="45"/>
      <c r="L311" s="47">
        <v>11</v>
      </c>
      <c r="M311" s="50"/>
    </row>
    <row r="312" spans="2:13" s="50" customFormat="1" ht="15.6" customHeight="1">
      <c r="B312" s="213"/>
      <c r="C312" s="54"/>
      <c r="D312" s="54"/>
      <c r="E312" s="69">
        <v>19.2</v>
      </c>
      <c r="F312" s="74" t="s">
        <v>330</v>
      </c>
      <c r="G312" s="212"/>
      <c r="H312" s="83"/>
      <c r="I312" s="90"/>
      <c r="J312" s="106"/>
      <c r="K312" s="45"/>
      <c r="L312" s="47">
        <v>12</v>
      </c>
      <c r="M312" s="50"/>
    </row>
    <row r="313" spans="2:13" s="50" customFormat="1" ht="15.6" customHeight="1">
      <c r="B313" s="210"/>
      <c r="C313" s="274" t="s">
        <v>486</v>
      </c>
      <c r="D313" s="53"/>
      <c r="E313" s="68"/>
      <c r="F313" s="262"/>
      <c r="G313" s="76"/>
      <c r="H313" s="80"/>
      <c r="I313" s="93"/>
      <c r="J313" s="107"/>
      <c r="K313" s="45"/>
      <c r="L313" s="47">
        <v>13</v>
      </c>
      <c r="M313" s="50"/>
    </row>
    <row r="314" spans="2:13" s="50" customFormat="1" ht="15.6" customHeight="1">
      <c r="B314" s="166"/>
      <c r="C314" s="54"/>
      <c r="D314" s="54"/>
      <c r="E314" s="69">
        <v>31.1</v>
      </c>
      <c r="F314" s="74" t="s">
        <v>330</v>
      </c>
      <c r="G314" s="212"/>
      <c r="H314" s="83"/>
      <c r="I314" s="90"/>
      <c r="J314" s="107"/>
      <c r="K314" s="45"/>
      <c r="L314" s="47">
        <v>14</v>
      </c>
      <c r="M314" s="50"/>
    </row>
    <row r="315" spans="2:13" s="50" customFormat="1" ht="15.6" customHeight="1">
      <c r="B315" s="276"/>
      <c r="C315" s="210"/>
      <c r="D315" s="165"/>
      <c r="E315" s="68"/>
      <c r="F315" s="73"/>
      <c r="G315" s="76"/>
      <c r="H315" s="80"/>
      <c r="I315" s="92"/>
      <c r="J315" s="105"/>
      <c r="K315" s="45"/>
      <c r="L315" s="47">
        <v>15</v>
      </c>
      <c r="M315" s="50"/>
    </row>
    <row r="316" spans="2:13" s="50" customFormat="1" ht="15.6" customHeight="1">
      <c r="B316" s="276"/>
      <c r="C316" s="57" t="s">
        <v>157</v>
      </c>
      <c r="D316" s="284"/>
      <c r="E316" s="69"/>
      <c r="F316" s="74"/>
      <c r="G316" s="206"/>
      <c r="H316" s="83"/>
      <c r="I316" s="90"/>
      <c r="J316" s="106"/>
      <c r="K316" s="45"/>
      <c r="L316" s="47">
        <v>16</v>
      </c>
      <c r="M316" s="50"/>
    </row>
    <row r="317" spans="2:13" ht="15.6" customHeight="1">
      <c r="B317" s="274"/>
      <c r="C317" s="274"/>
      <c r="D317" s="53"/>
      <c r="E317" s="68"/>
      <c r="F317" s="262"/>
      <c r="G317" s="76"/>
      <c r="H317" s="80"/>
      <c r="I317" s="92"/>
      <c r="J317" s="107"/>
      <c r="L317" s="47">
        <v>17</v>
      </c>
      <c r="M317" s="50"/>
    </row>
    <row r="318" spans="2:13" ht="15.6" customHeight="1">
      <c r="B318" s="213"/>
      <c r="C318" s="54"/>
      <c r="D318" s="54"/>
      <c r="E318" s="69"/>
      <c r="F318" s="74"/>
      <c r="G318" s="206"/>
      <c r="H318" s="83"/>
      <c r="I318" s="90"/>
      <c r="J318" s="106"/>
      <c r="L318" s="47">
        <v>18</v>
      </c>
      <c r="M318" s="50"/>
    </row>
    <row r="319" spans="2:13" ht="15.6" customHeight="1">
      <c r="B319" s="210"/>
      <c r="C319" s="274"/>
      <c r="D319" s="53"/>
      <c r="E319" s="68"/>
      <c r="F319" s="262"/>
      <c r="G319" s="76"/>
      <c r="H319" s="80"/>
      <c r="I319" s="92"/>
      <c r="J319" s="107"/>
      <c r="L319" s="47">
        <v>19</v>
      </c>
      <c r="M319" s="50"/>
    </row>
    <row r="320" spans="2:13" s="50" customFormat="1" ht="15.6" customHeight="1">
      <c r="B320" s="166"/>
      <c r="C320" s="54"/>
      <c r="D320" s="54"/>
      <c r="E320" s="69"/>
      <c r="F320" s="74"/>
      <c r="G320" s="206"/>
      <c r="H320" s="83"/>
      <c r="I320" s="90"/>
      <c r="J320" s="245"/>
      <c r="K320" s="45"/>
      <c r="L320" s="47">
        <v>20</v>
      </c>
      <c r="M320" s="50"/>
    </row>
    <row r="321" spans="2:13" s="50" customFormat="1" ht="15.6" customHeight="1">
      <c r="B321" s="276"/>
      <c r="C321" s="210"/>
      <c r="D321" s="165"/>
      <c r="E321" s="68"/>
      <c r="F321" s="73"/>
      <c r="G321" s="76"/>
      <c r="H321" s="80"/>
      <c r="I321" s="91"/>
      <c r="J321" s="105"/>
      <c r="K321" s="45"/>
      <c r="L321" s="47">
        <v>21</v>
      </c>
      <c r="M321" s="50"/>
    </row>
    <row r="322" spans="2:13" s="50" customFormat="1" ht="15.6" customHeight="1">
      <c r="B322" s="276"/>
      <c r="C322" s="57"/>
      <c r="D322" s="284"/>
      <c r="E322" s="69"/>
      <c r="F322" s="74"/>
      <c r="G322" s="206"/>
      <c r="H322" s="83"/>
      <c r="I322" s="90"/>
      <c r="J322" s="106"/>
      <c r="K322" s="45"/>
      <c r="L322" s="47">
        <v>22</v>
      </c>
      <c r="M322" s="50"/>
    </row>
    <row r="323" spans="2:13" s="50" customFormat="1" ht="15.6" customHeight="1">
      <c r="B323" s="274"/>
      <c r="C323" s="274"/>
      <c r="D323" s="165"/>
      <c r="E323" s="68"/>
      <c r="F323" s="73"/>
      <c r="G323" s="76"/>
      <c r="H323" s="80"/>
      <c r="I323" s="92"/>
      <c r="J323" s="107"/>
      <c r="K323" s="45"/>
      <c r="L323" s="47">
        <v>23</v>
      </c>
      <c r="M323" s="50"/>
    </row>
    <row r="324" spans="2:13" s="50" customFormat="1" ht="15.6" customHeight="1">
      <c r="B324" s="213"/>
      <c r="C324" s="58"/>
      <c r="D324" s="58"/>
      <c r="E324" s="69"/>
      <c r="F324" s="74"/>
      <c r="G324" s="206"/>
      <c r="H324" s="83"/>
      <c r="I324" s="92"/>
      <c r="J324" s="107"/>
      <c r="K324" s="45"/>
      <c r="L324" s="47">
        <v>24</v>
      </c>
      <c r="M324" s="50"/>
    </row>
    <row r="325" spans="2:13" s="50" customFormat="1" ht="15.6" customHeight="1">
      <c r="B325" s="274"/>
      <c r="C325" s="274"/>
      <c r="D325" s="53"/>
      <c r="E325" s="68"/>
      <c r="F325" s="262"/>
      <c r="G325" s="76"/>
      <c r="H325" s="80"/>
      <c r="I325" s="91"/>
      <c r="J325" s="105"/>
      <c r="K325" s="45"/>
      <c r="L325" s="47">
        <v>25</v>
      </c>
      <c r="M325" s="50"/>
    </row>
    <row r="326" spans="2:13" s="50" customFormat="1" ht="15.6" customHeight="1">
      <c r="B326" s="213"/>
      <c r="C326" s="54"/>
      <c r="D326" s="54"/>
      <c r="E326" s="69"/>
      <c r="F326" s="74"/>
      <c r="G326" s="206"/>
      <c r="H326" s="83"/>
      <c r="I326" s="90"/>
      <c r="J326" s="106"/>
      <c r="K326" s="45"/>
      <c r="L326" s="47">
        <v>26</v>
      </c>
      <c r="M326" s="50"/>
    </row>
    <row r="327" spans="2:13" ht="15.6" customHeight="1">
      <c r="B327" s="210"/>
      <c r="C327" s="210"/>
      <c r="D327" s="53"/>
      <c r="E327" s="68"/>
      <c r="F327" s="262"/>
      <c r="G327" s="76"/>
      <c r="H327" s="80"/>
      <c r="I327" s="92"/>
      <c r="J327" s="107"/>
      <c r="L327" s="47">
        <v>27</v>
      </c>
      <c r="M327" s="50"/>
    </row>
    <row r="328" spans="2:13" ht="15.6" customHeight="1">
      <c r="B328" s="166"/>
      <c r="C328" s="57"/>
      <c r="D328" s="54"/>
      <c r="E328" s="69"/>
      <c r="F328" s="74"/>
      <c r="G328" s="206"/>
      <c r="H328" s="83"/>
      <c r="I328" s="92"/>
      <c r="J328" s="107"/>
      <c r="L328" s="47">
        <v>28</v>
      </c>
      <c r="M328" s="50"/>
    </row>
    <row r="329" spans="2:13" ht="15.75" customHeight="1">
      <c r="B329" s="174"/>
      <c r="C329" s="274"/>
      <c r="D329" s="274"/>
      <c r="E329" s="68"/>
      <c r="F329" s="262"/>
      <c r="G329" s="76"/>
      <c r="H329" s="80"/>
      <c r="I329" s="91"/>
      <c r="J329" s="105"/>
      <c r="L329" s="47">
        <v>29</v>
      </c>
    </row>
    <row r="330" spans="2:13" ht="15.75" customHeight="1">
      <c r="B330" s="275"/>
      <c r="C330" s="280"/>
      <c r="D330" s="284"/>
      <c r="E330" s="69"/>
      <c r="F330" s="74"/>
      <c r="G330" s="206"/>
      <c r="H330" s="83"/>
      <c r="I330" s="90"/>
      <c r="J330" s="245"/>
      <c r="L330" s="47">
        <v>30</v>
      </c>
    </row>
  </sheetData>
  <mergeCells count="24">
    <mergeCell ref="C3:D3"/>
    <mergeCell ref="I3:J3"/>
    <mergeCell ref="I4:J4"/>
    <mergeCell ref="I6:J6"/>
    <mergeCell ref="I8:J8"/>
    <mergeCell ref="C36:D36"/>
    <mergeCell ref="I36:J36"/>
    <mergeCell ref="C69:D69"/>
    <mergeCell ref="I69:J69"/>
    <mergeCell ref="I78:J78"/>
    <mergeCell ref="C102:D102"/>
    <mergeCell ref="I102:J102"/>
    <mergeCell ref="C135:D135"/>
    <mergeCell ref="I135:J135"/>
    <mergeCell ref="C168:D168"/>
    <mergeCell ref="I168:J168"/>
    <mergeCell ref="C201:D201"/>
    <mergeCell ref="I201:J201"/>
    <mergeCell ref="C234:D234"/>
    <mergeCell ref="I234:J234"/>
    <mergeCell ref="C267:D267"/>
    <mergeCell ref="I267:J267"/>
    <mergeCell ref="C300:D300"/>
    <mergeCell ref="I300:J300"/>
  </mergeCells>
  <phoneticPr fontId="4"/>
  <dataValidations count="1">
    <dataValidation imeMode="halfAlpha" allowBlank="1" showDropDown="0" showInputMessage="1" showErrorMessage="1" sqref="D189 C177 C193:D193 D195 C187:D187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7" fitToWidth="0" fitToHeight="0" orientation="landscape" usePrinterDefaults="1" horizontalDpi="300" verticalDpi="300" r:id="rId1"/>
  <headerFooter>
    <oddFooter>&amp;C&amp;P&amp;R北後志衛生施設組合</oddFooter>
  </headerFooter>
  <rowBreaks count="9" manualBreakCount="9">
    <brk id="33" min="1" max="9" man="1"/>
    <brk id="66" min="1" max="9" man="1"/>
    <brk id="99" min="1" max="9" man="1"/>
    <brk id="132" min="1" max="9" man="1"/>
    <brk id="165" min="1" max="9" man="1"/>
    <brk id="198" min="1" max="9" man="1"/>
    <brk id="231" min="1" max="9" man="1"/>
    <brk id="264" min="1" max="9" man="1"/>
    <brk id="297" min="1" max="9" man="1"/>
  </row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31</vt:i4>
      </vt:variant>
    </vt:vector>
  </HeadingPairs>
  <TitlesOfParts>
    <vt:vector size="31" baseType="lpstr">
      <vt:lpstr>表紙</vt:lpstr>
      <vt:lpstr xml:space="preserve"> 解体工事総括</vt:lpstr>
      <vt:lpstr xml:space="preserve">解体工事諸経費計算シート </vt:lpstr>
      <vt:lpstr xml:space="preserve">解体工事共通仮設費細目 </vt:lpstr>
      <vt:lpstr>解体工事種目</vt:lpstr>
      <vt:lpstr xml:space="preserve">1.第一消化槽科目 </vt:lpstr>
      <vt:lpstr xml:space="preserve">1.第一消化槽細目 </vt:lpstr>
      <vt:lpstr>2.曝気槽・沈殿槽他科目</vt:lpstr>
      <vt:lpstr>2.曝気槽・沈殿槽他細目</vt:lpstr>
      <vt:lpstr xml:space="preserve">3.処理棟科目 </vt:lpstr>
      <vt:lpstr xml:space="preserve">3.処理棟細目 </vt:lpstr>
      <vt:lpstr xml:space="preserve">4.南北管廊科目   </vt:lpstr>
      <vt:lpstr xml:space="preserve">4.南北管廊細目 </vt:lpstr>
      <vt:lpstr xml:space="preserve">5.取水棟科目 </vt:lpstr>
      <vt:lpstr>5.取水棟細目</vt:lpstr>
      <vt:lpstr xml:space="preserve">6.オゾン脱色棟科目   </vt:lpstr>
      <vt:lpstr xml:space="preserve">6.オゾン脱色棟細目 </vt:lpstr>
      <vt:lpstr xml:space="preserve">7.ラント設備解体科目    </vt:lpstr>
      <vt:lpstr xml:space="preserve">7.プラント設備解体細目   </vt:lpstr>
      <vt:lpstr xml:space="preserve">8.配管設備解体科目     </vt:lpstr>
      <vt:lpstr xml:space="preserve">8.配管設備解体細目   </vt:lpstr>
      <vt:lpstr xml:space="preserve">9.配管アスベスト撤去科目     </vt:lpstr>
      <vt:lpstr xml:space="preserve">9.配管アスベスト撤去細目   </vt:lpstr>
      <vt:lpstr xml:space="preserve">10.建築設備解体科目  </vt:lpstr>
      <vt:lpstr xml:space="preserve">10.建築設備解体細目 </vt:lpstr>
      <vt:lpstr>11.廃棄物運搬科目</vt:lpstr>
      <vt:lpstr xml:space="preserve">11.廃棄物運搬細目 </vt:lpstr>
      <vt:lpstr>12.廃棄物処理科目</vt:lpstr>
      <vt:lpstr xml:space="preserve">12.廃棄物処理細目  </vt:lpstr>
      <vt:lpstr xml:space="preserve">13..有価物運搬・集積科目   </vt:lpstr>
      <vt:lpstr xml:space="preserve">13.有価物運搬・集積細目  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庄司　功</dc:creator>
  <cp:lastModifiedBy>lg-r-shoji</cp:lastModifiedBy>
  <cp:lastPrinted>2026-04-01T02:33:34Z</cp:lastPrinted>
  <dcterms:created xsi:type="dcterms:W3CDTF">2026-03-05T12:55:29Z</dcterms:created>
  <dcterms:modified xsi:type="dcterms:W3CDTF">2026-04-09T23:47:28Z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2026-04-09T23:47:28Z</vt:filetime>
  </property>
</Properties>
</file>