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g-r-shoj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<sst xmlns="http://schemas.openxmlformats.org/spreadsheetml/2006/main" count="1074" uniqueCount="583">
  <si>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</si>
  <si>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</si>
  <si>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</si>
  <si>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</si>
  <si>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</si>
  <si>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</si>
  <si>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</si>
  <si>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</si>
  <si>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</si>
  <si>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</si>
  <si>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</si>
  <si>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</si>
  <si>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</si>
  <si>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</si>
  <si>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</si>
  <si>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</si>
  <si>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</si>
  <si>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</si>
  <si>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</si>
  <si>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</si>
  <si>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</si>
  <si>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</si>
  <si>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</si>
  <si>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</si>
  <si>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</si>
  <si>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</si>
  <si>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</si>
  <si>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</si>
  <si>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</si>
  <si>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</si>
  <si>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</si>
  <si>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</si>
  <si>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</si>
  <si>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</si>
  <si>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</si>
  <si>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</si>
  <si>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</si>
  <si>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</si>
  <si>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</si>
  <si>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</si>
  <si>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</si>
  <si>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</si>
  <si>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</si>
  <si>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</si>
  <si>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</si>
  <si>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</si>
  <si>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</si>
  <si>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</si>
  <si>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</si>
  <si>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</si>
  <si>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</si>
  <si>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</si>
  <si>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</si>
  <si>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</si>
  <si>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</si>
  <si>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</si>
  <si>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</si>
  <si>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</si>
  <si>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</si>
  <si>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</si>
  <si>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</si>
  <si>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</si>
  <si>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</si>
  <si>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</si>
  <si>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</si>
  <si>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</si>
  <si>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</si>
  <si>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</si>
  <si>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</si>
  <si>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</si>
  <si>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</si>
  <si>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</si>
  <si>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</si>
  <si>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</si>
  <si>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</si>
  <si>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</si>
  <si>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</si>
  <si>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</si>
  <si>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</si>
  <si>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</si>
  <si>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</si>
  <si>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</si>
  <si>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</si>
  <si>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</si>
  <si>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</si>
  <si>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</si>
  <si>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</si>
  <si>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</si>
  <si>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</si>
  <si>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</si>
  <si>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</si>
  <si>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</si>
  <si>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</si>
  <si>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</si>
  <si>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</si>
  <si>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</si>
  <si>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</si>
  <si>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</si>
  <si>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</si>
  <si>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</si>
  <si>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</si>
  <si>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</si>
  <si>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</si>
  <si>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</si>
  <si>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</si>
  <si>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</si>
  <si>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</si>
  <si>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</si>
  <si>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</si>
  <si>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</si>
  <si>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</si>
  <si>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</si>
  <si>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</si>
  <si>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</si>
  <si>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</si>
  <si>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</si>
  <si>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</si>
  <si>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</si>
  <si>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</si>
  <si>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</si>
  <si>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</si>
  <si>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</si>
  <si>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</si>
  <si>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</si>
  <si>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</si>
  <si>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</si>
  <si>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</si>
  <si>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</si>
  <si>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</si>
  <si>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</si>
  <si>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</si>
  <si>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</si>
  <si>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</si>
  <si>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</si>
  <si>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</si>
  <si>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</si>
  <si>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</si>
  <si>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</si>
  <si>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</si>
  <si>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</si>
  <si>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</si>
  <si>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</si>
  <si>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</si>
  <si>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</si>
  <si>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</si>
  <si>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</si>
  <si>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</si>
  <si>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</si>
  <si>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</si>
  <si>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</si>
  <si>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</si>
  <si>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</si>
  <si>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</si>
  <si>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</si>
  <si>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</si>
  <si>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</si>
  <si>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</si>
  <si>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</si>
  <si>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</si>
  <si>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</si>
  <si>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</si>
  <si>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</si>
  <si>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</si>
  <si>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</si>
  <si>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</si>
  <si>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</si>
  <si>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</si>
  <si>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</si>
  <si>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</si>
  <si>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</si>
  <si>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</si>
  <si>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</si>
  <si>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</si>
  <si>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</si>
  <si>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</si>
  <si>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</si>
  <si>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</si>
  <si>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</si>
  <si>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</si>
  <si>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</si>
  <si>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</si>
  <si>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</si>
  <si>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</si>
  <si>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</si>
  <si>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</si>
  <si>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</si>
  <si>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</si>
  <si>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</si>
  <si>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</si>
  <si>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</si>
  <si>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</si>
  <si>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</si>
  <si>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</si>
  <si>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</si>
  <si>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</si>
  <si>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</si>
  <si>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</si>
  <si>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</si>
  <si>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</si>
  <si>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</si>
  <si>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</si>
  <si>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</si>
  <si>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</si>
  <si>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</si>
  <si>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</si>
  <si>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</si>
  <si>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</si>
  <si>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</si>
  <si>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</si>
  <si>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</si>
  <si>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</si>
  <si>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</si>
  <si>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</si>
  <si>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</si>
  <si>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北海道仁木町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</si>
  <si>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</si>
  <si>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</si>
  <si>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</si>
  <si>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</si>
  <si>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</si>
  <si>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</si>
  <si>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</si>
  <si>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</si>
  <si>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</si>
  <si>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</si>
  <si>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</si>
  <si>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</si>
  <si>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</si>
  <si>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</si>
  <si>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</si>
  <si>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</si>
  <si>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</si>
  <si>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</si>
  <si>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</si>
  <si>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</si>
  <si>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</si>
  <si>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</si>
  <si>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</si>
  <si>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</si>
  <si>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</si>
  <si>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</si>
  <si>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</si>
  <si>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</si>
  <si>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</si>
  <si>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</si>
  <si>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</si>
  <si>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</si>
  <si>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</si>
  <si>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</si>
  <si>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</si>
  <si>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</si>
  <si>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</si>
  <si>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</si>
  <si>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</si>
  <si>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</si>
  <si>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</si>
  <si>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</si>
  <si>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</si>
  <si>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</si>
  <si>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</si>
  <si>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</si>
  <si>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</si>
  <si>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</si>
  <si>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</si>
  <si>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</si>
  <si>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</si>
  <si>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</si>
  <si>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</si>
  <si>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</si>
  <si>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</si>
  <si>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</si>
  <si>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</si>
  <si>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</si>
  <si>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</si>
  <si>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</si>
  <si>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</si>
  <si>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</si>
  <si>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</si>
  <si>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</si>
  <si>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</si>
  <si>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</si>
  <si>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</si>
  <si>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</si>
  <si>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</si>
  <si>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</si>
  <si>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</si>
  <si>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</si>
  <si>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</si>
  <si>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</si>
  <si>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</si>
  <si>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</si>
  <si>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</si>
  <si>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</si>
  <si>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</si>
  <si>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</si>
  <si>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</si>
  <si>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</si>
  <si>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</si>
  <si>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</si>
  <si>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</si>
  <si>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</si>
  <si>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</si>
  <si>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</si>
  <si>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</si>
  <si>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</si>
  <si>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</si>
  <si>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</si>
  <si>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</si>
  <si>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</si>
  <si>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</si>
  <si>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</si>
  <si>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</si>
  <si>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</si>
  <si>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</si>
  <si>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</si>
  <si>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</si>
  <si>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</si>
  <si>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</si>
  <si>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</si>
  <si>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</si>
  <si>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</si>
  <si>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</si>
  <si>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</si>
  <si>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</si>
  <si>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</si>
  <si>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</si>
  <si>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</si>
  <si>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</si>
  <si>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</si>
  <si>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</si>
  <si>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</si>
  <si>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</si>
  <si>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</si>
  <si>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</si>
  <si>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</si>
  <si>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</si>
  <si>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</si>
  <si>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</si>
  <si>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</si>
  <si>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</si>
  <si>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</si>
  <si>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</si>
  <si>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</si>
  <si>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</si>
  <si>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</si>
  <si>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</si>
  <si>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</si>
  <si>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</si>
  <si>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</si>
  <si>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</si>
  <si>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</si>
  <si>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</si>
  <si>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</si>
  <si>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</si>
  <si>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</si>
  <si>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</si>
  <si>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</si>
  <si>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</si>
  <si>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</si>
  <si>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</si>
  <si>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</si>
  <si>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</si>
  <si>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</si>
  <si>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</si>
  <si>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</si>
  <si>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</si>
  <si>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北海道仁木町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</si>
  <si>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</si>
  <si>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</si>
  <si>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</si>
  <si>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</si>
  <si>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</si>
  <si>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</si>
  <si>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</si>
  <si>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</si>
  <si>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</si>
  <si>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</si>
  <si>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</si>
  <si>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</si>
  <si>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</si>
  <si>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</si>
  <si>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</si>
  <si>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</si>
  <si>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</si>
  <si>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</si>
  <si>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</si>
  <si>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</si>
  <si>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</si>
  <si>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</si>
  <si>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</si>
  <si>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</si>
  <si>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</si>
  <si>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</si>
  <si>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</si>
  <si>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</si>
  <si>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</si>
  <si>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</si>
  <si>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</si>
  <si>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</si>
  <si>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</si>
  <si>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</si>
  <si>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</si>
  <si>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</si>
  <si>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</si>
  <si>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</si>
  <si>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</si>
  <si>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</si>
  <si>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</si>
  <si>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</si>
  <si>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</si>
  <si>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</si>
  <si>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</si>
  <si>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</si>
  <si>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</si>
  <si>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</si>
  <si>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</si>
  <si>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</si>
  <si>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</si>
  <si>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</si>
  <si>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</si>
  <si>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</si>
  <si>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</si>
  <si>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</si>
  <si>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</si>
  <si>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</si>
  <si>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</si>
  <si>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</si>
  <si>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</si>
  <si>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</si>
  <si>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</si>
  <si>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</si>
  <si>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</si>
  <si>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</si>
  <si>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</si>
  <si>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</si>
  <si>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</si>
  <si>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</si>
  <si>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</si>
  <si>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</si>
  <si>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</si>
  <si>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</si>
  <si>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</si>
  <si>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</si>
  <si>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</si>
  <si>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</si>
  <si>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</si>
  <si>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</si>
  <si>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</si>
  <si>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</si>
  <si>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</si>
  <si>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</si>
  <si>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</si>
  <si>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</si>
  <si>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</si>
  <si>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</si>
  <si>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</si>
  <si>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</si>
  <si>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</si>
  <si>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</si>
  <si>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</si>
  <si>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</si>
  <si>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</si>
  <si>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</si>
  <si>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</si>
  <si>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</si>
  <si>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</si>
  <si>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</si>
  <si>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</si>
  <si>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</si>
  <si>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</si>
  <si>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</si>
  <si>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</si>
  <si>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</si>
  <si>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</si>
  <si>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</si>
  <si>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</si>
  <si>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</si>
  <si>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</si>
  <si>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</si>
  <si>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</si>
  <si>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</si>
  <si>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</si>
  <si>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</si>
  <si>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</si>
  <si>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</si>
  <si>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</si>
  <si>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</si>
  <si>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</si>
  <si>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</si>
  <si>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</si>
  <si>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</si>
  <si>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</si>
  <si>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</si>
  <si>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</si>
  <si>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</si>
  <si>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</si>
  <si>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</si>
  <si>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</si>
  <si>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</si>
  <si>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</si>
  <si>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</si>
  <si>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</si>
  <si>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</si>
  <si>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</si>
  <si>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</si>
  <si>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</si>
  <si>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</si>
  <si>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</si>
  <si>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</si>
  <si>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</si>
  <si>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</si>
  <si>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</si>
  <si>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</si>
  <si>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</si>
  <si>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</si>
  <si>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</si>
  <si>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</si>
  <si>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</si>
  <si>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</si>
  <si>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</si>
  <si>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</si>
  <si>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</si>
  <si>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</si>
  <si>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</si>
  <si>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</si>
  <si>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</si>
  <si>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</si>
  <si>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</si>
  <si>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</si>
  <si>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</si>
  <si>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</si>
  <si>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</si>
  <si>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</si>
  <si>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</si>
  <si>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</si>
  <si>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</si>
  <si>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</si>
  <si>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</si>
  <si>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</si>
  <si>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</si>
  <si>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</si>
  <si>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</si>
  <si>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</si>
  <si>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</si>
  <si>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</si>
  <si>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</si>
  <si>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</si>
  <si>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</si>
  <si>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</si>
  <si>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</si>
  <si>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</si>
  <si>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</si>
  <si>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</si>
  <si>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</si>
  <si>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一般会計</t>
  </si>
  <si>
    <t>簡易水道事業特別会計</t>
  </si>
  <si>
    <t>国民健康保険事業特別会計</t>
  </si>
  <si>
    <t>後期高齢者医療特別会計</t>
  </si>
  <si>
    <t>その他会計（赤字）</t>
  </si>
  <si>
    <t>その他会計（黒字）</t>
  </si>
  <si>
    <t>北後志衛生施設組合</t>
    <phoneticPr fontId="2"/>
  </si>
  <si>
    <t>後志広域連合</t>
    <phoneticPr fontId="2"/>
  </si>
  <si>
    <t>北しりべし廃棄物処理広域連合</t>
    <phoneticPr fontId="2"/>
  </si>
  <si>
    <t>北後志消防組合</t>
    <phoneticPr fontId="2"/>
  </si>
  <si>
    <t>後志教育研修センター</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</si>
  <si>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</si>
  <si>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</si>
  <si>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</si>
  <si>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</si>
  <si>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</si>
  <si>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</si>
  <si>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過疎対策事業債（ミニトマト集出荷選果施設整備事業）の発行が主な要因となり地方債残高が増加、将来負担額が充当可能財源等を上回ったことから、平成29年度において将来負担比率が発生した。
　また、道路や橋りょう、公営住宅、学校施設における償却年数の経過に伴う減価償却累計額の増加により、有形固定資産減価償却率が増加した。
　今後、施設に係る修繕費用等の増加が見込まれることから、事務の効率化や事務事業の見直しによる業務支出の抑制を図るとともに、必要性や緊急性を考慮した地方債発行により起債額を抑制するなど、将来負担額を軽減するよう努める。</t>
    <rPh sb="37" eb="39">
      <t>チホウ</t>
    </rPh>
    <rPh sb="39" eb="40">
      <t>サイ</t>
    </rPh>
    <rPh sb="40" eb="42">
      <t>ザンダカ</t>
    </rPh>
    <rPh sb="43" eb="45">
      <t>ゾウカ</t>
    </rPh>
    <rPh sb="46" eb="48">
      <t>ショウライ</t>
    </rPh>
    <rPh sb="48" eb="50">
      <t>フタン</t>
    </rPh>
    <rPh sb="50" eb="51">
      <t>ガク</t>
    </rPh>
    <rPh sb="52" eb="54">
      <t>ジュウトウ</t>
    </rPh>
    <rPh sb="54" eb="56">
      <t>カノウ</t>
    </rPh>
    <rPh sb="56" eb="58">
      <t>ザイゲン</t>
    </rPh>
    <rPh sb="58" eb="59">
      <t>トウ</t>
    </rPh>
    <rPh sb="60" eb="62">
      <t>ウワマワ</t>
    </rPh>
    <rPh sb="69" eb="71">
      <t>ヘイセイ</t>
    </rPh>
    <rPh sb="73" eb="75">
      <t>ネンド</t>
    </rPh>
    <rPh sb="79" eb="81">
      <t>ショウライ</t>
    </rPh>
    <rPh sb="81" eb="83">
      <t>フタン</t>
    </rPh>
    <rPh sb="83" eb="85">
      <t>ヒリツ</t>
    </rPh>
    <rPh sb="86" eb="88">
      <t>ハッセイ</t>
    </rPh>
    <rPh sb="127" eb="129">
      <t>ゲンカ</t>
    </rPh>
    <rPh sb="129" eb="131">
      <t>ショウキャク</t>
    </rPh>
    <rPh sb="131" eb="133">
      <t>ルイケイ</t>
    </rPh>
    <rPh sb="133" eb="134">
      <t>ガク</t>
    </rPh>
    <rPh sb="135" eb="137">
      <t>ゾウカ</t>
    </rPh>
    <rPh sb="141" eb="143">
      <t>ユウケイ</t>
    </rPh>
    <rPh sb="143" eb="145">
      <t>コテイ</t>
    </rPh>
    <rPh sb="145" eb="147">
      <t>シサン</t>
    </rPh>
    <rPh sb="147" eb="149">
      <t>ゲンカ</t>
    </rPh>
    <rPh sb="149" eb="151">
      <t>ショウキャク</t>
    </rPh>
    <rPh sb="151" eb="152">
      <t>リツ</t>
    </rPh>
    <rPh sb="153" eb="155">
      <t>ゾウカ</t>
    </rPh>
    <rPh sb="160" eb="162">
      <t>コンゴ</t>
    </rPh>
    <rPh sb="163" eb="165">
      <t>シセツ</t>
    </rPh>
    <rPh sb="166" eb="167">
      <t>カカ</t>
    </rPh>
    <rPh sb="168" eb="170">
      <t>シュウゼン</t>
    </rPh>
    <rPh sb="170" eb="172">
      <t>ヒヨウ</t>
    </rPh>
    <rPh sb="172" eb="173">
      <t>トウ</t>
    </rPh>
    <rPh sb="174" eb="176">
      <t>ゾウカ</t>
    </rPh>
    <rPh sb="177" eb="179">
      <t>ミコ</t>
    </rPh>
    <rPh sb="187" eb="189">
      <t>ジム</t>
    </rPh>
    <rPh sb="190" eb="193">
      <t>コウリツカ</t>
    </rPh>
    <rPh sb="194" eb="196">
      <t>ジム</t>
    </rPh>
    <rPh sb="196" eb="198">
      <t>ジギョウ</t>
    </rPh>
    <rPh sb="199" eb="201">
      <t>ミナオ</t>
    </rPh>
    <rPh sb="205" eb="207">
      <t>ギョウム</t>
    </rPh>
    <rPh sb="207" eb="209">
      <t>シシュツ</t>
    </rPh>
    <rPh sb="210" eb="212">
      <t>ヨクセイ</t>
    </rPh>
    <rPh sb="213" eb="214">
      <t>ハカ</t>
    </rPh>
    <rPh sb="220" eb="223">
      <t>ヒツヨウセイ</t>
    </rPh>
    <rPh sb="224" eb="227">
      <t>キンキュウセイ</t>
    </rPh>
    <rPh sb="228" eb="230">
      <t>コウリョ</t>
    </rPh>
    <rPh sb="232" eb="235">
      <t>チホウサイ</t>
    </rPh>
    <rPh sb="235" eb="237">
      <t>ハッコウ</t>
    </rPh>
    <rPh sb="240" eb="242">
      <t>キサイ</t>
    </rPh>
    <rPh sb="242" eb="243">
      <t>ガク</t>
    </rPh>
    <rPh sb="244" eb="246">
      <t>ヨクセイ</t>
    </rPh>
    <rPh sb="251" eb="253">
      <t>ショウライ</t>
    </rPh>
    <rPh sb="253" eb="255">
      <t>フタン</t>
    </rPh>
    <rPh sb="255" eb="256">
      <t>ガク</t>
    </rPh>
    <rPh sb="257" eb="259">
      <t>ケイゲン</t>
    </rPh>
    <rPh sb="263" eb="26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</si>
  <si>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</si>
  <si>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</si>
  <si>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</si>
  <si>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</si>
  <si>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</si>
  <si>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</si>
  <si>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過疎対策事業債（ミニトマト集出荷選果施設整備事業）の発行が主な要因となり地方債残高が増加、将来負担額が充当可能財源等を上回ったことから、平成29年度において将来負担比率が発生した。
　実質公債費比率については、普通建設事業債に係る既発債の償還終了及び地方債発行の抑制等により、年々減少傾向にある。
　今後も引き続き事業内容を十分に検討しながら、必要性や緊急性を考慮した地方債発行により起債額を抑制するほか、借入先の見直しによる利率低減を行うことにより、将来負担額を軽減するよう努める。</t>
    <rPh sb="93" eb="95">
      <t>ジッシツ</t>
    </rPh>
    <rPh sb="95" eb="98">
      <t>コウサイヒ</t>
    </rPh>
    <rPh sb="98" eb="100">
      <t>ヒリツ</t>
    </rPh>
    <rPh sb="106" eb="108">
      <t>フツウ</t>
    </rPh>
    <rPh sb="108" eb="110">
      <t>ケンセツ</t>
    </rPh>
    <rPh sb="110" eb="112">
      <t>ジギョウ</t>
    </rPh>
    <rPh sb="112" eb="113">
      <t>サイ</t>
    </rPh>
    <rPh sb="114" eb="115">
      <t>カカ</t>
    </rPh>
    <rPh sb="116" eb="119">
      <t>キハツサイ</t>
    </rPh>
    <rPh sb="120" eb="122">
      <t>ショウカン</t>
    </rPh>
    <rPh sb="122" eb="124">
      <t>シュウリョウ</t>
    </rPh>
    <rPh sb="124" eb="125">
      <t>オヨ</t>
    </rPh>
    <rPh sb="126" eb="128">
      <t>チホウ</t>
    </rPh>
    <rPh sb="128" eb="129">
      <t>サイ</t>
    </rPh>
    <rPh sb="129" eb="131">
      <t>ハッコウ</t>
    </rPh>
    <rPh sb="132" eb="134">
      <t>ヨクセイ</t>
    </rPh>
    <rPh sb="134" eb="135">
      <t>トウ</t>
    </rPh>
    <rPh sb="139" eb="141">
      <t>ネンネン</t>
    </rPh>
    <rPh sb="141" eb="143">
      <t>ゲンショウ</t>
    </rPh>
    <rPh sb="143" eb="145">
      <t>ケイコウ</t>
    </rPh>
    <rPh sb="154" eb="155">
      <t>ヒ</t>
    </rPh>
    <rPh sb="156" eb="157">
      <t>ツヅ</t>
    </rPh>
    <rPh sb="158" eb="160">
      <t>ジギョウ</t>
    </rPh>
    <rPh sb="160" eb="162">
      <t>ナイヨウ</t>
    </rPh>
    <rPh sb="163" eb="165">
      <t>ジュウブン</t>
    </rPh>
    <rPh sb="166" eb="168">
      <t>ケントウ</t>
    </rPh>
    <rPh sb="204" eb="206">
      <t>カリイレ</t>
    </rPh>
    <rPh sb="206" eb="207">
      <t>サキ</t>
    </rPh>
    <rPh sb="208" eb="210">
      <t>ミナオ</t>
    </rPh>
    <rPh sb="214" eb="216">
      <t>リリツ</t>
    </rPh>
    <rPh sb="216" eb="218">
      <t>テイゲン</t>
    </rPh>
    <rPh sb="219" eb="220">
      <t>オコナ</t>
    </rPh>
    <rPh sb="227" eb="229">
      <t>ショウライ</t>
    </rPh>
    <rPh sb="229" eb="231">
      <t>フタン</t>
    </rPh>
    <rPh sb="231" eb="232">
      <t>ガク</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</si>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</sst>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E097-493E-A162-7DCAA92893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56965</c:v>
                </c:pt>
                <c:pt idx="1">
                  <c:v>202863</c:v>
                </c:pt>
                <c:pt idx="2">
                  <c:v>165525</c:v>
                </c:pt>
                <c:pt idx="3">
                  <c:v>104124</c:v>
                </c:pt>
                <c:pt idx="4">
                  <c:v>521952</c:v>
                </c:pt>
              </c:numCache>
            </c:numRef>
          </c:val>
          <c:smooth val="0"/>
          <c:extLst xmlns:c16r2="http://schemas.microsoft.com/office/drawing/2015/06/chart">
            <c:ext xmlns:c16="http://schemas.microsoft.com/office/drawing/2014/chart" uri="{C3380CC4-5D6E-409C-BE32-E72D297353CC}">
              <c16:uniqueId val="{00000001-E097-493E-A162-7DCAA9289365}"/>
            </c:ext>
          </c:extLst>
        </c:ser>
        <c:dLbls>
          <c:showLegendKey val="0"/>
          <c:showVal val="0"/>
          <c:showCatName val="0"/>
          <c:showSerName val="0"/>
          <c:showPercent val="0"/>
          <c:showBubbleSize val="0"/>
        </c:dLbls>
        <c:marker val="1"/>
        <c:smooth val="0"/>
        <c:axId val="445727488"/>
        <c:axId val="445725136"/>
      </c:lineChart>
      <c:catAx>
        <c:axId val="44572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725136"/>
        <c:crosses val="autoZero"/>
        <c:auto val="1"/>
        <c:lblAlgn val="ctr"/>
        <c:lblOffset val="100"/>
        <c:tickLblSkip val="1"/>
        <c:tickMarkSkip val="1"/>
        <c:noMultiLvlLbl val="0"/>
      </c:catAx>
      <c:valAx>
        <c:axId val="4457251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72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0.79</c:v>
                </c:pt>
                <c:pt idx="1">
                  <c:v>1.44</c:v>
                </c:pt>
                <c:pt idx="2">
                  <c:v>1.28</c:v>
                </c:pt>
                <c:pt idx="3">
                  <c:v>1.33</c:v>
                </c:pt>
                <c:pt idx="4">
                  <c:v>0.97</c:v>
                </c:pt>
              </c:numCache>
            </c:numRef>
          </c:val>
          <c:extLst xmlns:c16r2="http://schemas.microsoft.com/office/drawing/2015/06/chart">
            <c:ext xmlns:c16="http://schemas.microsoft.com/office/drawing/2014/chart" uri="{C3380CC4-5D6E-409C-BE32-E72D297353CC}">
              <c16:uniqueId val="{00000000-143B-45DC-98DC-5FC3F76FF4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31.83</c:v>
                </c:pt>
                <c:pt idx="1">
                  <c:v>32.72</c:v>
                </c:pt>
                <c:pt idx="2">
                  <c:v>31.78</c:v>
                </c:pt>
                <c:pt idx="3">
                  <c:v>32.53</c:v>
                </c:pt>
                <c:pt idx="4">
                  <c:v>33.36</c:v>
                </c:pt>
              </c:numCache>
            </c:numRef>
          </c:val>
          <c:extLst xmlns:c16r2="http://schemas.microsoft.com/office/drawing/2015/06/chart">
            <c:ext xmlns:c16="http://schemas.microsoft.com/office/drawing/2014/chart" uri="{C3380CC4-5D6E-409C-BE32-E72D297353CC}">
              <c16:uniqueId val="{00000001-143B-45DC-98DC-5FC3F76FF472}"/>
            </c:ext>
          </c:extLst>
        </c:ser>
        <c:dLbls>
          <c:showLegendKey val="0"/>
          <c:showVal val="0"/>
          <c:showCatName val="0"/>
          <c:showSerName val="0"/>
          <c:showPercent val="0"/>
          <c:showBubbleSize val="0"/>
        </c:dLbls>
        <c:gapWidth val="250"/>
        <c:overlap val="100"/>
        <c:axId val="448146024"/>
        <c:axId val="4481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3.51</c:v>
                </c:pt>
                <c:pt idx="1">
                  <c:v>0.63</c:v>
                </c:pt>
                <c:pt idx="2">
                  <c:v>2.98</c:v>
                </c:pt>
                <c:pt idx="3">
                  <c:v>0.03</c:v>
                </c:pt>
                <c:pt idx="4">
                  <c:v>-0.39</c:v>
                </c:pt>
              </c:numCache>
            </c:numRef>
          </c:val>
          <c:smooth val="0"/>
          <c:extLst xmlns:c16r2="http://schemas.microsoft.com/office/drawing/2015/06/chart">
            <c:ext xmlns:c16="http://schemas.microsoft.com/office/drawing/2014/chart" uri="{C3380CC4-5D6E-409C-BE32-E72D297353CC}">
              <c16:uniqueId val="{00000002-143B-45DC-98DC-5FC3F76FF472}"/>
            </c:ext>
          </c:extLst>
        </c:ser>
        <c:dLbls>
          <c:showLegendKey val="0"/>
          <c:showVal val="0"/>
          <c:showCatName val="0"/>
          <c:showSerName val="0"/>
          <c:showPercent val="0"/>
          <c:showBubbleSize val="0"/>
        </c:dLbls>
        <c:marker val="1"/>
        <c:smooth val="0"/>
        <c:axId val="448146024"/>
        <c:axId val="448147200"/>
      </c:lineChart>
      <c:catAx>
        <c:axId val="44814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147200"/>
        <c:crosses val="autoZero"/>
        <c:auto val="1"/>
        <c:lblAlgn val="ctr"/>
        <c:lblOffset val="100"/>
        <c:tickLblSkip val="1"/>
        <c:tickMarkSkip val="1"/>
        <c:noMultiLvlLbl val="0"/>
      </c:catAx>
      <c:valAx>
        <c:axId val="4481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4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7FB-4459-8EE4-B6F5F5C67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FB-4459-8EE4-B6F5F5C672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7FB-4459-8EE4-B6F5F5C672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7FB-4459-8EE4-B6F5F5C6720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7FB-4459-8EE4-B6F5F5C6720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47FB-4459-8EE4-B6F5F5C6720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47FB-4459-8EE4-B6F5F5C6720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7-47FB-4459-8EE4-B6F5F5C67207}"/>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8-47FB-4459-8EE4-B6F5F5C672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0.79</c:v>
                </c:pt>
                <c:pt idx="2">
                  <c:v>#N/A</c:v>
                </c:pt>
                <c:pt idx="3">
                  <c:v>1.43</c:v>
                </c:pt>
                <c:pt idx="4">
                  <c:v>#N/A</c:v>
                </c:pt>
                <c:pt idx="5">
                  <c:v>1.27</c:v>
                </c:pt>
                <c:pt idx="6">
                  <c:v>#N/A</c:v>
                </c:pt>
                <c:pt idx="7">
                  <c:v>1.32</c:v>
                </c:pt>
                <c:pt idx="8">
                  <c:v>#N/A</c:v>
                </c:pt>
                <c:pt idx="9">
                  <c:v>0.96</c:v>
                </c:pt>
              </c:numCache>
            </c:numRef>
          </c:val>
          <c:extLst xmlns:c16r2="http://schemas.microsoft.com/office/drawing/2015/06/chart">
            <c:ext xmlns:c16="http://schemas.microsoft.com/office/drawing/2014/chart" uri="{C3380CC4-5D6E-409C-BE32-E72D297353CC}">
              <c16:uniqueId val="{00000009-47FB-4459-8EE4-B6F5F5C67207}"/>
            </c:ext>
          </c:extLst>
        </c:ser>
        <c:dLbls>
          <c:showLegendKey val="0"/>
          <c:showVal val="0"/>
          <c:showCatName val="0"/>
          <c:showSerName val="0"/>
          <c:showPercent val="0"/>
          <c:showBubbleSize val="0"/>
        </c:dLbls>
        <c:gapWidth val="150"/>
        <c:overlap val="100"/>
        <c:axId val="448149552"/>
        <c:axId val="448143280"/>
      </c:barChart>
      <c:catAx>
        <c:axId val="44814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43280"/>
        <c:crosses val="autoZero"/>
        <c:auto val="1"/>
        <c:lblAlgn val="ctr"/>
        <c:lblOffset val="100"/>
        <c:tickLblSkip val="1"/>
        <c:tickMarkSkip val="1"/>
        <c:noMultiLvlLbl val="0"/>
      </c:catAx>
      <c:valAx>
        <c:axId val="44814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4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400</c:v>
                </c:pt>
                <c:pt idx="5">
                  <c:v>416</c:v>
                </c:pt>
                <c:pt idx="8">
                  <c:v>412</c:v>
                </c:pt>
                <c:pt idx="11">
                  <c:v>414</c:v>
                </c:pt>
                <c:pt idx="14">
                  <c:v>395</c:v>
                </c:pt>
              </c:numCache>
            </c:numRef>
          </c:val>
          <c:extLst xmlns:c16r2="http://schemas.microsoft.com/office/drawing/2015/06/chart">
            <c:ext xmlns:c16="http://schemas.microsoft.com/office/drawing/2014/chart" uri="{C3380CC4-5D6E-409C-BE32-E72D297353CC}">
              <c16:uniqueId val="{00000000-AD6C-461B-B978-966FD0DF8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6C-461B-B978-966FD0DF8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38</c:v>
                </c:pt>
                <c:pt idx="6">
                  <c:v>38</c:v>
                </c:pt>
                <c:pt idx="9">
                  <c:v>1</c:v>
                </c:pt>
                <c:pt idx="12">
                  <c:v>1</c:v>
                </c:pt>
              </c:numCache>
            </c:numRef>
          </c:val>
          <c:extLst xmlns:c16r2="http://schemas.microsoft.com/office/drawing/2015/06/chart">
            <c:ext xmlns:c16="http://schemas.microsoft.com/office/drawing/2014/chart" uri="{C3380CC4-5D6E-409C-BE32-E72D297353CC}">
              <c16:uniqueId val="{00000002-AD6C-461B-B978-966FD0DF8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17</c:v>
                </c:pt>
                <c:pt idx="6">
                  <c:v>22</c:v>
                </c:pt>
                <c:pt idx="9">
                  <c:v>22</c:v>
                </c:pt>
                <c:pt idx="12">
                  <c:v>22</c:v>
                </c:pt>
              </c:numCache>
            </c:numRef>
          </c:val>
          <c:extLst xmlns:c16r2="http://schemas.microsoft.com/office/drawing/2015/06/chart">
            <c:ext xmlns:c16="http://schemas.microsoft.com/office/drawing/2014/chart" uri="{C3380CC4-5D6E-409C-BE32-E72D297353CC}">
              <c16:uniqueId val="{00000003-AD6C-461B-B978-966FD0DF8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83</c:v>
                </c:pt>
                <c:pt idx="6">
                  <c:v>73</c:v>
                </c:pt>
                <c:pt idx="9">
                  <c:v>79</c:v>
                </c:pt>
                <c:pt idx="12">
                  <c:v>74</c:v>
                </c:pt>
              </c:numCache>
            </c:numRef>
          </c:val>
          <c:extLst xmlns:c16r2="http://schemas.microsoft.com/office/drawing/2015/06/chart">
            <c:ext xmlns:c16="http://schemas.microsoft.com/office/drawing/2014/chart" uri="{C3380CC4-5D6E-409C-BE32-E72D297353CC}">
              <c16:uniqueId val="{00000004-AD6C-461B-B978-966FD0DF8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6C-461B-B978-966FD0DF8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6C-461B-B978-966FD0DF8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492</c:v>
                </c:pt>
                <c:pt idx="3">
                  <c:v>469</c:v>
                </c:pt>
                <c:pt idx="6">
                  <c:v>480</c:v>
                </c:pt>
                <c:pt idx="9">
                  <c:v>475</c:v>
                </c:pt>
                <c:pt idx="12">
                  <c:v>458</c:v>
                </c:pt>
              </c:numCache>
            </c:numRef>
          </c:val>
          <c:extLst xmlns:c16r2="http://schemas.microsoft.com/office/drawing/2015/06/chart">
            <c:ext xmlns:c16="http://schemas.microsoft.com/office/drawing/2014/chart" uri="{C3380CC4-5D6E-409C-BE32-E72D297353CC}">
              <c16:uniqueId val="{00000007-AD6C-461B-B978-966FD0DF809B}"/>
            </c:ext>
          </c:extLst>
        </c:ser>
        <c:dLbls>
          <c:showLegendKey val="0"/>
          <c:showVal val="0"/>
          <c:showCatName val="0"/>
          <c:showSerName val="0"/>
          <c:showPercent val="0"/>
          <c:showBubbleSize val="0"/>
        </c:dLbls>
        <c:gapWidth val="100"/>
        <c:overlap val="100"/>
        <c:axId val="448149944"/>
        <c:axId val="448147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214</c:v>
                </c:pt>
                <c:pt idx="2">
                  <c:v>#N/A</c:v>
                </c:pt>
                <c:pt idx="3">
                  <c:v>#N/A</c:v>
                </c:pt>
                <c:pt idx="4">
                  <c:v>191</c:v>
                </c:pt>
                <c:pt idx="5">
                  <c:v>#N/A</c:v>
                </c:pt>
                <c:pt idx="6">
                  <c:v>#N/A</c:v>
                </c:pt>
                <c:pt idx="7">
                  <c:v>201</c:v>
                </c:pt>
                <c:pt idx="8">
                  <c:v>#N/A</c:v>
                </c:pt>
                <c:pt idx="9">
                  <c:v>#N/A</c:v>
                </c:pt>
                <c:pt idx="10">
                  <c:v>163</c:v>
                </c:pt>
                <c:pt idx="11">
                  <c:v>#N/A</c:v>
                </c:pt>
                <c:pt idx="12">
                  <c:v>#N/A</c:v>
                </c:pt>
                <c:pt idx="13">
                  <c:v>160</c:v>
                </c:pt>
                <c:pt idx="14">
                  <c:v>#N/A</c:v>
                </c:pt>
              </c:numCache>
            </c:numRef>
          </c:val>
          <c:smooth val="0"/>
          <c:extLst xmlns:c16r2="http://schemas.microsoft.com/office/drawing/2015/06/chart">
            <c:ext xmlns:c16="http://schemas.microsoft.com/office/drawing/2014/chart" uri="{C3380CC4-5D6E-409C-BE32-E72D297353CC}">
              <c16:uniqueId val="{00000008-AD6C-461B-B978-966FD0DF809B}"/>
            </c:ext>
          </c:extLst>
        </c:ser>
        <c:dLbls>
          <c:showLegendKey val="0"/>
          <c:showVal val="0"/>
          <c:showCatName val="0"/>
          <c:showSerName val="0"/>
          <c:showPercent val="0"/>
          <c:showBubbleSize val="0"/>
        </c:dLbls>
        <c:marker val="1"/>
        <c:smooth val="0"/>
        <c:axId val="448149944"/>
        <c:axId val="448147592"/>
      </c:lineChart>
      <c:catAx>
        <c:axId val="44814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47592"/>
        <c:crosses val="autoZero"/>
        <c:auto val="1"/>
        <c:lblAlgn val="ctr"/>
        <c:lblOffset val="100"/>
        <c:tickLblSkip val="1"/>
        <c:tickMarkSkip val="1"/>
        <c:noMultiLvlLbl val="0"/>
      </c:catAx>
      <c:valAx>
        <c:axId val="448147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4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2942</c:v>
                </c:pt>
                <c:pt idx="5">
                  <c:v>3015</c:v>
                </c:pt>
                <c:pt idx="8">
                  <c:v>3034</c:v>
                </c:pt>
                <c:pt idx="11">
                  <c:v>2934</c:v>
                </c:pt>
                <c:pt idx="14">
                  <c:v>3169</c:v>
                </c:pt>
              </c:numCache>
            </c:numRef>
          </c:val>
          <c:extLst xmlns:c16r2="http://schemas.microsoft.com/office/drawing/2015/06/chart">
            <c:ext xmlns:c16="http://schemas.microsoft.com/office/drawing/2014/chart" uri="{C3380CC4-5D6E-409C-BE32-E72D297353CC}">
              <c16:uniqueId val="{00000000-0FCE-4004-B941-4C4D564C3E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889</c:v>
                </c:pt>
                <c:pt idx="5">
                  <c:v>946</c:v>
                </c:pt>
                <c:pt idx="8">
                  <c:v>889</c:v>
                </c:pt>
                <c:pt idx="11">
                  <c:v>743</c:v>
                </c:pt>
                <c:pt idx="14">
                  <c:v>576</c:v>
                </c:pt>
              </c:numCache>
            </c:numRef>
          </c:val>
          <c:extLst xmlns:c16r2="http://schemas.microsoft.com/office/drawing/2015/06/chart">
            <c:ext xmlns:c16="http://schemas.microsoft.com/office/drawing/2014/chart" uri="{C3380CC4-5D6E-409C-BE32-E72D297353CC}">
              <c16:uniqueId val="{00000001-0FCE-4004-B941-4C4D564C3E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1512</c:v>
                </c:pt>
                <c:pt idx="5">
                  <c:v>1540</c:v>
                </c:pt>
                <c:pt idx="8">
                  <c:v>1703</c:v>
                </c:pt>
                <c:pt idx="11">
                  <c:v>1854</c:v>
                </c:pt>
                <c:pt idx="14">
                  <c:v>1898</c:v>
                </c:pt>
              </c:numCache>
            </c:numRef>
          </c:val>
          <c:extLst xmlns:c16r2="http://schemas.microsoft.com/office/drawing/2015/06/chart">
            <c:ext xmlns:c16="http://schemas.microsoft.com/office/drawing/2014/chart" uri="{C3380CC4-5D6E-409C-BE32-E72D297353CC}">
              <c16:uniqueId val="{00000002-0FCE-4004-B941-4C4D564C3E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CE-4004-B941-4C4D564C3E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CE-4004-B941-4C4D564C3E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CE-4004-B941-4C4D564C3E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800</c:v>
                </c:pt>
                <c:pt idx="3">
                  <c:v>759</c:v>
                </c:pt>
                <c:pt idx="6">
                  <c:v>732</c:v>
                </c:pt>
                <c:pt idx="9">
                  <c:v>714</c:v>
                </c:pt>
                <c:pt idx="12">
                  <c:v>687</c:v>
                </c:pt>
              </c:numCache>
            </c:numRef>
          </c:val>
          <c:extLst xmlns:c16r2="http://schemas.microsoft.com/office/drawing/2015/06/chart">
            <c:ext xmlns:c16="http://schemas.microsoft.com/office/drawing/2014/chart" uri="{C3380CC4-5D6E-409C-BE32-E72D297353CC}">
              <c16:uniqueId val="{00000006-0FCE-4004-B941-4C4D564C3E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206</c:v>
                </c:pt>
                <c:pt idx="3">
                  <c:v>222</c:v>
                </c:pt>
                <c:pt idx="6">
                  <c:v>218</c:v>
                </c:pt>
                <c:pt idx="9">
                  <c:v>198</c:v>
                </c:pt>
                <c:pt idx="12">
                  <c:v>179</c:v>
                </c:pt>
              </c:numCache>
            </c:numRef>
          </c:val>
          <c:extLst xmlns:c16r2="http://schemas.microsoft.com/office/drawing/2015/06/chart">
            <c:ext xmlns:c16="http://schemas.microsoft.com/office/drawing/2014/chart" uri="{C3380CC4-5D6E-409C-BE32-E72D297353CC}">
              <c16:uniqueId val="{00000007-0FCE-4004-B941-4C4D564C3E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1257</c:v>
                </c:pt>
                <c:pt idx="3">
                  <c:v>1148</c:v>
                </c:pt>
                <c:pt idx="6">
                  <c:v>1086</c:v>
                </c:pt>
                <c:pt idx="9">
                  <c:v>1041</c:v>
                </c:pt>
                <c:pt idx="12">
                  <c:v>909</c:v>
                </c:pt>
              </c:numCache>
            </c:numRef>
          </c:val>
          <c:extLst xmlns:c16r2="http://schemas.microsoft.com/office/drawing/2015/06/chart">
            <c:ext xmlns:c16="http://schemas.microsoft.com/office/drawing/2014/chart" uri="{C3380CC4-5D6E-409C-BE32-E72D297353CC}">
              <c16:uniqueId val="{00000008-0FCE-4004-B941-4C4D564C3E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c:v>
                </c:pt>
                <c:pt idx="3">
                  <c:v>35</c:v>
                </c:pt>
                <c:pt idx="6">
                  <c:v>3</c:v>
                </c:pt>
                <c:pt idx="9">
                  <c:v>2</c:v>
                </c:pt>
                <c:pt idx="12">
                  <c:v>3</c:v>
                </c:pt>
              </c:numCache>
            </c:numRef>
          </c:val>
          <c:extLst xmlns:c16r2="http://schemas.microsoft.com/office/drawing/2015/06/chart">
            <c:ext xmlns:c16="http://schemas.microsoft.com/office/drawing/2014/chart" uri="{C3380CC4-5D6E-409C-BE32-E72D297353CC}">
              <c16:uniqueId val="{00000009-0FCE-4004-B941-4C4D564C3E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3740</c:v>
                </c:pt>
                <c:pt idx="3">
                  <c:v>3838</c:v>
                </c:pt>
                <c:pt idx="6">
                  <c:v>3713</c:v>
                </c:pt>
                <c:pt idx="9">
                  <c:v>3543</c:v>
                </c:pt>
                <c:pt idx="12">
                  <c:v>3877</c:v>
                </c:pt>
              </c:numCache>
            </c:numRef>
          </c:val>
          <c:extLst xmlns:c16r2="http://schemas.microsoft.com/office/drawing/2015/06/chart">
            <c:ext xmlns:c16="http://schemas.microsoft.com/office/drawing/2014/chart" uri="{C3380CC4-5D6E-409C-BE32-E72D297353CC}">
              <c16:uniqueId val="{0000000A-0FCE-4004-B941-4C4D564C3E57}"/>
            </c:ext>
          </c:extLst>
        </c:ser>
        <c:dLbls>
          <c:showLegendKey val="0"/>
          <c:showVal val="0"/>
          <c:showCatName val="0"/>
          <c:showSerName val="0"/>
          <c:showPercent val="0"/>
          <c:showBubbleSize val="0"/>
        </c:dLbls>
        <c:gapWidth val="100"/>
        <c:overlap val="100"/>
        <c:axId val="448145632"/>
        <c:axId val="448145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729</c:v>
                </c:pt>
                <c:pt idx="2">
                  <c:v>#N/A</c:v>
                </c:pt>
                <c:pt idx="3">
                  <c:v>#N/A</c:v>
                </c:pt>
                <c:pt idx="4">
                  <c:v>501</c:v>
                </c:pt>
                <c:pt idx="5">
                  <c:v>#N/A</c:v>
                </c:pt>
                <c:pt idx="6">
                  <c:v>#N/A</c:v>
                </c:pt>
                <c:pt idx="7">
                  <c:v>125</c:v>
                </c:pt>
                <c:pt idx="8">
                  <c:v>#N/A</c:v>
                </c:pt>
                <c:pt idx="9">
                  <c:v>#N/A</c:v>
                </c:pt>
                <c:pt idx="10">
                  <c:v>0</c:v>
                </c:pt>
                <c:pt idx="11">
                  <c:v>#N/A</c:v>
                </c:pt>
                <c:pt idx="12">
                  <c:v>#N/A</c:v>
                </c:pt>
                <c:pt idx="13">
                  <c:v>13</c:v>
                </c:pt>
                <c:pt idx="14">
                  <c:v>#N/A</c:v>
                </c:pt>
              </c:numCache>
            </c:numRef>
          </c:val>
          <c:smooth val="0"/>
          <c:extLst xmlns:c16r2="http://schemas.microsoft.com/office/drawing/2015/06/chart">
            <c:ext xmlns:c16="http://schemas.microsoft.com/office/drawing/2014/chart" uri="{C3380CC4-5D6E-409C-BE32-E72D297353CC}">
              <c16:uniqueId val="{0000000B-0FCE-4004-B941-4C4D564C3E57}"/>
            </c:ext>
          </c:extLst>
        </c:ser>
        <c:dLbls>
          <c:showLegendKey val="0"/>
          <c:showVal val="0"/>
          <c:showCatName val="0"/>
          <c:showSerName val="0"/>
          <c:showPercent val="0"/>
          <c:showBubbleSize val="0"/>
        </c:dLbls>
        <c:marker val="1"/>
        <c:smooth val="0"/>
        <c:axId val="448145632"/>
        <c:axId val="448145240"/>
      </c:lineChart>
      <c:catAx>
        <c:axId val="4481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145240"/>
        <c:crosses val="autoZero"/>
        <c:auto val="1"/>
        <c:lblAlgn val="ctr"/>
        <c:lblOffset val="100"/>
        <c:tickLblSkip val="1"/>
        <c:tickMarkSkip val="1"/>
        <c:noMultiLvlLbl val="0"/>
      </c:catAx>
      <c:valAx>
        <c:axId val="44814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715</c:v>
                </c:pt>
                <c:pt idx="1">
                  <c:v>716</c:v>
                </c:pt>
                <c:pt idx="2">
                  <c:v>716</c:v>
                </c:pt>
              </c:numCache>
            </c:numRef>
          </c:val>
          <c:extLst xmlns:c16r2="http://schemas.microsoft.com/office/drawing/2015/06/chart">
            <c:ext xmlns:c16="http://schemas.microsoft.com/office/drawing/2014/chart" uri="{C3380CC4-5D6E-409C-BE32-E72D297353CC}">
              <c16:uniqueId val="{00000000-72AF-4FA2-86CC-8CAF342250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890</c:v>
                </c:pt>
                <c:pt idx="1">
                  <c:v>890</c:v>
                </c:pt>
                <c:pt idx="2">
                  <c:v>891</c:v>
                </c:pt>
              </c:numCache>
            </c:numRef>
          </c:val>
          <c:extLst xmlns:c16r2="http://schemas.microsoft.com/office/drawing/2015/06/chart">
            <c:ext xmlns:c16="http://schemas.microsoft.com/office/drawing/2014/chart" uri="{C3380CC4-5D6E-409C-BE32-E72D297353CC}">
              <c16:uniqueId val="{00000001-72AF-4FA2-86CC-8CAF342250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c:v>
                </c:pt>
                <c:pt idx="1">
                  <c:v>210</c:v>
                </c:pt>
                <c:pt idx="2">
                  <c:v>252</c:v>
                </c:pt>
              </c:numCache>
            </c:numRef>
          </c:val>
          <c:extLst xmlns:c16r2="http://schemas.microsoft.com/office/drawing/2015/06/chart">
            <c:ext xmlns:c16="http://schemas.microsoft.com/office/drawing/2014/chart" uri="{C3380CC4-5D6E-409C-BE32-E72D297353CC}">
              <c16:uniqueId val="{00000002-72AF-4FA2-86CC-8CAF342250AE}"/>
            </c:ext>
          </c:extLst>
        </c:ser>
        <c:dLbls>
          <c:showLegendKey val="0"/>
          <c:showVal val="0"/>
          <c:showCatName val="0"/>
          <c:showSerName val="0"/>
          <c:showPercent val="0"/>
          <c:showBubbleSize val="0"/>
        </c:dLbls>
        <c:gapWidth val="120"/>
        <c:overlap val="100"/>
        <c:axId val="448146416"/>
        <c:axId val="498686272"/>
      </c:barChart>
      <c:catAx>
        <c:axId val="44814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686272"/>
        <c:crosses val="autoZero"/>
        <c:auto val="1"/>
        <c:lblAlgn val="ctr"/>
        <c:lblOffset val="100"/>
        <c:tickLblSkip val="1"/>
        <c:tickMarkSkip val="1"/>
        <c:noMultiLvlLbl val="0"/>
      </c:catAx>
      <c:valAx>
        <c:axId val="49868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814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93-41B8-8F7E-AEFEE3CCB811}"/>
                </c:ext>
                <c:ext xmlns:c15="http://schemas.microsoft.com/office/drawing/2012/chart" uri="{CE6537A1-D6FC-4f65-9D91-7224C49458BB}">
                  <c15:dlblFieldTable>
                    <c15:dlblFTEntry>
                      <c15:txfldGUID>{B8A62EB6-412C-4D2C-9489-51DB596D30BA}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93-41B8-8F7E-AEFEE3CCB811}"/>
                </c:ext>
                <c:ext xmlns:c15="http://schemas.microsoft.com/office/drawing/2012/chart" uri="{CE6537A1-D6FC-4f65-9D91-7224C49458BB}">
                  <c15:dlblFieldTable>
                    <c15:dlblFTEntry>
                      <c15:txfldGUID>{94950DFD-5E60-4686-BE5A-8BA75792AA68}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93-41B8-8F7E-AEFEE3CCB811}"/>
                </c:ext>
                <c:ext xmlns:c15="http://schemas.microsoft.com/office/drawing/2012/chart" uri="{CE6537A1-D6FC-4f65-9D91-7224C49458BB}">
                  <c15:dlblFieldTable>
                    <c15:dlblFTEntry>
                      <c15:txfldGUID>{1ACCD936-DF54-474F-B0C3-AAAB0FA47033}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93-41B8-8F7E-AEFEE3CCB811}"/>
                </c:ext>
                <c:ext xmlns:c15="http://schemas.microsoft.com/office/drawing/2012/chart" uri="{CE6537A1-D6FC-4f65-9D91-7224C49458BB}">
                  <c15:dlblFieldTable>
                    <c15:dlblFTEntry>
                      <c15:txfldGUID>{B6F7B1A9-D2A5-4374-8B0B-BAADF066FC72}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93-41B8-8F7E-AEFEE3CCB811}"/>
                </c:ext>
                <c:ext xmlns:c15="http://schemas.microsoft.com/office/drawing/2012/chart" uri="{CE6537A1-D6FC-4f65-9D91-7224C49458BB}">
                  <c15:dlblFieldTable>
                    <c15:dlblFTEntry>
                      <c15:txfldGUID>{A2A7931B-34C7-4692-91D4-A5BBA5F29DB9}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93-41B8-8F7E-AEFEE3CCB811}"/>
                </c:ext>
                <c:ext xmlns:c15="http://schemas.microsoft.com/office/drawing/2012/chart" uri="{CE6537A1-D6FC-4f65-9D91-7224C49458BB}">
                  <c15:dlblFieldTable>
                    <c15:dlblFTEntry>
                      <c15:txfldGUID>{B0A9FFFD-EDDA-4B9E-AD53-6346B0DC5F64}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93-41B8-8F7E-AEFEE3CCB811}"/>
                </c:ext>
                <c:ext xmlns:c15="http://schemas.microsoft.com/office/drawing/2012/chart" uri="{CE6537A1-D6FC-4f65-9D91-7224C49458BB}">
                  <c15:layout/>
                  <c15:dlblFieldTable>
                    <c15:dlblFTEntry>
                      <c15:txfldGUID>{2939A1A3-E1E2-4CF5-AE29-25478DE8C221}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93-41B8-8F7E-AEFEE3CCB811}"/>
                </c:ext>
                <c:ext xmlns:c15="http://schemas.microsoft.com/office/drawing/2012/chart" uri="{CE6537A1-D6FC-4f65-9D91-7224C49458BB}">
                  <c15:dlblFieldTable>
                    <c15:dlblFTEntry>
                      <c15:txfldGUID>{5BB76BC4-AE89-435A-8EF7-F7A8DAA4E22B}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93-41B8-8F7E-AEFEE3CCB811}"/>
                </c:ext>
                <c:ext xmlns:c15="http://schemas.microsoft.com/office/drawing/2012/chart" uri="{CE6537A1-D6FC-4f65-9D91-7224C49458BB}">
                  <c15:layout/>
                  <c15:dlblFieldTable>
                    <c15:dlblFTEntry>
                      <c15:txfldGUID>{1710AF06-2B52-4418-9CF4-A37B621D5EC7}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62.5</c:v>
                </c:pt>
                <c:pt idx="32">
                  <c:v>64.3</c:v>
                </c:pt>
              </c:numCache>
            </c:numRef>
          </c:xVal>
          <c:yVal>
            <c:numRef>
              <c:f>公会計指標分析・財政指標組合せ分析表!$BP$51:$DC$51</c:f>
              <c:numCache>
                <c:formatCode>#,##0.0;"▲ "#,##0.0</c:formatCode>
                <c:ptCount val="40"/>
                <c:pt idx="16">
                  <c:v>6.6</c:v>
                </c:pt>
                <c:pt idx="32">
                  <c:v>0.7</c:v>
                </c:pt>
              </c:numCache>
            </c:numRef>
          </c:yVal>
          <c:smooth val="0"/>
          <c:extLst xmlns:c16r2="http://schemas.microsoft.com/office/drawing/2015/06/chart">
            <c:ext xmlns:c16="http://schemas.microsoft.com/office/drawing/2014/chart" uri="{C3380CC4-5D6E-409C-BE32-E72D297353CC}">
              <c16:uniqueId val="{00000009-4A93-41B8-8F7E-AEFEE3CCB8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93-41B8-8F7E-AEFEE3CCB811}"/>
                </c:ext>
                <c:ext xmlns:c15="http://schemas.microsoft.com/office/drawing/2012/chart" uri="{CE6537A1-D6FC-4f65-9D91-7224C49458BB}">
                  <c15:dlblFieldTable>
                    <c15:dlblFTEntry>
                      <c15:txfldGUID>{F2D3BE49-0124-435A-9372-F524550A4FD8}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93-41B8-8F7E-AEFEE3CCB811}"/>
                </c:ext>
                <c:ext xmlns:c15="http://schemas.microsoft.com/office/drawing/2012/chart" uri="{CE6537A1-D6FC-4f65-9D91-7224C49458BB}">
                  <c15:dlblFieldTable>
                    <c15:dlblFTEntry>
                      <c15:txfldGUID>{CB7E03C7-B5AD-4505-8946-63A2D34744A6}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93-41B8-8F7E-AEFEE3CCB811}"/>
                </c:ext>
                <c:ext xmlns:c15="http://schemas.microsoft.com/office/drawing/2012/chart" uri="{CE6537A1-D6FC-4f65-9D91-7224C49458BB}">
                  <c15:dlblFieldTable>
                    <c15:dlblFTEntry>
                      <c15:txfldGUID>{00469337-B534-4DBA-89ED-EA935510DDC7}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93-41B8-8F7E-AEFEE3CCB811}"/>
                </c:ext>
                <c:ext xmlns:c15="http://schemas.microsoft.com/office/drawing/2012/chart" uri="{CE6537A1-D6FC-4f65-9D91-7224C49458BB}">
                  <c15:dlblFieldTable>
                    <c15:dlblFTEntry>
                      <c15:txfldGUID>{306A02E9-833A-4C02-8B29-2619532B9EC0}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93-41B8-8F7E-AEFEE3CCB811}"/>
                </c:ext>
                <c:ext xmlns:c15="http://schemas.microsoft.com/office/drawing/2012/chart" uri="{CE6537A1-D6FC-4f65-9D91-7224C49458BB}">
                  <c15:dlblFieldTable>
                    <c15:dlblFTEntry>
                      <c15:txfldGUID>{468A352E-6EF3-4E7A-8707-5348E5D6F664}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93-41B8-8F7E-AEFEE3CCB811}"/>
                </c:ext>
                <c:ext xmlns:c15="http://schemas.microsoft.com/office/drawing/2012/chart" uri="{CE6537A1-D6FC-4f65-9D91-7224C49458BB}">
                  <c15:dlblFieldTable>
                    <c15:dlblFTEntry>
                      <c15:txfldGUID>{8A6F0913-845B-4190-98D1-DD7258FD45BE}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93-41B8-8F7E-AEFEE3CCB811}"/>
                </c:ext>
                <c:ext xmlns:c15="http://schemas.microsoft.com/office/drawing/2012/chart" uri="{CE6537A1-D6FC-4f65-9D91-7224C49458BB}">
                  <c15:layout/>
                  <c15:dlblFieldTable>
                    <c15:dlblFTEntry>
                      <c15:txfldGUID>{1B21E387-7188-47B6-9A2A-DFCF75A7CA6B}</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260125990058137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93-41B8-8F7E-AEFEE3CCB811}"/>
                </c:ext>
                <c:ext xmlns:c15="http://schemas.microsoft.com/office/drawing/2012/chart" uri="{CE6537A1-D6FC-4f65-9D91-7224C49458BB}">
                  <c15:layout/>
                  <c15:dlblFieldTable>
                    <c15:dlblFTEntry>
                      <c15:txfldGUID>{0A2B34EB-970F-47C6-A09A-9DFD1B9B2A68}</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3.1689141038563233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93-41B8-8F7E-AEFEE3CCB811}"/>
                </c:ext>
                <c:ext xmlns:c15="http://schemas.microsoft.com/office/drawing/2012/chart" uri="{CE6537A1-D6FC-4f65-9D91-7224C49458BB}">
                  <c15:layout/>
                  <c15:dlblFieldTable>
                    <c15:dlblFTEntry>
                      <c15:txfldGUID>{48496DB5-B2E7-4295-A2A3-BD17A3A26A73}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A93-41B8-8F7E-AEFEE3CCB811}"/>
            </c:ext>
          </c:extLst>
        </c:ser>
        <c:dLbls>
          <c:showLegendKey val="0"/>
          <c:showVal val="1"/>
          <c:showCatName val="0"/>
          <c:showSerName val="0"/>
          <c:showPercent val="0"/>
          <c:showBubbleSize val="0"/>
        </c:dLbls>
        <c:axId val="639955856"/>
        <c:axId val="639958208"/>
      </c:scatterChart>
      <c:valAx>
        <c:axId val="639955856"/>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9958208"/>
        <c:crosses val="autoZero"/>
        <c:crossBetween val="midCat"/>
      </c:valAx>
      <c:valAx>
        <c:axId val="639958208"/>
        <c:scaling>
          <c:orientation val="minMax"/>
          <c:max val="7.7"/>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9955856"/>
        <c:crosses val="autoZero"/>
        <c:crossBetween val="midCat"/>
        <c:majorUnit val="0.7999999999999999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1C-4CD5-B41C-BCC38003F6E9}"/>
                </c:ext>
                <c:ext xmlns:c15="http://schemas.microsoft.com/office/drawing/2012/chart" uri="{CE6537A1-D6FC-4f65-9D91-7224C49458BB}">
                  <c15:dlblFieldTable>
                    <c15:dlblFTEntry>
                      <c15:txfldGUID>{9C6D8E2B-BB4E-4EDD-B800-A97A1B7950AC}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1C-4CD5-B41C-BCC38003F6E9}"/>
                </c:ext>
                <c:ext xmlns:c15="http://schemas.microsoft.com/office/drawing/2012/chart" uri="{CE6537A1-D6FC-4f65-9D91-7224C49458BB}">
                  <c15:dlblFieldTable>
                    <c15:dlblFTEntry>
                      <c15:txfldGUID>{EC22AE38-A528-4611-BBAE-F6B1ECDB896B}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1C-4CD5-B41C-BCC38003F6E9}"/>
                </c:ext>
                <c:ext xmlns:c15="http://schemas.microsoft.com/office/drawing/2012/chart" uri="{CE6537A1-D6FC-4f65-9D91-7224C49458BB}">
                  <c15:dlblFieldTable>
                    <c15:dlblFTEntry>
                      <c15:txfldGUID>{4DFBDC8B-B2E1-4DE4-B142-FE999CFC2C29}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1C-4CD5-B41C-BCC38003F6E9}"/>
                </c:ext>
                <c:ext xmlns:c15="http://schemas.microsoft.com/office/drawing/2012/chart" uri="{CE6537A1-D6FC-4f65-9D91-7224C49458BB}">
                  <c15:dlblFieldTable>
                    <c15:dlblFTEntry>
                      <c15:txfldGUID>{A6BE4784-0E48-4D36-8173-F65453D05024}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1C-4CD5-B41C-BCC38003F6E9}"/>
                </c:ext>
                <c:ext xmlns:c15="http://schemas.microsoft.com/office/drawing/2012/chart" uri="{CE6537A1-D6FC-4f65-9D91-7224C49458BB}">
                  <c15:dlblFieldTable>
                    <c15:dlblFTEntry>
                      <c15:txfldGUID>{D6DDAF88-F9A1-4284-9F62-C8FCF66555F5}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1C-4CD5-B41C-BCC38003F6E9}"/>
                </c:ext>
                <c:ext xmlns:c15="http://schemas.microsoft.com/office/drawing/2012/chart" uri="{CE6537A1-D6FC-4f65-9D91-7224C49458BB}">
                  <c15:dlblFieldTable>
                    <c15:dlblFTEntry>
                      <c15:txfldGUID>{BB035BA0-B863-47ED-BC46-374919FE5870}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1C-4CD5-B41C-BCC38003F6E9}"/>
                </c:ext>
                <c:ext xmlns:c15="http://schemas.microsoft.com/office/drawing/2012/chart" uri="{CE6537A1-D6FC-4f65-9D91-7224C49458BB}">
                  <c15:dlblFieldTable>
                    <c15:dlblFTEntry>
                      <c15:txfldGUID>{07301F35-AAF7-4CBE-839C-998100C572B5}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1C-4CD5-B41C-BCC38003F6E9}"/>
                </c:ext>
                <c:ext xmlns:c15="http://schemas.microsoft.com/office/drawing/2012/chart" uri="{CE6537A1-D6FC-4f65-9D91-7224C49458BB}">
                  <c15:dlblFieldTable>
                    <c15:dlblFTEntry>
                      <c15:txfldGUID>{F1C140DB-4A0D-4280-80D1-C5BCC4FBA21A}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9242581143917947E-2"/>
                  <c:y val="-7.58834295609241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1C-4CD5-B41C-BCC38003F6E9}"/>
                </c:ext>
                <c:ext xmlns:c15="http://schemas.microsoft.com/office/drawing/2012/chart" uri="{CE6537A1-D6FC-4f65-9D91-7224C49458BB}">
                  <c15:dlblFieldTable>
                    <c15:dlblFTEntry>
                      <c15:txfldGUID>{44B2D800-953F-49FC-AEDC-C7B7DAD99D7E}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11.5</c:v>
                </c:pt>
                <c:pt idx="16">
                  <c:v>10.7</c:v>
                </c:pt>
                <c:pt idx="24">
                  <c:v>9.9</c:v>
                </c:pt>
                <c:pt idx="32">
                  <c:v>9.4</c:v>
                </c:pt>
              </c:numCache>
            </c:numRef>
          </c:xVal>
          <c:yVal>
            <c:numRef>
              <c:f>公会計指標分析・財政指標組合せ分析表!$BP$73:$DC$73</c:f>
              <c:numCache>
                <c:formatCode>#,##0.0;"▲ "#,##0.0</c:formatCode>
                <c:ptCount val="40"/>
                <c:pt idx="0">
                  <c:v>38.4</c:v>
                </c:pt>
                <c:pt idx="8">
                  <c:v>27.4</c:v>
                </c:pt>
                <c:pt idx="16">
                  <c:v>6.6</c:v>
                </c:pt>
                <c:pt idx="32">
                  <c:v>0.7</c:v>
                </c:pt>
              </c:numCache>
            </c:numRef>
          </c:yVal>
          <c:smooth val="0"/>
          <c:extLst xmlns:c16r2="http://schemas.microsoft.com/office/drawing/2015/06/chart">
            <c:ext xmlns:c16="http://schemas.microsoft.com/office/drawing/2014/chart" uri="{C3380CC4-5D6E-409C-BE32-E72D297353CC}">
              <c16:uniqueId val="{00000009-721C-4CD5-B41C-BCC38003F6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153402094303315E-2"/>
                  <c:y val="-4.8949864614663809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1C-4CD5-B41C-BCC38003F6E9}"/>
                </c:ext>
                <c:ext xmlns:c15="http://schemas.microsoft.com/office/drawing/2012/chart" uri="{CE6537A1-D6FC-4f65-9D91-7224C49458BB}">
                  <c15:dlblFieldTable>
                    <c15:dlblFTEntry>
                      <c15:txfldGUID>{DDDD0436-C94C-4901-8211-A11CE66561A6}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1C-4CD5-B41C-BCC38003F6E9}"/>
                </c:ext>
                <c:ext xmlns:c15="http://schemas.microsoft.com/office/drawing/2012/chart" uri="{CE6537A1-D6FC-4f65-9D91-7224C49458BB}">
                  <c15:dlblFieldTable>
                    <c15:dlblFTEntry>
                      <c15:txfldGUID>{06CE2018-2983-4C65-B9FC-88ABD91A16E7}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1C-4CD5-B41C-BCC38003F6E9}"/>
                </c:ext>
                <c:ext xmlns:c15="http://schemas.microsoft.com/office/drawing/2012/chart" uri="{CE6537A1-D6FC-4f65-9D91-7224C49458BB}">
                  <c15:dlblFieldTable>
                    <c15:dlblFTEntry>
                      <c15:txfldGUID>{A6097FF9-3903-451F-8682-37B677C38313}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1C-4CD5-B41C-BCC38003F6E9}"/>
                </c:ext>
                <c:ext xmlns:c15="http://schemas.microsoft.com/office/drawing/2012/chart" uri="{CE6537A1-D6FC-4f65-9D91-7224C49458BB}">
                  <c15:dlblFieldTable>
                    <c15:dlblFTEntry>
                      <c15:txfldGUID>{76C6778A-F0AE-45B1-BF07-3209ECD40708}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1C-4CD5-B41C-BCC38003F6E9}"/>
                </c:ext>
                <c:ext xmlns:c15="http://schemas.microsoft.com/office/drawing/2012/chart" uri="{CE6537A1-D6FC-4f65-9D91-7224C49458BB}">
                  <c15:dlblFieldTable>
                    <c15:dlblFTEntry>
                      <c15:txfldGUID>{B1E9C750-8CEE-4D6A-A582-512D94D107DC}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1C-4CD5-B41C-BCC38003F6E9}"/>
                </c:ext>
                <c:ext xmlns:c15="http://schemas.microsoft.com/office/drawing/2012/chart" uri="{CE6537A1-D6FC-4f65-9D91-7224C49458BB}">
                  <c15:dlblFieldTable>
                    <c15:dlblFTEntry>
                      <c15:txfldGUID>{F5334F2D-7F23-44C5-B62A-310861C4A093}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1C-4CD5-B41C-BCC38003F6E9}"/>
                </c:ext>
                <c:ext xmlns:c15="http://schemas.microsoft.com/office/drawing/2012/chart" uri="{CE6537A1-D6FC-4f65-9D91-7224C49458BB}">
                  <c15:dlblFieldTable>
                    <c15:dlblFTEntry>
                      <c15:txfldGUID>{AD48504E-1ECC-4941-9BC4-6E2FEC33EB14}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1C-4CD5-B41C-BCC38003F6E9}"/>
                </c:ext>
                <c:ext xmlns:c15="http://schemas.microsoft.com/office/drawing/2012/chart" uri="{CE6537A1-D6FC-4f65-9D91-7224C49458BB}">
                  <c15:dlblFieldTable>
                    <c15:dlblFTEntry>
                      <c15:txfldGUID>{DAB2DB33-D5D8-43F0-B7B6-E3467F51AD1E}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1C-4CD5-B41C-BCC38003F6E9}"/>
                </c:ext>
                <c:ext xmlns:c15="http://schemas.microsoft.com/office/drawing/2012/chart" uri="{CE6537A1-D6FC-4f65-9D91-7224C49458BB}">
                  <c15:dlblFieldTable>
                    <c15:dlblFTEntry>
                      <c15:txfldGUID>{0FB1D518-A8AD-4310-97EF-03A0FF242F5A}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21C-4CD5-B41C-BCC38003F6E9}"/>
            </c:ext>
          </c:extLst>
        </c:ser>
        <c:dLbls>
          <c:showLegendKey val="0"/>
          <c:showVal val="1"/>
          <c:showCatName val="0"/>
          <c:showSerName val="0"/>
          <c:showPercent val="0"/>
          <c:showBubbleSize val="0"/>
        </c:dLbls>
        <c:axId val="639953504"/>
        <c:axId val="639949192"/>
      </c:scatterChart>
      <c:valAx>
        <c:axId val="639953504"/>
        <c:scaling>
          <c:orientation val="minMax"/>
          <c:max val="14.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9949192"/>
        <c:crosses val="autoZero"/>
        <c:crossBetween val="midCat"/>
      </c:valAx>
      <c:valAx>
        <c:axId val="63994919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995350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普通建設事業費に係る既発債の償還終了による元利償還金の減少に伴い、実質公債費比率は、年々減少傾向にある。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また、臨時財政対策債や過疎対策事業債といった基準財政需要額に元利償還金が措置される地方債の発行により、実質公債費比率の分子から控除される算入公債費等の占める割合は増加傾向にある。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年度で終了した統合簡易水道事業に係る元利償還金に対する繰出金が多額となっていることから、今後も事業の整理・縮小を図るなど、起債依存型の事業実施を見直す必要がある。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年度に実施したミニトマト集出荷選果施設整備事業での借入額が大きく、地方債残高の増加が主な要因となり、平成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が将来負担額を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回ったため、将来負担比率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地方債現在高については、普通建設事業費に係る既発債の償還終了や地方債の発行の抑制等により、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昨年度まで減少していたが、上記事業により平成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年度の地方債現在高は増加したほか、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年度で終了した統合簡易水道事業や平成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年度まで実施する配水管整備事業に伴い、今後、公営企業債等繰入見込額の増が見込まれることから、今後も事業の整理・縮小を図るなど、各種事業実施を見直す必要がある。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北海道仁木町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決算剰余金４４百万円を公共施設等整備基金に積立、ふるさと納税等寄附金による収入をふるさと振興基金へ１９百万円積立を行ったが、乳幼児等医療費助成等各種地域づくり事業へ２０百万円ふるさと振興基金の充当を行ったため、基金全体としては４３百万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各種基金とも適切な時期に適切な額を取崩すとともに、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400">
              <a:effectLst/>
              <a:latin typeface="ＭＳ Ｐゴシック" panose="020B0600070205080204" pitchFamily="50" charset="-128"/>
              <a:ea typeface="ＭＳ Ｐゴシック" panose="020B0600070205080204" pitchFamily="50" charset="-128"/>
            </a:rPr>
            <a:t>公共施設等整備基金への積立を基本とする。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a:t>
          </a:r>
          <a:r>
            <a:rPr lang="ja-JP" altLang="en-US" sz="1400">
              <a:effectLst/>
              <a:latin typeface="ＭＳ Ｐゴシック" panose="020B0600070205080204" pitchFamily="50" charset="-128"/>
              <a:ea typeface="ＭＳ Ｐゴシック" panose="020B0600070205080204" pitchFamily="50" charset="-128"/>
            </a:rPr>
            <a:t>ふるさと納税の寄附金等の一部を財源として地域づくり事業の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財源に充てるための積立金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effectLst/>
              <a:latin typeface="ＭＳ Ｐゴシック" panose="020B0600070205080204" pitchFamily="50" charset="-128"/>
              <a:ea typeface="ＭＳ Ｐゴシック" panose="020B0600070205080204" pitchFamily="50" charset="-128"/>
            </a:rPr>
            <a:t>公共施設等整備基金：公共施設等の改修、維持保全その他整備に要する経費の財源に充てるための積立金、平成２８年度より設置</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体育施設整備基金：体育施設の整備に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要する経費の財源に充てるための積立金</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、平成２８年度で廃止</a:t>
          </a:r>
          <a:endParaRPr lang="en-US"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ふるさと納税等による積立額が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各種地域づくり事業へ</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の充当額が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２０百万円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であり、概ね横ばいとなった。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決算余剰金</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今後も町への一般寄付及び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の寄附金の積立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、各種地域づくり事業への充当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当町</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全般で老朽化等による劣化が著しく、</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改修、維持保全その他整備に要する経費の</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増大が見込まれるため、できる限りの積立を行い、経費の増大に備える。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平成２７年度以降の取崩はなく、利子収入の積立のみの増となっている。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財政調整基金は災害対策の財源その他緊急を要するもの、又はやむを得ない財政需要に応ずる財源に充てるための積立金であり、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財政基盤が弱</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い当町においては、地方交付税の減少などで必要な財政需要に応ずる財源の不足が見込まれるため、今後取崩の増加が見込まれる。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平成２７年度以降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取崩はなく、利子収入の積立のみの増となっている。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減債基金は町債の償還に要する経費の財源に充てるための積立金であり、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平成２９年度実施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ミニトマト集出荷選果施設整備事業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に係る借入額に対する元金償還が始まる平成３３年度からは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償還額の増加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が見込まれるため、今後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しながらも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適切な額の取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崩を行う。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道路や橋りょう、公営住宅、学校施設における償却年数の経過に伴う減価償却累計額の増加が主な要因となり、類似団体平均を上回っている。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今後、施設に係る修繕費用等の増加が見込まれることから、事務の効率化や事務事業の見直しを進め、業務支出の抑制を図る。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6" name="直線コネクタ 65"/>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7"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8" name="直線コネクタ 67"/>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9"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0" name="直線コネクタ 69"/>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1"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2" name="フローチャート: 判断 71"/>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3" name="フローチャート: 判断 72"/>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4" name="フローチャート: 判断 73"/>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66463</xdr:rowOff>
    </xdr:from>
    <xdr:to>
      <xdr:col>23</xdr:col>
      <xdr:colOff>136525</xdr:colOff>
      <xdr:row>27</xdr:row>
      <xdr:rowOff>168063</xdr:rowOff>
    </xdr:to>
    <xdr:sp macro="" textlink="">
      <xdr:nvSpPr>
        <xdr:cNvPr id="80" name="楕円 79"/>
        <xdr:cNvSpPr/>
      </xdr:nvSpPr>
      <xdr:spPr>
        <a:xfrm>
          <a:off x="47117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89340</xdr:rowOff>
    </xdr:from>
    <xdr:ext cx="405111" cy="259045"/>
    <xdr:sp macro="" textlink="">
      <xdr:nvSpPr>
        <xdr:cNvPr id="81" name="有形固定資産減価償却率該当値テキスト"/>
        <xdr:cNvSpPr txBox="1"/>
      </xdr:nvSpPr>
      <xdr:spPr>
        <a:xfrm>
          <a:off x="4813300" y="531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131233</xdr:rowOff>
    </xdr:from>
    <xdr:to>
      <xdr:col>19</xdr:col>
      <xdr:colOff>187325</xdr:colOff>
      <xdr:row>28</xdr:row>
      <xdr:rowOff>61383</xdr:rowOff>
    </xdr:to>
    <xdr:sp macro="" textlink="">
      <xdr:nvSpPr>
        <xdr:cNvPr id="82" name="楕円 81"/>
        <xdr:cNvSpPr/>
      </xdr:nvSpPr>
      <xdr:spPr>
        <a:xfrm>
          <a:off x="4000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117263</xdr:rowOff>
    </xdr:from>
    <xdr:to>
      <xdr:col>23</xdr:col>
      <xdr:colOff>85725</xdr:colOff>
      <xdr:row>28</xdr:row>
      <xdr:rowOff>10583</xdr:rowOff>
    </xdr:to>
    <xdr:cxnSp macro="">
      <xdr:nvCxnSpPr>
        <xdr:cNvPr id="83" name="直線コネクタ 82"/>
        <xdr:cNvCxnSpPr/>
      </xdr:nvCxnSpPr>
      <xdr:spPr>
        <a:xfrm flipV="1">
          <a:off x="4051300" y="551793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24553</xdr:rowOff>
    </xdr:from>
    <xdr:to>
      <xdr:col>15</xdr:col>
      <xdr:colOff>187325</xdr:colOff>
      <xdr:row>28</xdr:row>
      <xdr:rowOff>126153</xdr:rowOff>
    </xdr:to>
    <xdr:sp macro="" textlink="">
      <xdr:nvSpPr>
        <xdr:cNvPr id="84" name="楕円 83"/>
        <xdr:cNvSpPr/>
      </xdr:nvSpPr>
      <xdr:spPr>
        <a:xfrm>
          <a:off x="3238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75353</xdr:rowOff>
    </xdr:to>
    <xdr:cxnSp macro="">
      <xdr:nvCxnSpPr>
        <xdr:cNvPr id="85" name="直線コネクタ 84"/>
        <xdr:cNvCxnSpPr/>
      </xdr:nvCxnSpPr>
      <xdr:spPr>
        <a:xfrm flipV="1">
          <a:off x="3289300" y="558270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6"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7"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77910</xdr:rowOff>
    </xdr:from>
    <xdr:ext cx="405111" cy="259045"/>
    <xdr:sp macro="" textlink="">
      <xdr:nvSpPr>
        <xdr:cNvPr id="88" name="n_1mainValue有形固定資産減価償却率"/>
        <xdr:cNvSpPr txBox="1"/>
      </xdr:nvSpPr>
      <xdr:spPr>
        <a:xfrm>
          <a:off x="38360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142680</xdr:rowOff>
    </xdr:from>
    <xdr:ext cx="405111" cy="259045"/>
    <xdr:sp macro="" textlink="">
      <xdr:nvSpPr>
        <xdr:cNvPr id="89" name="n_2mainValue有形固定資産減価償却率"/>
        <xdr:cNvSpPr txBox="1"/>
      </xdr:nvSpPr>
      <xdr:spPr>
        <a:xfrm>
          <a:off x="3086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主に地方債残高による将来負担額が大きいことから、類似団体平均を上回っている。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今後、事務の効率化や事務事業の見直しによる業務支出の抑制を図るとともに、必要性や緊急性を考慮した地方債発行により起債額を抑制するなど、将来負担額を軽減するよう努める。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32" name="楕円 131"/>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33" name="債務償還可能年数該当値テキスト"/>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38735</xdr:rowOff>
    </xdr:from>
    <xdr:to>
      <xdr:col>24</xdr:col>
      <xdr:colOff>114300</xdr:colOff>
      <xdr:row>36</xdr:row>
      <xdr:rowOff>140335</xdr:rowOff>
    </xdr:to>
    <xdr:sp macro="" textlink="">
      <xdr:nvSpPr>
        <xdr:cNvPr id="70" name="楕円 69"/>
        <xdr:cNvSpPr/>
      </xdr:nvSpPr>
      <xdr:spPr>
        <a:xfrm>
          <a:off x="4584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61612</xdr:rowOff>
    </xdr:from>
    <xdr:ext cx="405111" cy="259045"/>
    <xdr:sp macro="" textlink="">
      <xdr:nvSpPr>
        <xdr:cNvPr id="71" name="【道路】&#10;有形固定資産減価償却率該当値テキスト"/>
        <xdr:cNvSpPr txBox="1"/>
      </xdr:nvSpPr>
      <xdr:spPr>
        <a:xfrm>
          <a:off x="4673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38735</xdr:rowOff>
    </xdr:from>
    <xdr:to>
      <xdr:col>20</xdr:col>
      <xdr:colOff>38100</xdr:colOff>
      <xdr:row>36</xdr:row>
      <xdr:rowOff>140335</xdr:rowOff>
    </xdr:to>
    <xdr:sp macro="" textlink="">
      <xdr:nvSpPr>
        <xdr:cNvPr id="72" name="楕円 71"/>
        <xdr:cNvSpPr/>
      </xdr:nvSpPr>
      <xdr:spPr>
        <a:xfrm>
          <a:off x="3746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89535</xdr:rowOff>
    </xdr:to>
    <xdr:cxnSp macro="">
      <xdr:nvCxnSpPr>
        <xdr:cNvPr id="73" name="直線コネクタ 72"/>
        <xdr:cNvCxnSpPr/>
      </xdr:nvCxnSpPr>
      <xdr:spPr>
        <a:xfrm>
          <a:off x="3797300" y="6261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4" name="楕円 73"/>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36</xdr:row>
      <xdr:rowOff>163830</xdr:rowOff>
    </xdr:to>
    <xdr:cxnSp macro="">
      <xdr:nvCxnSpPr>
        <xdr:cNvPr id="75" name="直線コネクタ 74"/>
        <xdr:cNvCxnSpPr/>
      </xdr:nvCxnSpPr>
      <xdr:spPr>
        <a:xfrm flipV="1">
          <a:off x="2908300" y="62617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156862</xdr:rowOff>
    </xdr:from>
    <xdr:ext cx="405111" cy="259045"/>
    <xdr:sp macro="" textlink="">
      <xdr:nvSpPr>
        <xdr:cNvPr id="78" name="n_1mainValue【道路】&#10;有形固定資産減価償却率"/>
        <xdr:cNvSpPr txBox="1"/>
      </xdr:nvSpPr>
      <xdr:spPr>
        <a:xfrm>
          <a:off x="3582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79" name="n_2mainValue【道路】&#10;有形固定資産減価償却率"/>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78639</xdr:rowOff>
    </xdr:from>
    <xdr:to>
      <xdr:col>55</xdr:col>
      <xdr:colOff>50800</xdr:colOff>
      <xdr:row>42</xdr:row>
      <xdr:rowOff>8789</xdr:rowOff>
    </xdr:to>
    <xdr:sp macro="" textlink="">
      <xdr:nvSpPr>
        <xdr:cNvPr id="117" name="楕円 116"/>
        <xdr:cNvSpPr/>
      </xdr:nvSpPr>
      <xdr:spPr>
        <a:xfrm>
          <a:off x="10426700" y="71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165016</xdr:rowOff>
    </xdr:from>
    <xdr:ext cx="534377" cy="259045"/>
    <xdr:sp macro="" textlink="">
      <xdr:nvSpPr>
        <xdr:cNvPr id="118" name="【道路】&#10;一人当たり延長該当値テキスト"/>
        <xdr:cNvSpPr txBox="1"/>
      </xdr:nvSpPr>
      <xdr:spPr>
        <a:xfrm>
          <a:off x="10515600" y="70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78919</xdr:rowOff>
    </xdr:from>
    <xdr:to>
      <xdr:col>50</xdr:col>
      <xdr:colOff>165100</xdr:colOff>
      <xdr:row>42</xdr:row>
      <xdr:rowOff>9069</xdr:rowOff>
    </xdr:to>
    <xdr:sp macro="" textlink="">
      <xdr:nvSpPr>
        <xdr:cNvPr id="119" name="楕円 118"/>
        <xdr:cNvSpPr/>
      </xdr:nvSpPr>
      <xdr:spPr>
        <a:xfrm>
          <a:off x="9588500" y="71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129439</xdr:rowOff>
    </xdr:from>
    <xdr:to>
      <xdr:col>55</xdr:col>
      <xdr:colOff>0</xdr:colOff>
      <xdr:row>41</xdr:row>
      <xdr:rowOff>129719</xdr:rowOff>
    </xdr:to>
    <xdr:cxnSp macro="">
      <xdr:nvCxnSpPr>
        <xdr:cNvPr id="120" name="直線コネクタ 119"/>
        <xdr:cNvCxnSpPr/>
      </xdr:nvCxnSpPr>
      <xdr:spPr>
        <a:xfrm flipV="1">
          <a:off x="9639300" y="7158889"/>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105096</xdr:rowOff>
    </xdr:from>
    <xdr:to>
      <xdr:col>46</xdr:col>
      <xdr:colOff>38100</xdr:colOff>
      <xdr:row>42</xdr:row>
      <xdr:rowOff>35246</xdr:rowOff>
    </xdr:to>
    <xdr:sp macro="" textlink="">
      <xdr:nvSpPr>
        <xdr:cNvPr id="121" name="楕円 120"/>
        <xdr:cNvSpPr/>
      </xdr:nvSpPr>
      <xdr:spPr>
        <a:xfrm>
          <a:off x="8699500" y="71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129719</xdr:rowOff>
    </xdr:from>
    <xdr:to>
      <xdr:col>50</xdr:col>
      <xdr:colOff>114300</xdr:colOff>
      <xdr:row>41</xdr:row>
      <xdr:rowOff>155896</xdr:rowOff>
    </xdr:to>
    <xdr:cxnSp macro="">
      <xdr:nvCxnSpPr>
        <xdr:cNvPr id="122" name="直線コネクタ 121"/>
        <xdr:cNvCxnSpPr/>
      </xdr:nvCxnSpPr>
      <xdr:spPr>
        <a:xfrm flipV="1">
          <a:off x="8750300" y="7159169"/>
          <a:ext cx="8890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196</xdr:rowOff>
    </xdr:from>
    <xdr:ext cx="534377" cy="259045"/>
    <xdr:sp macro="" textlink="">
      <xdr:nvSpPr>
        <xdr:cNvPr id="125" name="n_1mainValue【道路】&#10;一人当たり延長"/>
        <xdr:cNvSpPr txBox="1"/>
      </xdr:nvSpPr>
      <xdr:spPr>
        <a:xfrm>
          <a:off x="9359411" y="72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26373</xdr:rowOff>
    </xdr:from>
    <xdr:ext cx="534377" cy="259045"/>
    <xdr:sp macro="" textlink="">
      <xdr:nvSpPr>
        <xdr:cNvPr id="126" name="n_2mainValue【道路】&#10;一人当たり延長"/>
        <xdr:cNvSpPr txBox="1"/>
      </xdr:nvSpPr>
      <xdr:spPr>
        <a:xfrm>
          <a:off x="8483111" y="72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111125</xdr:rowOff>
    </xdr:from>
    <xdr:to>
      <xdr:col>24</xdr:col>
      <xdr:colOff>114300</xdr:colOff>
      <xdr:row>59</xdr:row>
      <xdr:rowOff>41275</xdr:rowOff>
    </xdr:to>
    <xdr:sp macro="" textlink="">
      <xdr:nvSpPr>
        <xdr:cNvPr id="165" name="楕円 164"/>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134002</xdr:rowOff>
    </xdr:from>
    <xdr:ext cx="405111" cy="259045"/>
    <xdr:sp macro="" textlink="">
      <xdr:nvSpPr>
        <xdr:cNvPr id="166" name="【橋りょう・トンネル】&#10;有形固定資産減価償却率該当値テキスト"/>
        <xdr:cNvSpPr txBox="1"/>
      </xdr:nvSpPr>
      <xdr:spPr>
        <a:xfrm>
          <a:off x="4673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67" name="楕円 166"/>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161925</xdr:rowOff>
    </xdr:from>
    <xdr:to>
      <xdr:col>24</xdr:col>
      <xdr:colOff>63500</xdr:colOff>
      <xdr:row>58</xdr:row>
      <xdr:rowOff>161925</xdr:rowOff>
    </xdr:to>
    <xdr:cxnSp macro="">
      <xdr:nvCxnSpPr>
        <xdr:cNvPr id="168" name="直線コネクタ 167"/>
        <xdr:cNvCxnSpPr/>
      </xdr:nvCxnSpPr>
      <xdr:spPr>
        <a:xfrm>
          <a:off x="3797300" y="10106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69" name="楕円 168"/>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7620</xdr:rowOff>
    </xdr:to>
    <xdr:cxnSp macro="">
      <xdr:nvCxnSpPr>
        <xdr:cNvPr id="170" name="直線コネクタ 169"/>
        <xdr:cNvCxnSpPr/>
      </xdr:nvCxnSpPr>
      <xdr:spPr>
        <a:xfrm flipV="1">
          <a:off x="2908300" y="10106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57802</xdr:rowOff>
    </xdr:from>
    <xdr:ext cx="405111" cy="259045"/>
    <xdr:sp macro="" textlink="">
      <xdr:nvSpPr>
        <xdr:cNvPr id="173" name="n_1mainValue【橋りょう・トンネル】&#10;有形固定資産減価償却率"/>
        <xdr:cNvSpPr txBox="1"/>
      </xdr:nvSpPr>
      <xdr:spPr>
        <a:xfrm>
          <a:off x="3582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74" name="n_2mainValue【橋りょう・トンネ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169256</xdr:rowOff>
    </xdr:from>
    <xdr:to>
      <xdr:col>55</xdr:col>
      <xdr:colOff>50800</xdr:colOff>
      <xdr:row>62</xdr:row>
      <xdr:rowOff>99406</xdr:rowOff>
    </xdr:to>
    <xdr:sp macro="" textlink="">
      <xdr:nvSpPr>
        <xdr:cNvPr id="214" name="楕円 213"/>
        <xdr:cNvSpPr/>
      </xdr:nvSpPr>
      <xdr:spPr>
        <a:xfrm>
          <a:off x="10426700" y="106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20683</xdr:rowOff>
    </xdr:from>
    <xdr:ext cx="690189" cy="259045"/>
    <xdr:sp macro="" textlink="">
      <xdr:nvSpPr>
        <xdr:cNvPr id="215" name="【橋りょう・トンネル】&#10;一人当たり有形固定資産（償却資産）額該当値テキスト"/>
        <xdr:cNvSpPr txBox="1"/>
      </xdr:nvSpPr>
      <xdr:spPr>
        <a:xfrm>
          <a:off x="10515600" y="104791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170007</xdr:rowOff>
    </xdr:from>
    <xdr:to>
      <xdr:col>50</xdr:col>
      <xdr:colOff>165100</xdr:colOff>
      <xdr:row>62</xdr:row>
      <xdr:rowOff>100157</xdr:rowOff>
    </xdr:to>
    <xdr:sp macro="" textlink="">
      <xdr:nvSpPr>
        <xdr:cNvPr id="216" name="楕円 215"/>
        <xdr:cNvSpPr/>
      </xdr:nvSpPr>
      <xdr:spPr>
        <a:xfrm>
          <a:off x="9588500" y="106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48606</xdr:rowOff>
    </xdr:from>
    <xdr:to>
      <xdr:col>55</xdr:col>
      <xdr:colOff>0</xdr:colOff>
      <xdr:row>62</xdr:row>
      <xdr:rowOff>49357</xdr:rowOff>
    </xdr:to>
    <xdr:cxnSp macro="">
      <xdr:nvCxnSpPr>
        <xdr:cNvPr id="217" name="直線コネクタ 216"/>
        <xdr:cNvCxnSpPr/>
      </xdr:nvCxnSpPr>
      <xdr:spPr>
        <a:xfrm flipV="1">
          <a:off x="9639300" y="10678506"/>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15253</xdr:rowOff>
    </xdr:from>
    <xdr:to>
      <xdr:col>46</xdr:col>
      <xdr:colOff>38100</xdr:colOff>
      <xdr:row>62</xdr:row>
      <xdr:rowOff>116853</xdr:rowOff>
    </xdr:to>
    <xdr:sp macro="" textlink="">
      <xdr:nvSpPr>
        <xdr:cNvPr id="218" name="楕円 217"/>
        <xdr:cNvSpPr/>
      </xdr:nvSpPr>
      <xdr:spPr>
        <a:xfrm>
          <a:off x="8699500" y="106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49357</xdr:rowOff>
    </xdr:from>
    <xdr:to>
      <xdr:col>50</xdr:col>
      <xdr:colOff>114300</xdr:colOff>
      <xdr:row>62</xdr:row>
      <xdr:rowOff>66053</xdr:rowOff>
    </xdr:to>
    <xdr:cxnSp macro="">
      <xdr:nvCxnSpPr>
        <xdr:cNvPr id="219" name="直線コネクタ 218"/>
        <xdr:cNvCxnSpPr/>
      </xdr:nvCxnSpPr>
      <xdr:spPr>
        <a:xfrm flipV="1">
          <a:off x="8750300" y="10679257"/>
          <a:ext cx="889000" cy="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116684</xdr:rowOff>
    </xdr:from>
    <xdr:ext cx="690189" cy="259045"/>
    <xdr:sp macro="" textlink="">
      <xdr:nvSpPr>
        <xdr:cNvPr id="222" name="n_1mainValue【橋りょう・トンネル】&#10;一人当たり有形固定資産（償却資産）額"/>
        <xdr:cNvSpPr txBox="1"/>
      </xdr:nvSpPr>
      <xdr:spPr>
        <a:xfrm>
          <a:off x="9281505" y="1040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133380</xdr:rowOff>
    </xdr:from>
    <xdr:ext cx="690189" cy="259045"/>
    <xdr:sp macro="" textlink="">
      <xdr:nvSpPr>
        <xdr:cNvPr id="223" name="n_2mainValue【橋りょう・トンネル】&#10;一人当たり有形固定資産（償却資産）額"/>
        <xdr:cNvSpPr txBox="1"/>
      </xdr:nvSpPr>
      <xdr:spPr>
        <a:xfrm>
          <a:off x="8405205" y="10420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xdr:rowOff>
    </xdr:from>
    <xdr:to>
      <xdr:col>24</xdr:col>
      <xdr:colOff>114300</xdr:colOff>
      <xdr:row>85</xdr:row>
      <xdr:rowOff>117475</xdr:rowOff>
    </xdr:to>
    <xdr:sp macro="" textlink="">
      <xdr:nvSpPr>
        <xdr:cNvPr id="262" name="楕円 261"/>
        <xdr:cNvSpPr/>
      </xdr:nvSpPr>
      <xdr:spPr>
        <a:xfrm>
          <a:off x="4584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165752</xdr:rowOff>
    </xdr:from>
    <xdr:ext cx="405111" cy="259045"/>
    <xdr:sp macro="" textlink="">
      <xdr:nvSpPr>
        <xdr:cNvPr id="263" name="【公営住宅】&#10;有形固定資産減価償却率該当値テキスト"/>
        <xdr:cNvSpPr txBox="1"/>
      </xdr:nvSpPr>
      <xdr:spPr>
        <a:xfrm>
          <a:off x="4673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xdr:rowOff>
    </xdr:from>
    <xdr:to>
      <xdr:col>20</xdr:col>
      <xdr:colOff>38100</xdr:colOff>
      <xdr:row>85</xdr:row>
      <xdr:rowOff>117475</xdr:rowOff>
    </xdr:to>
    <xdr:sp macro="" textlink="">
      <xdr:nvSpPr>
        <xdr:cNvPr id="264" name="楕円 263"/>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66675</xdr:rowOff>
    </xdr:from>
    <xdr:to>
      <xdr:col>24</xdr:col>
      <xdr:colOff>63500</xdr:colOff>
      <xdr:row>85</xdr:row>
      <xdr:rowOff>66675</xdr:rowOff>
    </xdr:to>
    <xdr:cxnSp macro="">
      <xdr:nvCxnSpPr>
        <xdr:cNvPr id="265" name="直線コネクタ 264"/>
        <xdr:cNvCxnSpPr/>
      </xdr:nvCxnSpPr>
      <xdr:spPr>
        <a:xfrm>
          <a:off x="3797300" y="1463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266" name="楕円 265"/>
        <xdr:cNvSpPr/>
      </xdr:nvSpPr>
      <xdr:spPr>
        <a:xfrm>
          <a:off x="2857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66675</xdr:rowOff>
    </xdr:from>
    <xdr:to>
      <xdr:col>19</xdr:col>
      <xdr:colOff>177800</xdr:colOff>
      <xdr:row>85</xdr:row>
      <xdr:rowOff>156211</xdr:rowOff>
    </xdr:to>
    <xdr:cxnSp macro="">
      <xdr:nvCxnSpPr>
        <xdr:cNvPr id="267" name="直線コネクタ 266"/>
        <xdr:cNvCxnSpPr/>
      </xdr:nvCxnSpPr>
      <xdr:spPr>
        <a:xfrm flipV="1">
          <a:off x="2908300" y="146399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108602</xdr:rowOff>
    </xdr:from>
    <xdr:ext cx="405111" cy="259045"/>
    <xdr:sp macro="" textlink="">
      <xdr:nvSpPr>
        <xdr:cNvPr id="270" name="n_1mainValue【公営住宅】&#10;有形固定資産減価償却率"/>
        <xdr:cNvSpPr txBox="1"/>
      </xdr:nvSpPr>
      <xdr:spPr>
        <a:xfrm>
          <a:off x="3582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271" name="n_2mainValue【公営住宅】&#10;有形固定資産減価償却率"/>
        <xdr:cNvSpPr txBox="1"/>
      </xdr:nvSpPr>
      <xdr:spPr>
        <a:xfrm>
          <a:off x="2705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35382</xdr:rowOff>
    </xdr:from>
    <xdr:to>
      <xdr:col>55</xdr:col>
      <xdr:colOff>50800</xdr:colOff>
      <xdr:row>85</xdr:row>
      <xdr:rowOff>136982</xdr:rowOff>
    </xdr:to>
    <xdr:sp macro="" textlink="">
      <xdr:nvSpPr>
        <xdr:cNvPr id="309" name="楕円 308"/>
        <xdr:cNvSpPr/>
      </xdr:nvSpPr>
      <xdr:spPr>
        <a:xfrm>
          <a:off x="10426700" y="146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58259</xdr:rowOff>
    </xdr:from>
    <xdr:ext cx="469744" cy="259045"/>
    <xdr:sp macro="" textlink="">
      <xdr:nvSpPr>
        <xdr:cNvPr id="310" name="【公営住宅】&#10;一人当たり面積該当値テキスト"/>
        <xdr:cNvSpPr txBox="1"/>
      </xdr:nvSpPr>
      <xdr:spPr>
        <a:xfrm>
          <a:off x="10515600" y="144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35725</xdr:rowOff>
    </xdr:from>
    <xdr:to>
      <xdr:col>50</xdr:col>
      <xdr:colOff>165100</xdr:colOff>
      <xdr:row>85</xdr:row>
      <xdr:rowOff>137325</xdr:rowOff>
    </xdr:to>
    <xdr:sp macro="" textlink="">
      <xdr:nvSpPr>
        <xdr:cNvPr id="311" name="楕円 310"/>
        <xdr:cNvSpPr/>
      </xdr:nvSpPr>
      <xdr:spPr>
        <a:xfrm>
          <a:off x="9588500" y="146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86182</xdr:rowOff>
    </xdr:from>
    <xdr:to>
      <xdr:col>55</xdr:col>
      <xdr:colOff>0</xdr:colOff>
      <xdr:row>85</xdr:row>
      <xdr:rowOff>86525</xdr:rowOff>
    </xdr:to>
    <xdr:cxnSp macro="">
      <xdr:nvCxnSpPr>
        <xdr:cNvPr id="312" name="直線コネクタ 311"/>
        <xdr:cNvCxnSpPr/>
      </xdr:nvCxnSpPr>
      <xdr:spPr>
        <a:xfrm flipV="1">
          <a:off x="9639300" y="1465943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39078</xdr:rowOff>
    </xdr:from>
    <xdr:to>
      <xdr:col>46</xdr:col>
      <xdr:colOff>38100</xdr:colOff>
      <xdr:row>85</xdr:row>
      <xdr:rowOff>140678</xdr:rowOff>
    </xdr:to>
    <xdr:sp macro="" textlink="">
      <xdr:nvSpPr>
        <xdr:cNvPr id="313" name="楕円 312"/>
        <xdr:cNvSpPr/>
      </xdr:nvSpPr>
      <xdr:spPr>
        <a:xfrm>
          <a:off x="8699500" y="146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86525</xdr:rowOff>
    </xdr:from>
    <xdr:to>
      <xdr:col>50</xdr:col>
      <xdr:colOff>114300</xdr:colOff>
      <xdr:row>85</xdr:row>
      <xdr:rowOff>89878</xdr:rowOff>
    </xdr:to>
    <xdr:cxnSp macro="">
      <xdr:nvCxnSpPr>
        <xdr:cNvPr id="314" name="直線コネクタ 313"/>
        <xdr:cNvCxnSpPr/>
      </xdr:nvCxnSpPr>
      <xdr:spPr>
        <a:xfrm flipV="1">
          <a:off x="8750300" y="146597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153852</xdr:rowOff>
    </xdr:from>
    <xdr:ext cx="469744" cy="259045"/>
    <xdr:sp macro="" textlink="">
      <xdr:nvSpPr>
        <xdr:cNvPr id="317" name="n_1mainValue【公営住宅】&#10;一人当たり面積"/>
        <xdr:cNvSpPr txBox="1"/>
      </xdr:nvSpPr>
      <xdr:spPr>
        <a:xfrm>
          <a:off x="9391727" y="1438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157205</xdr:rowOff>
    </xdr:from>
    <xdr:ext cx="469744" cy="259045"/>
    <xdr:sp macro="" textlink="">
      <xdr:nvSpPr>
        <xdr:cNvPr id="318" name="n_2mainValue【公営住宅】&#10;一人当たり面積"/>
        <xdr:cNvSpPr txBox="1"/>
      </xdr:nvSpPr>
      <xdr:spPr>
        <a:xfrm>
          <a:off x="8515427" y="143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74" name="楕円 373"/>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375" name="【認定こども園・幼稚園・保育所】&#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376" name="楕円 375"/>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30480</xdr:rowOff>
    </xdr:to>
    <xdr:cxnSp macro="">
      <xdr:nvCxnSpPr>
        <xdr:cNvPr id="377" name="直線コネクタ 376"/>
        <xdr:cNvCxnSpPr/>
      </xdr:nvCxnSpPr>
      <xdr:spPr>
        <a:xfrm>
          <a:off x="15481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378" name="楕円 377"/>
        <xdr:cNvSpPr/>
      </xdr:nvSpPr>
      <xdr:spPr>
        <a:xfrm>
          <a:off x="14541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30480</xdr:rowOff>
    </xdr:to>
    <xdr:cxnSp macro="">
      <xdr:nvCxnSpPr>
        <xdr:cNvPr id="379" name="直線コネクタ 378"/>
        <xdr:cNvCxnSpPr/>
      </xdr:nvCxnSpPr>
      <xdr:spPr>
        <a:xfrm>
          <a:off x="14592300" y="649496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382"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21789</xdr:rowOff>
    </xdr:from>
    <xdr:ext cx="405111" cy="259045"/>
    <xdr:sp macro="" textlink="">
      <xdr:nvSpPr>
        <xdr:cNvPr id="383" name="n_2mainValue【認定こども園・幼稚園・保育所】&#10;有形固定資産減価償却率"/>
        <xdr:cNvSpPr txBox="1"/>
      </xdr:nvSpPr>
      <xdr:spPr>
        <a:xfrm>
          <a:off x="14389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39370</xdr:rowOff>
    </xdr:from>
    <xdr:to>
      <xdr:col>116</xdr:col>
      <xdr:colOff>114300</xdr:colOff>
      <xdr:row>40</xdr:row>
      <xdr:rowOff>140970</xdr:rowOff>
    </xdr:to>
    <xdr:sp macro="" textlink="">
      <xdr:nvSpPr>
        <xdr:cNvPr id="421" name="楕円 420"/>
        <xdr:cNvSpPr/>
      </xdr:nvSpPr>
      <xdr:spPr>
        <a:xfrm>
          <a:off x="221107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17797</xdr:rowOff>
    </xdr:from>
    <xdr:ext cx="469744" cy="259045"/>
    <xdr:sp macro="" textlink="">
      <xdr:nvSpPr>
        <xdr:cNvPr id="422" name="【認定こども園・幼稚園・保育所】&#10;一人当たり面積該当値テキスト"/>
        <xdr:cNvSpPr txBox="1"/>
      </xdr:nvSpPr>
      <xdr:spPr>
        <a:xfrm>
          <a:off x="22199600"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23" name="楕円 422"/>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90170</xdr:rowOff>
    </xdr:from>
    <xdr:to>
      <xdr:col>116</xdr:col>
      <xdr:colOff>63500</xdr:colOff>
      <xdr:row>40</xdr:row>
      <xdr:rowOff>91440</xdr:rowOff>
    </xdr:to>
    <xdr:cxnSp macro="">
      <xdr:nvCxnSpPr>
        <xdr:cNvPr id="424" name="直線コネクタ 423"/>
        <xdr:cNvCxnSpPr/>
      </xdr:nvCxnSpPr>
      <xdr:spPr>
        <a:xfrm flipV="1">
          <a:off x="21323300" y="69481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124460</xdr:rowOff>
    </xdr:from>
    <xdr:to>
      <xdr:col>107</xdr:col>
      <xdr:colOff>101600</xdr:colOff>
      <xdr:row>40</xdr:row>
      <xdr:rowOff>54610</xdr:rowOff>
    </xdr:to>
    <xdr:sp macro="" textlink="">
      <xdr:nvSpPr>
        <xdr:cNvPr id="425" name="楕円 424"/>
        <xdr:cNvSpPr/>
      </xdr:nvSpPr>
      <xdr:spPr>
        <a:xfrm>
          <a:off x="2038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xdr:rowOff>
    </xdr:from>
    <xdr:to>
      <xdr:col>111</xdr:col>
      <xdr:colOff>177800</xdr:colOff>
      <xdr:row>40</xdr:row>
      <xdr:rowOff>91440</xdr:rowOff>
    </xdr:to>
    <xdr:cxnSp macro="">
      <xdr:nvCxnSpPr>
        <xdr:cNvPr id="426" name="直線コネクタ 425"/>
        <xdr:cNvCxnSpPr/>
      </xdr:nvCxnSpPr>
      <xdr:spPr>
        <a:xfrm>
          <a:off x="20434300" y="68618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429"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45737</xdr:rowOff>
    </xdr:from>
    <xdr:ext cx="469744" cy="259045"/>
    <xdr:sp macro="" textlink="">
      <xdr:nvSpPr>
        <xdr:cNvPr id="430" name="n_2mainValue【認定こども園・幼稚園・保育所】&#10;一人当たり面積"/>
        <xdr:cNvSpPr txBox="1"/>
      </xdr:nvSpPr>
      <xdr:spPr>
        <a:xfrm>
          <a:off x="201994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469" name="楕円 468"/>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470" name="【学校施設】&#10;有形固定資産減価償却率該当値テキスト"/>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471" name="楕円 470"/>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78105</xdr:rowOff>
    </xdr:to>
    <xdr:cxnSp macro="">
      <xdr:nvCxnSpPr>
        <xdr:cNvPr id="472" name="直線コネクタ 471"/>
        <xdr:cNvCxnSpPr/>
      </xdr:nvCxnSpPr>
      <xdr:spPr>
        <a:xfrm>
          <a:off x="15481300" y="10193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73" name="楕円 472"/>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152400</xdr:rowOff>
    </xdr:to>
    <xdr:cxnSp macro="">
      <xdr:nvCxnSpPr>
        <xdr:cNvPr id="474" name="直線コネクタ 473"/>
        <xdr:cNvCxnSpPr/>
      </xdr:nvCxnSpPr>
      <xdr:spPr>
        <a:xfrm flipV="1">
          <a:off x="14592300" y="10193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477" name="n_1mainValue【学校施設】&#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78"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52604</xdr:rowOff>
    </xdr:from>
    <xdr:to>
      <xdr:col>116</xdr:col>
      <xdr:colOff>114300</xdr:colOff>
      <xdr:row>62</xdr:row>
      <xdr:rowOff>154204</xdr:rowOff>
    </xdr:to>
    <xdr:sp macro="" textlink="">
      <xdr:nvSpPr>
        <xdr:cNvPr id="516" name="楕円 515"/>
        <xdr:cNvSpPr/>
      </xdr:nvSpPr>
      <xdr:spPr>
        <a:xfrm>
          <a:off x="22110700" y="106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75481</xdr:rowOff>
    </xdr:from>
    <xdr:ext cx="469744" cy="259045"/>
    <xdr:sp macro="" textlink="">
      <xdr:nvSpPr>
        <xdr:cNvPr id="517" name="【学校施設】&#10;一人当たり面積該当値テキスト"/>
        <xdr:cNvSpPr txBox="1"/>
      </xdr:nvSpPr>
      <xdr:spPr>
        <a:xfrm>
          <a:off x="22199600" y="105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53213</xdr:rowOff>
    </xdr:from>
    <xdr:to>
      <xdr:col>112</xdr:col>
      <xdr:colOff>38100</xdr:colOff>
      <xdr:row>62</xdr:row>
      <xdr:rowOff>154813</xdr:rowOff>
    </xdr:to>
    <xdr:sp macro="" textlink="">
      <xdr:nvSpPr>
        <xdr:cNvPr id="518" name="楕円 517"/>
        <xdr:cNvSpPr/>
      </xdr:nvSpPr>
      <xdr:spPr>
        <a:xfrm>
          <a:off x="21272500" y="10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103404</xdr:rowOff>
    </xdr:from>
    <xdr:to>
      <xdr:col>116</xdr:col>
      <xdr:colOff>63500</xdr:colOff>
      <xdr:row>62</xdr:row>
      <xdr:rowOff>104013</xdr:rowOff>
    </xdr:to>
    <xdr:cxnSp macro="">
      <xdr:nvCxnSpPr>
        <xdr:cNvPr id="519" name="直線コネクタ 518"/>
        <xdr:cNvCxnSpPr/>
      </xdr:nvCxnSpPr>
      <xdr:spPr>
        <a:xfrm flipV="1">
          <a:off x="21323300" y="1073330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58471</xdr:rowOff>
    </xdr:from>
    <xdr:to>
      <xdr:col>107</xdr:col>
      <xdr:colOff>101600</xdr:colOff>
      <xdr:row>62</xdr:row>
      <xdr:rowOff>160071</xdr:rowOff>
    </xdr:to>
    <xdr:sp macro="" textlink="">
      <xdr:nvSpPr>
        <xdr:cNvPr id="520" name="楕円 519"/>
        <xdr:cNvSpPr/>
      </xdr:nvSpPr>
      <xdr:spPr>
        <a:xfrm>
          <a:off x="203835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104013</xdr:rowOff>
    </xdr:from>
    <xdr:to>
      <xdr:col>111</xdr:col>
      <xdr:colOff>177800</xdr:colOff>
      <xdr:row>62</xdr:row>
      <xdr:rowOff>109271</xdr:rowOff>
    </xdr:to>
    <xdr:cxnSp macro="">
      <xdr:nvCxnSpPr>
        <xdr:cNvPr id="521" name="直線コネクタ 520"/>
        <xdr:cNvCxnSpPr/>
      </xdr:nvCxnSpPr>
      <xdr:spPr>
        <a:xfrm flipV="1">
          <a:off x="20434300" y="1073391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145940</xdr:rowOff>
    </xdr:from>
    <xdr:ext cx="469744" cy="259045"/>
    <xdr:sp macro="" textlink="">
      <xdr:nvSpPr>
        <xdr:cNvPr id="524" name="n_1mainValue【学校施設】&#10;一人当たり面積"/>
        <xdr:cNvSpPr txBox="1"/>
      </xdr:nvSpPr>
      <xdr:spPr>
        <a:xfrm>
          <a:off x="21075727"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5148</xdr:rowOff>
    </xdr:from>
    <xdr:ext cx="469744" cy="259045"/>
    <xdr:sp macro="" textlink="">
      <xdr:nvSpPr>
        <xdr:cNvPr id="525" name="n_2mainValue【学校施設】&#10;一人当たり面積"/>
        <xdr:cNvSpPr txBox="1"/>
      </xdr:nvSpPr>
      <xdr:spPr>
        <a:xfrm>
          <a:off x="20199427" y="104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5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4" name="楕円 56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5"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6" name="楕円 56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7" name="直線コネクタ 566"/>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68"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69"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4" name="直線コネクタ 593"/>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6" name="直線コネクタ 59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97"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98" name="直線コネクタ 597"/>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99"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0" name="フローチャート: 判断 599"/>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1" name="フローチャート: 判断 600"/>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2" name="フローチャート: 判断 60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128270</xdr:rowOff>
    </xdr:from>
    <xdr:to>
      <xdr:col>116</xdr:col>
      <xdr:colOff>114300</xdr:colOff>
      <xdr:row>85</xdr:row>
      <xdr:rowOff>58420</xdr:rowOff>
    </xdr:to>
    <xdr:sp macro="" textlink="">
      <xdr:nvSpPr>
        <xdr:cNvPr id="608" name="楕円 607"/>
        <xdr:cNvSpPr/>
      </xdr:nvSpPr>
      <xdr:spPr>
        <a:xfrm>
          <a:off x="22110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43197</xdr:rowOff>
    </xdr:from>
    <xdr:ext cx="469744" cy="259045"/>
    <xdr:sp macro="" textlink="">
      <xdr:nvSpPr>
        <xdr:cNvPr id="609" name="【児童館】&#10;一人当たり面積該当値テキスト"/>
        <xdr:cNvSpPr txBox="1"/>
      </xdr:nvSpPr>
      <xdr:spPr>
        <a:xfrm>
          <a:off x="22199600"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610" name="楕円 609"/>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xdr:rowOff>
    </xdr:from>
    <xdr:to>
      <xdr:col>116</xdr:col>
      <xdr:colOff>63500</xdr:colOff>
      <xdr:row>85</xdr:row>
      <xdr:rowOff>7620</xdr:rowOff>
    </xdr:to>
    <xdr:cxnSp macro="">
      <xdr:nvCxnSpPr>
        <xdr:cNvPr id="611" name="直線コネクタ 610"/>
        <xdr:cNvCxnSpPr/>
      </xdr:nvCxnSpPr>
      <xdr:spPr>
        <a:xfrm>
          <a:off x="213233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3"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614" name="n_1mainValue【児童館】&#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公営住宅、保育所を除く施設において、有形固定資産減価償却率が類似団体平均を上回っている。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今後、その他の施設を含め、償却年数の増加に伴い修繕費用等の増加が見込まれることから、事務の効率化や事務事業の見直しを進め、業務支出の抑制を図る。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156845</xdr:rowOff>
    </xdr:from>
    <xdr:to>
      <xdr:col>24</xdr:col>
      <xdr:colOff>114300</xdr:colOff>
      <xdr:row>58</xdr:row>
      <xdr:rowOff>86995</xdr:rowOff>
    </xdr:to>
    <xdr:sp macro="" textlink="">
      <xdr:nvSpPr>
        <xdr:cNvPr id="88" name="楕円 87"/>
        <xdr:cNvSpPr/>
      </xdr:nvSpPr>
      <xdr:spPr>
        <a:xfrm>
          <a:off x="4584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8272</xdr:rowOff>
    </xdr:from>
    <xdr:ext cx="405111" cy="259045"/>
    <xdr:sp macro="" textlink="">
      <xdr:nvSpPr>
        <xdr:cNvPr id="89" name="【体育館・プール】&#10;有形固定資産減価償却率該当値テキスト"/>
        <xdr:cNvSpPr txBox="1"/>
      </xdr:nvSpPr>
      <xdr:spPr>
        <a:xfrm>
          <a:off x="4673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156845</xdr:rowOff>
    </xdr:from>
    <xdr:to>
      <xdr:col>20</xdr:col>
      <xdr:colOff>38100</xdr:colOff>
      <xdr:row>58</xdr:row>
      <xdr:rowOff>86995</xdr:rowOff>
    </xdr:to>
    <xdr:sp macro="" textlink="">
      <xdr:nvSpPr>
        <xdr:cNvPr id="90" name="楕円 89"/>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36195</xdr:rowOff>
    </xdr:from>
    <xdr:to>
      <xdr:col>24</xdr:col>
      <xdr:colOff>63500</xdr:colOff>
      <xdr:row>58</xdr:row>
      <xdr:rowOff>36195</xdr:rowOff>
    </xdr:to>
    <xdr:cxnSp macro="">
      <xdr:nvCxnSpPr>
        <xdr:cNvPr id="91" name="直線コネクタ 90"/>
        <xdr:cNvCxnSpPr/>
      </xdr:nvCxnSpPr>
      <xdr:spPr>
        <a:xfrm>
          <a:off x="3797300" y="998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92" name="n_1mainValue【体育館・プー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142530</xdr:rowOff>
    </xdr:from>
    <xdr:to>
      <xdr:col>55</xdr:col>
      <xdr:colOff>50800</xdr:colOff>
      <xdr:row>64</xdr:row>
      <xdr:rowOff>72680</xdr:rowOff>
    </xdr:to>
    <xdr:sp macro="" textlink="">
      <xdr:nvSpPr>
        <xdr:cNvPr id="134" name="楕円 133"/>
        <xdr:cNvSpPr/>
      </xdr:nvSpPr>
      <xdr:spPr>
        <a:xfrm>
          <a:off x="10426700" y="109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63480</xdr:rowOff>
    </xdr:from>
    <xdr:ext cx="469744" cy="259045"/>
    <xdr:sp macro="" textlink="">
      <xdr:nvSpPr>
        <xdr:cNvPr id="135" name="【体育館・プール】&#10;一人当たり面積該当値テキスト"/>
        <xdr:cNvSpPr txBox="1"/>
      </xdr:nvSpPr>
      <xdr:spPr>
        <a:xfrm>
          <a:off x="10515600" y="1086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142694</xdr:rowOff>
    </xdr:from>
    <xdr:to>
      <xdr:col>50</xdr:col>
      <xdr:colOff>165100</xdr:colOff>
      <xdr:row>64</xdr:row>
      <xdr:rowOff>72844</xdr:rowOff>
    </xdr:to>
    <xdr:sp macro="" textlink="">
      <xdr:nvSpPr>
        <xdr:cNvPr id="136" name="楕円 135"/>
        <xdr:cNvSpPr/>
      </xdr:nvSpPr>
      <xdr:spPr>
        <a:xfrm>
          <a:off x="9588500" y="109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21880</xdr:rowOff>
    </xdr:from>
    <xdr:to>
      <xdr:col>55</xdr:col>
      <xdr:colOff>0</xdr:colOff>
      <xdr:row>64</xdr:row>
      <xdr:rowOff>22044</xdr:rowOff>
    </xdr:to>
    <xdr:cxnSp macro="">
      <xdr:nvCxnSpPr>
        <xdr:cNvPr id="137" name="直線コネクタ 136"/>
        <xdr:cNvCxnSpPr/>
      </xdr:nvCxnSpPr>
      <xdr:spPr>
        <a:xfrm flipV="1">
          <a:off x="9639300" y="10994680"/>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63971</xdr:rowOff>
    </xdr:from>
    <xdr:ext cx="469744" cy="259045"/>
    <xdr:sp macro="" textlink="">
      <xdr:nvSpPr>
        <xdr:cNvPr id="138" name="n_1mainValue【体育館・プール】&#10;一人当たり面積"/>
        <xdr:cNvSpPr txBox="1"/>
      </xdr:nvSpPr>
      <xdr:spPr>
        <a:xfrm>
          <a:off x="9391727" y="110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1" name="テキスト ボックス 1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2" name="直線コネクタ 1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3" name="テキスト ボックス 1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4" name="直線コネクタ 1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5" name="テキスト ボックス 1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6" name="直線コネクタ 1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7" name="テキスト ボックス 1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8" name="直線コネクタ 1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9" name="テキスト ボックス 1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0" name="直線コネクタ 1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1" name="テキスト ボックス 1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5" name="直線コネクタ 194"/>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6"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7" name="直線コネクタ 196"/>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9" name="直線コネクタ 19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0"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1" name="フローチャート: 判断 200"/>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2" name="フローチャート: 判断 201"/>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3"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4" name="フローチャート: 判断 203"/>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05"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6" name="テキスト ボックス 2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7" name="テキスト ボックス 2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8" name="テキスト ボックス 2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9" name="テキスト ボックス 2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0" name="テキスト ボックス 2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211" name="楕円 210"/>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80645</xdr:rowOff>
    </xdr:from>
    <xdr:to>
      <xdr:col>76</xdr:col>
      <xdr:colOff>165100</xdr:colOff>
      <xdr:row>39</xdr:row>
      <xdr:rowOff>10795</xdr:rowOff>
    </xdr:to>
    <xdr:sp macro="" textlink="">
      <xdr:nvSpPr>
        <xdr:cNvPr id="212" name="楕円 211"/>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xdr:rowOff>
    </xdr:from>
    <xdr:to>
      <xdr:col>81</xdr:col>
      <xdr:colOff>50800</xdr:colOff>
      <xdr:row>38</xdr:row>
      <xdr:rowOff>131445</xdr:rowOff>
    </xdr:to>
    <xdr:cxnSp macro="">
      <xdr:nvCxnSpPr>
        <xdr:cNvPr id="213" name="直線コネクタ 212"/>
        <xdr:cNvCxnSpPr/>
      </xdr:nvCxnSpPr>
      <xdr:spPr>
        <a:xfrm flipV="1">
          <a:off x="14592300" y="6002655"/>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69232</xdr:rowOff>
    </xdr:from>
    <xdr:ext cx="405111" cy="259045"/>
    <xdr:sp macro="" textlink="">
      <xdr:nvSpPr>
        <xdr:cNvPr id="214" name="n_1mainValue【一般廃棄物処理施設】&#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27322</xdr:rowOff>
    </xdr:from>
    <xdr:ext cx="405111" cy="259045"/>
    <xdr:sp macro="" textlink="">
      <xdr:nvSpPr>
        <xdr:cNvPr id="215" name="n_2mainValue【一般廃棄物処理施設】&#10;有形固定資産減価償却率"/>
        <xdr:cNvSpPr txBox="1"/>
      </xdr:nvSpPr>
      <xdr:spPr>
        <a:xfrm>
          <a:off x="14389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6" name="正方形/長方形 2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7" name="正方形/長方形 2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8" name="正方形/長方形 2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9" name="正方形/長方形 2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0" name="正方形/長方形 2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1" name="正方形/長方形 2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2" name="正方形/長方形 2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3" name="正方形/長方形 2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4" name="テキスト ボックス 2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5" name="直線コネクタ 2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6" name="直線コネクタ 2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7" name="テキスト ボックス 22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8" name="直線コネクタ 2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9" name="テキスト ボックス 22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0" name="直線コネクタ 2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1" name="テキスト ボックス 2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2" name="直線コネクタ 2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3" name="テキスト ボックス 23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4" name="直線コネクタ 2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5" name="テキスト ボックス 23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9" name="直線コネクタ 238"/>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0"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1" name="直線コネクタ 240"/>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3" name="直線コネクタ 24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4"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5" name="フローチャート: 判断 244"/>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6" name="フローチャート: 判断 245"/>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47"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8" name="フローチャート: 判断 247"/>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9"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168450</xdr:rowOff>
    </xdr:from>
    <xdr:to>
      <xdr:col>112</xdr:col>
      <xdr:colOff>38100</xdr:colOff>
      <xdr:row>41</xdr:row>
      <xdr:rowOff>98600</xdr:rowOff>
    </xdr:to>
    <xdr:sp macro="" textlink="">
      <xdr:nvSpPr>
        <xdr:cNvPr id="255" name="楕円 254"/>
        <xdr:cNvSpPr/>
      </xdr:nvSpPr>
      <xdr:spPr>
        <a:xfrm>
          <a:off x="21272500" y="70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142420</xdr:rowOff>
    </xdr:from>
    <xdr:to>
      <xdr:col>107</xdr:col>
      <xdr:colOff>101600</xdr:colOff>
      <xdr:row>42</xdr:row>
      <xdr:rowOff>72570</xdr:rowOff>
    </xdr:to>
    <xdr:sp macro="" textlink="">
      <xdr:nvSpPr>
        <xdr:cNvPr id="256" name="楕円 255"/>
        <xdr:cNvSpPr/>
      </xdr:nvSpPr>
      <xdr:spPr>
        <a:xfrm>
          <a:off x="20383500" y="71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47800</xdr:rowOff>
    </xdr:from>
    <xdr:to>
      <xdr:col>111</xdr:col>
      <xdr:colOff>177800</xdr:colOff>
      <xdr:row>42</xdr:row>
      <xdr:rowOff>21770</xdr:rowOff>
    </xdr:to>
    <xdr:cxnSp macro="">
      <xdr:nvCxnSpPr>
        <xdr:cNvPr id="257" name="直線コネクタ 256"/>
        <xdr:cNvCxnSpPr/>
      </xdr:nvCxnSpPr>
      <xdr:spPr>
        <a:xfrm flipV="1">
          <a:off x="20434300" y="7077250"/>
          <a:ext cx="889000" cy="14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89727</xdr:rowOff>
    </xdr:from>
    <xdr:ext cx="534377" cy="259045"/>
    <xdr:sp macro="" textlink="">
      <xdr:nvSpPr>
        <xdr:cNvPr id="258" name="n_1mainValue【一般廃棄物処理施設】&#10;一人当たり有形固定資産（償却資産）額"/>
        <xdr:cNvSpPr txBox="1"/>
      </xdr:nvSpPr>
      <xdr:spPr>
        <a:xfrm>
          <a:off x="21043411" y="71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63697</xdr:rowOff>
    </xdr:from>
    <xdr:ext cx="469744" cy="259045"/>
    <xdr:sp macro="" textlink="">
      <xdr:nvSpPr>
        <xdr:cNvPr id="259" name="n_2mainValue【一般廃棄物処理施設】&#10;一人当たり有形固定資産（償却資産）額"/>
        <xdr:cNvSpPr txBox="1"/>
      </xdr:nvSpPr>
      <xdr:spPr>
        <a:xfrm>
          <a:off x="20199428" y="726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0" name="直線コネクタ 2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1" name="テキスト ボックス 2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2" name="直線コネクタ 2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3" name="テキスト ボックス 2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4" name="直線コネクタ 2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5" name="テキスト ボックス 2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6" name="直線コネクタ 2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7" name="テキスト ボックス 2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8" name="直線コネクタ 2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9" name="テキスト ボックス 2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0" name="直線コネクタ 2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1" name="テキスト ボックス 2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2" name="直線コネクタ 2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3" name="テキスト ボックス 2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5" name="直線コネクタ 284"/>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6"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7" name="直線コネクタ 286"/>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9" name="直線コネクタ 28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90"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1" name="フローチャート: 判断 290"/>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2" name="フローチャート: 判断 291"/>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3"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4" name="フローチャート: 判断 2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5"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6" name="テキスト ボックス 2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71665</xdr:rowOff>
    </xdr:from>
    <xdr:to>
      <xdr:col>76</xdr:col>
      <xdr:colOff>165100</xdr:colOff>
      <xdr:row>62</xdr:row>
      <xdr:rowOff>1815</xdr:rowOff>
    </xdr:to>
    <xdr:sp macro="" textlink="">
      <xdr:nvSpPr>
        <xdr:cNvPr id="301" name="楕円 300"/>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164392</xdr:rowOff>
    </xdr:from>
    <xdr:ext cx="405111" cy="259045"/>
    <xdr:sp macro="" textlink="">
      <xdr:nvSpPr>
        <xdr:cNvPr id="302"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1" name="テキスト ボックス 3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2" name="直線コネクタ 3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3" name="直線コネクタ 3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4" name="テキスト ボックス 3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5" name="直線コネクタ 3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6" name="テキスト ボックス 3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7" name="直線コネクタ 3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8" name="テキスト ボックス 3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9" name="直線コネクタ 3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0" name="テキスト ボックス 3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1" name="直線コネクタ 3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2" name="テキスト ボックス 3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3" name="直線コネクタ 3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4" name="テキスト ボックス 3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6" name="直線コネクタ 325"/>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7"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8" name="直線コネクタ 327"/>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2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0" name="直線コネクタ 32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1"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2" name="フローチャート: 判断 331"/>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3" name="フローチャート: 判断 332"/>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4"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5" name="フローチャート: 判断 334"/>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6"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7" name="テキスト ボックス 3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8" name="テキスト ボックス 3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9" name="テキスト ボックス 3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0" name="テキスト ボックス 3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1" name="テキスト ボックス 3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62738</xdr:rowOff>
    </xdr:from>
    <xdr:to>
      <xdr:col>107</xdr:col>
      <xdr:colOff>101600</xdr:colOff>
      <xdr:row>63</xdr:row>
      <xdr:rowOff>164338</xdr:rowOff>
    </xdr:to>
    <xdr:sp macro="" textlink="">
      <xdr:nvSpPr>
        <xdr:cNvPr id="342" name="楕円 341"/>
        <xdr:cNvSpPr/>
      </xdr:nvSpPr>
      <xdr:spPr>
        <a:xfrm>
          <a:off x="20383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155465</xdr:rowOff>
    </xdr:from>
    <xdr:ext cx="469744" cy="259045"/>
    <xdr:sp macro="" textlink="">
      <xdr:nvSpPr>
        <xdr:cNvPr id="343" name="n_2mainValue【保健センター・保健所】&#10;一人当たり面積"/>
        <xdr:cNvSpPr txBox="1"/>
      </xdr:nvSpPr>
      <xdr:spPr>
        <a:xfrm>
          <a:off x="201994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4" name="直線コネクタ 3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5" name="テキスト ボックス 3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6" name="直線コネクタ 3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7" name="テキスト ボックス 3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8" name="直線コネクタ 3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9" name="テキスト ボックス 3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0" name="直線コネクタ 3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1" name="テキスト ボックス 3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2" name="直線コネクタ 3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3" name="テキスト ボックス 3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4" name="直線コネクタ 3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5" name="テキスト ボックス 3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6" name="直線コネクタ 3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7" name="テキスト ボックス 3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69" name="直線コネクタ 36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1" name="直線コネクタ 37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3" name="直線コネクタ 3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74"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5" name="フローチャート: 判断 37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76" name="フローチャート: 判断 37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77"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8" name="フローチャート: 判断 37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79"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0" name="テキスト ボックス 3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1" name="テキスト ボックス 3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2" name="テキスト ボックス 3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3" name="テキスト ボックス 3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4" name="テキスト ボックス 3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385" name="楕円 384"/>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21245</xdr:rowOff>
    </xdr:from>
    <xdr:ext cx="405111" cy="259045"/>
    <xdr:sp macro="" textlink="">
      <xdr:nvSpPr>
        <xdr:cNvPr id="386" name="【消防施設】&#10;有形固定資産減価償却率該当値テキスト"/>
        <xdr:cNvSpPr txBox="1"/>
      </xdr:nvSpPr>
      <xdr:spPr>
        <a:xfrm>
          <a:off x="16357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57513</xdr:rowOff>
    </xdr:from>
    <xdr:to>
      <xdr:col>81</xdr:col>
      <xdr:colOff>101600</xdr:colOff>
      <xdr:row>82</xdr:row>
      <xdr:rowOff>159113</xdr:rowOff>
    </xdr:to>
    <xdr:sp macro="" textlink="">
      <xdr:nvSpPr>
        <xdr:cNvPr id="387" name="楕円 386"/>
        <xdr:cNvSpPr/>
      </xdr:nvSpPr>
      <xdr:spPr>
        <a:xfrm>
          <a:off x="15430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108313</xdr:rowOff>
    </xdr:to>
    <xdr:cxnSp macro="">
      <xdr:nvCxnSpPr>
        <xdr:cNvPr id="388" name="直線コネクタ 387"/>
        <xdr:cNvCxnSpPr/>
      </xdr:nvCxnSpPr>
      <xdr:spPr>
        <a:xfrm flipV="1">
          <a:off x="15481300" y="141525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99968</xdr:rowOff>
    </xdr:from>
    <xdr:to>
      <xdr:col>76</xdr:col>
      <xdr:colOff>165100</xdr:colOff>
      <xdr:row>78</xdr:row>
      <xdr:rowOff>30118</xdr:rowOff>
    </xdr:to>
    <xdr:sp macro="" textlink="">
      <xdr:nvSpPr>
        <xdr:cNvPr id="389" name="楕円 388"/>
        <xdr:cNvSpPr/>
      </xdr:nvSpPr>
      <xdr:spPr>
        <a:xfrm>
          <a:off x="14541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150768</xdr:rowOff>
    </xdr:from>
    <xdr:to>
      <xdr:col>81</xdr:col>
      <xdr:colOff>50800</xdr:colOff>
      <xdr:row>82</xdr:row>
      <xdr:rowOff>108313</xdr:rowOff>
    </xdr:to>
    <xdr:cxnSp macro="">
      <xdr:nvCxnSpPr>
        <xdr:cNvPr id="390" name="直線コネクタ 389"/>
        <xdr:cNvCxnSpPr/>
      </xdr:nvCxnSpPr>
      <xdr:spPr>
        <a:xfrm>
          <a:off x="14592300" y="13352418"/>
          <a:ext cx="889000" cy="8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150240</xdr:rowOff>
    </xdr:from>
    <xdr:ext cx="405111" cy="259045"/>
    <xdr:sp macro="" textlink="">
      <xdr:nvSpPr>
        <xdr:cNvPr id="391" name="n_1mainValue【消防施設】&#10;有形固定資産減価償却率"/>
        <xdr:cNvSpPr txBox="1"/>
      </xdr:nvSpPr>
      <xdr:spPr>
        <a:xfrm>
          <a:off x="15266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46645</xdr:rowOff>
    </xdr:from>
    <xdr:ext cx="405111" cy="259045"/>
    <xdr:sp macro="" textlink="">
      <xdr:nvSpPr>
        <xdr:cNvPr id="392" name="n_2mainValue【消防施設】&#10;有形固定資産減価償却率"/>
        <xdr:cNvSpPr txBox="1"/>
      </xdr:nvSpPr>
      <xdr:spPr>
        <a:xfrm>
          <a:off x="14389744" y="1307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3" name="直線コネクタ 4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4" name="テキスト ボックス 4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5" name="直線コネクタ 4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6" name="テキスト ボックス 4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7" name="直線コネクタ 4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8" name="テキスト ボックス 4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9" name="直線コネクタ 4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0" name="テキスト ボックス 4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1" name="直線コネクタ 4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2" name="テキスト ボックス 4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3" name="直線コネクタ 4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4" name="テキスト ボックス 4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6" name="直線コネクタ 415"/>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7"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18" name="直線コネクタ 417"/>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19"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0" name="直線コネクタ 419"/>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21"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2" name="フローチャート: 判断 421"/>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3" name="フローチャート: 判断 422"/>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4"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5" name="フローチャート: 判断 42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7" name="テキスト ボックス 4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58547</xdr:rowOff>
    </xdr:from>
    <xdr:to>
      <xdr:col>107</xdr:col>
      <xdr:colOff>101600</xdr:colOff>
      <xdr:row>86</xdr:row>
      <xdr:rowOff>160147</xdr:rowOff>
    </xdr:to>
    <xdr:sp macro="" textlink="">
      <xdr:nvSpPr>
        <xdr:cNvPr id="432" name="楕円 431"/>
        <xdr:cNvSpPr/>
      </xdr:nvSpPr>
      <xdr:spPr>
        <a:xfrm>
          <a:off x="20383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151274</xdr:rowOff>
    </xdr:from>
    <xdr:ext cx="469744" cy="259045"/>
    <xdr:sp macro="" textlink="">
      <xdr:nvSpPr>
        <xdr:cNvPr id="433" name="n_2mainValue【消防施設】&#10;一人当たり面積"/>
        <xdr:cNvSpPr txBox="1"/>
      </xdr:nvSpPr>
      <xdr:spPr>
        <a:xfrm>
          <a:off x="20199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4" name="直線コネクタ 4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5" name="テキスト ボックス 4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6" name="直線コネクタ 4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7" name="テキスト ボックス 4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8" name="直線コネクタ 4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9" name="テキスト ボックス 4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0" name="直線コネクタ 4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1" name="テキスト ボックス 4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2" name="直線コネクタ 4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3" name="テキスト ボックス 4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4" name="直線コネクタ 4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5" name="テキスト ボックス 4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59" name="直線コネクタ 45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1" name="直線コネクタ 46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3" name="直線コネクタ 4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64"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65" name="フローチャート: 判断 46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66" name="フローチャート: 判断 46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67"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68" name="フローチャート: 判断 46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69"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475" name="楕円 474"/>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476" name="【庁舎】&#10;有形固定資産減価償却率該当値テキスト"/>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477" name="楕円 476"/>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58238</xdr:rowOff>
    </xdr:to>
    <xdr:cxnSp macro="">
      <xdr:nvCxnSpPr>
        <xdr:cNvPr id="478" name="直線コネクタ 477"/>
        <xdr:cNvCxnSpPr/>
      </xdr:nvCxnSpPr>
      <xdr:spPr>
        <a:xfrm>
          <a:off x="15481300" y="18060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479" name="楕円 478"/>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106</xdr:row>
      <xdr:rowOff>27214</xdr:rowOff>
    </xdr:to>
    <xdr:cxnSp macro="">
      <xdr:nvCxnSpPr>
        <xdr:cNvPr id="480" name="直線コネクタ 479"/>
        <xdr:cNvCxnSpPr/>
      </xdr:nvCxnSpPr>
      <xdr:spPr>
        <a:xfrm flipV="1">
          <a:off x="14592300" y="1806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100165</xdr:rowOff>
    </xdr:from>
    <xdr:ext cx="405111" cy="259045"/>
    <xdr:sp macro="" textlink="">
      <xdr:nvSpPr>
        <xdr:cNvPr id="481" name="n_1mainValue【庁舎】&#10;有形固定資産減価償却率"/>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482" name="n_2mainValue【庁舎】&#10;有形固定資産減価償却率"/>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3" name="直線コネクタ 4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4" name="テキスト ボックス 4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5" name="直線コネクタ 4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6" name="テキスト ボックス 4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7" name="直線コネクタ 4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8" name="テキスト ボックス 4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9" name="直線コネクタ 4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0" name="テキスト ボックス 4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4" name="直線コネクタ 50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6" name="直線コネクタ 50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0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08" name="直線コネクタ 50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09"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0" name="フローチャート: 判断 50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1" name="フローチャート: 判断 51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12"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3" name="フローチャート: 判断 51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14"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22200</xdr:rowOff>
    </xdr:from>
    <xdr:to>
      <xdr:col>116</xdr:col>
      <xdr:colOff>114300</xdr:colOff>
      <xdr:row>105</xdr:row>
      <xdr:rowOff>123800</xdr:rowOff>
    </xdr:to>
    <xdr:sp macro="" textlink="">
      <xdr:nvSpPr>
        <xdr:cNvPr id="520" name="楕円 519"/>
        <xdr:cNvSpPr/>
      </xdr:nvSpPr>
      <xdr:spPr>
        <a:xfrm>
          <a:off x="22110700" y="18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45077</xdr:rowOff>
    </xdr:from>
    <xdr:ext cx="469744" cy="259045"/>
    <xdr:sp macro="" textlink="">
      <xdr:nvSpPr>
        <xdr:cNvPr id="521" name="【庁舎】&#10;一人当たり面積該当値テキスト"/>
        <xdr:cNvSpPr txBox="1"/>
      </xdr:nvSpPr>
      <xdr:spPr>
        <a:xfrm>
          <a:off x="22199600" y="178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522" name="楕円 521"/>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73000</xdr:rowOff>
    </xdr:from>
    <xdr:to>
      <xdr:col>116</xdr:col>
      <xdr:colOff>63500</xdr:colOff>
      <xdr:row>105</xdr:row>
      <xdr:rowOff>73913</xdr:rowOff>
    </xdr:to>
    <xdr:cxnSp macro="">
      <xdr:nvCxnSpPr>
        <xdr:cNvPr id="523" name="直線コネクタ 522"/>
        <xdr:cNvCxnSpPr/>
      </xdr:nvCxnSpPr>
      <xdr:spPr>
        <a:xfrm flipV="1">
          <a:off x="21323300" y="1807525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122555</xdr:rowOff>
    </xdr:from>
    <xdr:to>
      <xdr:col>107</xdr:col>
      <xdr:colOff>101600</xdr:colOff>
      <xdr:row>107</xdr:row>
      <xdr:rowOff>52705</xdr:rowOff>
    </xdr:to>
    <xdr:sp macro="" textlink="">
      <xdr:nvSpPr>
        <xdr:cNvPr id="524" name="楕円 523"/>
        <xdr:cNvSpPr/>
      </xdr:nvSpPr>
      <xdr:spPr>
        <a:xfrm>
          <a:off x="2038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107</xdr:row>
      <xdr:rowOff>1905</xdr:rowOff>
    </xdr:to>
    <xdr:cxnSp macro="">
      <xdr:nvCxnSpPr>
        <xdr:cNvPr id="525" name="直線コネクタ 524"/>
        <xdr:cNvCxnSpPr/>
      </xdr:nvCxnSpPr>
      <xdr:spPr>
        <a:xfrm flipV="1">
          <a:off x="20434300" y="18076163"/>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141240</xdr:rowOff>
    </xdr:from>
    <xdr:ext cx="469744" cy="259045"/>
    <xdr:sp macro="" textlink="">
      <xdr:nvSpPr>
        <xdr:cNvPr id="526" name="n_1mainValue【庁舎】&#10;一人当たり面積"/>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69232</xdr:rowOff>
    </xdr:from>
    <xdr:ext cx="469744" cy="259045"/>
    <xdr:sp macro="" textlink="">
      <xdr:nvSpPr>
        <xdr:cNvPr id="527" name="n_2mainValue【庁舎】&#10;一人当たり面積"/>
        <xdr:cNvSpPr txBox="1"/>
      </xdr:nvSpPr>
      <xdr:spPr>
        <a:xfrm>
          <a:off x="20199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体育館における有形固定資産減価償却率が類似団体平均を上回っている。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今後、その他の施設を含め、償却年数の増加に伴い修繕費用等の増加が見込まれることから、事務の効率化や事務事業の見直しを進め、業務支出の抑制を図る。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なお、一般廃棄物処理施設及び消防施設については、平成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月現在、当該広域連合等において固定資産台帳が未整備又は整備中である等の理由により、一部において数値が反映されていない。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また、保健センターは固定資産台帳の再整備により庁舎に含んだことから、平成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年度以降は該当数値なしとなっている。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人口減少や全国平均を上回る高齢化率に加え、町内に中心となる産業がないこと等により、財政基盤が弱く、類似団体の平均より若干下回っている。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事務事業の見直しによる歳出削減を行い、活力あるまちづくりを展開しつつ、行政の効率化に努めることにより、財政の健全化を図る。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普通交付税の減による経常一般財源等の減が、昨年度と比較して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平均より高い数値で推移しており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他会計の繰出金や維持補修費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が大きいことが要因と考えられる。これらの経費は、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年々増加傾向に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あることから、これらの経費を中心に全体的な経費削減を行い、類似団体平均まで改善するよう努める。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149678</xdr:rowOff>
    </xdr:from>
    <xdr:to>
      <xdr:col>23</xdr:col>
      <xdr:colOff>133350</xdr:colOff>
      <xdr:row>65</xdr:row>
      <xdr:rowOff>105773</xdr:rowOff>
    </xdr:to>
    <xdr:cxnSp macro="">
      <xdr:nvCxnSpPr>
        <xdr:cNvPr id="133" name="直線コネクタ 132"/>
        <xdr:cNvCxnSpPr/>
      </xdr:nvCxnSpPr>
      <xdr:spPr>
        <a:xfrm>
          <a:off x="4114800" y="11122478"/>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108313</xdr:rowOff>
    </xdr:from>
    <xdr:to>
      <xdr:col>19</xdr:col>
      <xdr:colOff>133350</xdr:colOff>
      <xdr:row>64</xdr:row>
      <xdr:rowOff>149678</xdr:rowOff>
    </xdr:to>
    <xdr:cxnSp macro="">
      <xdr:nvCxnSpPr>
        <xdr:cNvPr id="136" name="直線コネクタ 135"/>
        <xdr:cNvCxnSpPr/>
      </xdr:nvCxnSpPr>
      <xdr:spPr>
        <a:xfrm>
          <a:off x="3225800" y="1108111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108313</xdr:rowOff>
    </xdr:from>
    <xdr:to>
      <xdr:col>15</xdr:col>
      <xdr:colOff>82550</xdr:colOff>
      <xdr:row>64</xdr:row>
      <xdr:rowOff>142784</xdr:rowOff>
    </xdr:to>
    <xdr:cxnSp macro="">
      <xdr:nvCxnSpPr>
        <xdr:cNvPr id="139" name="直線コネクタ 138"/>
        <xdr:cNvCxnSpPr/>
      </xdr:nvCxnSpPr>
      <xdr:spPr>
        <a:xfrm flipV="1">
          <a:off x="2336800" y="110811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70394</xdr:rowOff>
    </xdr:from>
    <xdr:to>
      <xdr:col>11</xdr:col>
      <xdr:colOff>31750</xdr:colOff>
      <xdr:row>64</xdr:row>
      <xdr:rowOff>142784</xdr:rowOff>
    </xdr:to>
    <xdr:cxnSp macro="">
      <xdr:nvCxnSpPr>
        <xdr:cNvPr id="142" name="直線コネクタ 141"/>
        <xdr:cNvCxnSpPr/>
      </xdr:nvCxnSpPr>
      <xdr:spPr>
        <a:xfrm>
          <a:off x="1447800" y="110431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54973</xdr:rowOff>
    </xdr:from>
    <xdr:to>
      <xdr:col>23</xdr:col>
      <xdr:colOff>184150</xdr:colOff>
      <xdr:row>65</xdr:row>
      <xdr:rowOff>156573</xdr:rowOff>
    </xdr:to>
    <xdr:sp macro="" textlink="">
      <xdr:nvSpPr>
        <xdr:cNvPr id="152" name="楕円 151"/>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27050</xdr:rowOff>
    </xdr:from>
    <xdr:ext cx="762000" cy="259045"/>
    <xdr:sp macro="" textlink="">
      <xdr:nvSpPr>
        <xdr:cNvPr id="153"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98878</xdr:rowOff>
    </xdr:from>
    <xdr:to>
      <xdr:col>19</xdr:col>
      <xdr:colOff>184150</xdr:colOff>
      <xdr:row>65</xdr:row>
      <xdr:rowOff>29028</xdr:rowOff>
    </xdr:to>
    <xdr:sp macro="" textlink="">
      <xdr:nvSpPr>
        <xdr:cNvPr id="154" name="楕円 153"/>
        <xdr:cNvSpPr/>
      </xdr:nvSpPr>
      <xdr:spPr>
        <a:xfrm>
          <a:off x="4064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13805</xdr:rowOff>
    </xdr:from>
    <xdr:ext cx="736600" cy="259045"/>
    <xdr:sp macro="" textlink="">
      <xdr:nvSpPr>
        <xdr:cNvPr id="155" name="テキスト ボックス 154"/>
        <xdr:cNvSpPr txBox="1"/>
      </xdr:nvSpPr>
      <xdr:spPr>
        <a:xfrm>
          <a:off x="3733800" y="1115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57513</xdr:rowOff>
    </xdr:from>
    <xdr:to>
      <xdr:col>15</xdr:col>
      <xdr:colOff>133350</xdr:colOff>
      <xdr:row>64</xdr:row>
      <xdr:rowOff>159113</xdr:rowOff>
    </xdr:to>
    <xdr:sp macro="" textlink="">
      <xdr:nvSpPr>
        <xdr:cNvPr id="156" name="楕円 155"/>
        <xdr:cNvSpPr/>
      </xdr:nvSpPr>
      <xdr:spPr>
        <a:xfrm>
          <a:off x="3175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143890</xdr:rowOff>
    </xdr:from>
    <xdr:ext cx="762000" cy="259045"/>
    <xdr:sp macro="" textlink="">
      <xdr:nvSpPr>
        <xdr:cNvPr id="157" name="テキスト ボックス 156"/>
        <xdr:cNvSpPr txBox="1"/>
      </xdr:nvSpPr>
      <xdr:spPr>
        <a:xfrm>
          <a:off x="2844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91984</xdr:rowOff>
    </xdr:from>
    <xdr:to>
      <xdr:col>11</xdr:col>
      <xdr:colOff>82550</xdr:colOff>
      <xdr:row>65</xdr:row>
      <xdr:rowOff>22134</xdr:rowOff>
    </xdr:to>
    <xdr:sp macro="" textlink="">
      <xdr:nvSpPr>
        <xdr:cNvPr id="158" name="楕円 157"/>
        <xdr:cNvSpPr/>
      </xdr:nvSpPr>
      <xdr:spPr>
        <a:xfrm>
          <a:off x="2286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6911</xdr:rowOff>
    </xdr:from>
    <xdr:ext cx="762000" cy="259045"/>
    <xdr:sp macro="" textlink="">
      <xdr:nvSpPr>
        <xdr:cNvPr id="159" name="テキスト ボックス 158"/>
        <xdr:cNvSpPr txBox="1"/>
      </xdr:nvSpPr>
      <xdr:spPr>
        <a:xfrm>
          <a:off x="1955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19594</xdr:rowOff>
    </xdr:from>
    <xdr:to>
      <xdr:col>7</xdr:col>
      <xdr:colOff>31750</xdr:colOff>
      <xdr:row>64</xdr:row>
      <xdr:rowOff>121194</xdr:rowOff>
    </xdr:to>
    <xdr:sp macro="" textlink="">
      <xdr:nvSpPr>
        <xdr:cNvPr id="160" name="楕円 159"/>
        <xdr:cNvSpPr/>
      </xdr:nvSpPr>
      <xdr:spPr>
        <a:xfrm>
          <a:off x="1397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105971</xdr:rowOff>
    </xdr:from>
    <xdr:ext cx="762000" cy="259045"/>
    <xdr:sp macro="" textlink="">
      <xdr:nvSpPr>
        <xdr:cNvPr id="161" name="テキスト ボックス 160"/>
        <xdr:cNvSpPr txBox="1"/>
      </xdr:nvSpPr>
      <xdr:spPr>
        <a:xfrm>
          <a:off x="1066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類似団体平均と比較すると決算額は低くなっており、その要因として、ごみ処理業務や消防業務を一部事務組合で行っていることが挙げられる。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しかし、一部事務組合の負担金や公営企業会計への繰出金のうち、人件費や物件費に充てた費用を合計すると、１人あたりの負担額は大幅に増となることから、これらの経費を抑制することが必要となる。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81226</xdr:rowOff>
    </xdr:from>
    <xdr:to>
      <xdr:col>23</xdr:col>
      <xdr:colOff>133350</xdr:colOff>
      <xdr:row>82</xdr:row>
      <xdr:rowOff>82217</xdr:rowOff>
    </xdr:to>
    <xdr:cxnSp macro="">
      <xdr:nvCxnSpPr>
        <xdr:cNvPr id="197" name="直線コネクタ 196"/>
        <xdr:cNvCxnSpPr/>
      </xdr:nvCxnSpPr>
      <xdr:spPr>
        <a:xfrm>
          <a:off x="4114800" y="14140126"/>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61308</xdr:rowOff>
    </xdr:from>
    <xdr:to>
      <xdr:col>19</xdr:col>
      <xdr:colOff>133350</xdr:colOff>
      <xdr:row>82</xdr:row>
      <xdr:rowOff>81226</xdr:rowOff>
    </xdr:to>
    <xdr:cxnSp macro="">
      <xdr:nvCxnSpPr>
        <xdr:cNvPr id="200" name="直線コネクタ 199"/>
        <xdr:cNvCxnSpPr/>
      </xdr:nvCxnSpPr>
      <xdr:spPr>
        <a:xfrm>
          <a:off x="3225800" y="14120208"/>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28246</xdr:rowOff>
    </xdr:from>
    <xdr:to>
      <xdr:col>15</xdr:col>
      <xdr:colOff>82550</xdr:colOff>
      <xdr:row>82</xdr:row>
      <xdr:rowOff>61308</xdr:rowOff>
    </xdr:to>
    <xdr:cxnSp macro="">
      <xdr:nvCxnSpPr>
        <xdr:cNvPr id="203" name="直線コネクタ 202"/>
        <xdr:cNvCxnSpPr/>
      </xdr:nvCxnSpPr>
      <xdr:spPr>
        <a:xfrm>
          <a:off x="2336800" y="14087146"/>
          <a:ext cx="8890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162316</xdr:rowOff>
    </xdr:from>
    <xdr:to>
      <xdr:col>11</xdr:col>
      <xdr:colOff>31750</xdr:colOff>
      <xdr:row>82</xdr:row>
      <xdr:rowOff>28246</xdr:rowOff>
    </xdr:to>
    <xdr:cxnSp macro="">
      <xdr:nvCxnSpPr>
        <xdr:cNvPr id="206" name="直線コネクタ 205"/>
        <xdr:cNvCxnSpPr/>
      </xdr:nvCxnSpPr>
      <xdr:spPr>
        <a:xfrm>
          <a:off x="1447800" y="14049766"/>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31417</xdr:rowOff>
    </xdr:from>
    <xdr:to>
      <xdr:col>23</xdr:col>
      <xdr:colOff>184150</xdr:colOff>
      <xdr:row>82</xdr:row>
      <xdr:rowOff>133017</xdr:rowOff>
    </xdr:to>
    <xdr:sp macro="" textlink="">
      <xdr:nvSpPr>
        <xdr:cNvPr id="216" name="楕円 215"/>
        <xdr:cNvSpPr/>
      </xdr:nvSpPr>
      <xdr:spPr>
        <a:xfrm>
          <a:off x="4902200" y="140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47944</xdr:rowOff>
    </xdr:from>
    <xdr:ext cx="762000" cy="259045"/>
    <xdr:sp macro="" textlink="">
      <xdr:nvSpPr>
        <xdr:cNvPr id="217" name="人件費・物件費等の状況該当値テキスト"/>
        <xdr:cNvSpPr txBox="1"/>
      </xdr:nvSpPr>
      <xdr:spPr>
        <a:xfrm>
          <a:off x="5041900" y="139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30426</xdr:rowOff>
    </xdr:from>
    <xdr:to>
      <xdr:col>19</xdr:col>
      <xdr:colOff>184150</xdr:colOff>
      <xdr:row>82</xdr:row>
      <xdr:rowOff>132026</xdr:rowOff>
    </xdr:to>
    <xdr:sp macro="" textlink="">
      <xdr:nvSpPr>
        <xdr:cNvPr id="218" name="楕円 217"/>
        <xdr:cNvSpPr/>
      </xdr:nvSpPr>
      <xdr:spPr>
        <a:xfrm>
          <a:off x="4064000" y="140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142203</xdr:rowOff>
    </xdr:from>
    <xdr:ext cx="736600" cy="259045"/>
    <xdr:sp macro="" textlink="">
      <xdr:nvSpPr>
        <xdr:cNvPr id="219" name="テキスト ボックス 218"/>
        <xdr:cNvSpPr txBox="1"/>
      </xdr:nvSpPr>
      <xdr:spPr>
        <a:xfrm>
          <a:off x="3733800" y="1385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10508</xdr:rowOff>
    </xdr:from>
    <xdr:to>
      <xdr:col>15</xdr:col>
      <xdr:colOff>133350</xdr:colOff>
      <xdr:row>82</xdr:row>
      <xdr:rowOff>112108</xdr:rowOff>
    </xdr:to>
    <xdr:sp macro="" textlink="">
      <xdr:nvSpPr>
        <xdr:cNvPr id="220" name="楕円 219"/>
        <xdr:cNvSpPr/>
      </xdr:nvSpPr>
      <xdr:spPr>
        <a:xfrm>
          <a:off x="3175000" y="1406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122285</xdr:rowOff>
    </xdr:from>
    <xdr:ext cx="762000" cy="259045"/>
    <xdr:sp macro="" textlink="">
      <xdr:nvSpPr>
        <xdr:cNvPr id="221" name="テキスト ボックス 220"/>
        <xdr:cNvSpPr txBox="1"/>
      </xdr:nvSpPr>
      <xdr:spPr>
        <a:xfrm>
          <a:off x="2844800" y="1383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148896</xdr:rowOff>
    </xdr:from>
    <xdr:to>
      <xdr:col>11</xdr:col>
      <xdr:colOff>82550</xdr:colOff>
      <xdr:row>82</xdr:row>
      <xdr:rowOff>79046</xdr:rowOff>
    </xdr:to>
    <xdr:sp macro="" textlink="">
      <xdr:nvSpPr>
        <xdr:cNvPr id="222" name="楕円 221"/>
        <xdr:cNvSpPr/>
      </xdr:nvSpPr>
      <xdr:spPr>
        <a:xfrm>
          <a:off x="2286000" y="140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89223</xdr:rowOff>
    </xdr:from>
    <xdr:ext cx="762000" cy="259045"/>
    <xdr:sp macro="" textlink="">
      <xdr:nvSpPr>
        <xdr:cNvPr id="223" name="テキスト ボックス 222"/>
        <xdr:cNvSpPr txBox="1"/>
      </xdr:nvSpPr>
      <xdr:spPr>
        <a:xfrm>
          <a:off x="1955800" y="1380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111516</xdr:rowOff>
    </xdr:from>
    <xdr:to>
      <xdr:col>7</xdr:col>
      <xdr:colOff>31750</xdr:colOff>
      <xdr:row>82</xdr:row>
      <xdr:rowOff>41666</xdr:rowOff>
    </xdr:to>
    <xdr:sp macro="" textlink="">
      <xdr:nvSpPr>
        <xdr:cNvPr id="224" name="楕円 223"/>
        <xdr:cNvSpPr/>
      </xdr:nvSpPr>
      <xdr:spPr>
        <a:xfrm>
          <a:off x="1397000" y="13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51843</xdr:rowOff>
    </xdr:from>
    <xdr:ext cx="762000" cy="259045"/>
    <xdr:sp macro="" textlink="">
      <xdr:nvSpPr>
        <xdr:cNvPr id="225" name="テキスト ボックス 224"/>
        <xdr:cNvSpPr txBox="1"/>
      </xdr:nvSpPr>
      <xdr:spPr>
        <a:xfrm>
          <a:off x="1066800" y="1376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国に準じた給与体系であり、地域給も導入済みであるが、前年度同様に類似団体平均を上回った。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一方、国において、平成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年度末で国家公務員の給与カット（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％）が終了したことから、昨年と同様に国家公務員の給与水準を下回り、ラスパイレス指数は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今後、事務事業の見直し等により、類似団体の水準まで低下させる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ラスパイレス指数については、平成２８年度決算値を基に分析している。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87</xdr:row>
      <xdr:rowOff>147320</xdr:rowOff>
    </xdr:to>
    <xdr:cxnSp macro="">
      <xdr:nvCxnSpPr>
        <xdr:cNvPr id="258" name="直線コネクタ 257"/>
        <xdr:cNvCxnSpPr/>
      </xdr:nvCxnSpPr>
      <xdr:spPr>
        <a:xfrm flipV="1">
          <a:off x="15290800" y="1505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147320</xdr:rowOff>
    </xdr:to>
    <xdr:cxnSp macro="">
      <xdr:nvCxnSpPr>
        <xdr:cNvPr id="261" name="直線コネクタ 260"/>
        <xdr:cNvCxnSpPr/>
      </xdr:nvCxnSpPr>
      <xdr:spPr>
        <a:xfrm>
          <a:off x="14401800" y="150393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87</xdr:row>
      <xdr:rowOff>153352</xdr:rowOff>
    </xdr:to>
    <xdr:cxnSp macro="">
      <xdr:nvCxnSpPr>
        <xdr:cNvPr id="264" name="直線コネクタ 263"/>
        <xdr:cNvCxnSpPr/>
      </xdr:nvCxnSpPr>
      <xdr:spPr>
        <a:xfrm flipV="1">
          <a:off x="13512800" y="150393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0" name="楕円 279"/>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1" name="テキスト ボックス 280"/>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2" name="楕円 281"/>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3" name="テキスト ボックス 282"/>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過去からの新規採用職員抑制策により、類似団体平均を下回っていることから、行政効率は比較的高いものと考えられる。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今後も現在の行政サービスを低下させることなく、事務事業の見直しにより適正な定員管理に努める。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74981</xdr:rowOff>
    </xdr:from>
    <xdr:to>
      <xdr:col>81</xdr:col>
      <xdr:colOff>44450</xdr:colOff>
      <xdr:row>61</xdr:row>
      <xdr:rowOff>75946</xdr:rowOff>
    </xdr:to>
    <xdr:cxnSp macro="">
      <xdr:nvCxnSpPr>
        <xdr:cNvPr id="315" name="直線コネクタ 314"/>
        <xdr:cNvCxnSpPr/>
      </xdr:nvCxnSpPr>
      <xdr:spPr>
        <a:xfrm>
          <a:off x="16179800" y="10533431"/>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53263</xdr:rowOff>
    </xdr:from>
    <xdr:to>
      <xdr:col>77</xdr:col>
      <xdr:colOff>44450</xdr:colOff>
      <xdr:row>61</xdr:row>
      <xdr:rowOff>74981</xdr:rowOff>
    </xdr:to>
    <xdr:cxnSp macro="">
      <xdr:nvCxnSpPr>
        <xdr:cNvPr id="318" name="直線コネクタ 317"/>
        <xdr:cNvCxnSpPr/>
      </xdr:nvCxnSpPr>
      <xdr:spPr>
        <a:xfrm>
          <a:off x="15290800" y="10511713"/>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53263</xdr:rowOff>
    </xdr:to>
    <xdr:cxnSp macro="">
      <xdr:nvCxnSpPr>
        <xdr:cNvPr id="321" name="直線コネクタ 320"/>
        <xdr:cNvCxnSpPr/>
      </xdr:nvCxnSpPr>
      <xdr:spPr>
        <a:xfrm>
          <a:off x="14401800" y="10475760"/>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153289</xdr:rowOff>
    </xdr:from>
    <xdr:to>
      <xdr:col>68</xdr:col>
      <xdr:colOff>152400</xdr:colOff>
      <xdr:row>61</xdr:row>
      <xdr:rowOff>17310</xdr:rowOff>
    </xdr:to>
    <xdr:cxnSp macro="">
      <xdr:nvCxnSpPr>
        <xdr:cNvPr id="324" name="直線コネクタ 323"/>
        <xdr:cNvCxnSpPr/>
      </xdr:nvCxnSpPr>
      <xdr:spPr>
        <a:xfrm>
          <a:off x="13512800" y="10440289"/>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34" name="楕円 333"/>
        <xdr:cNvSpPr/>
      </xdr:nvSpPr>
      <xdr:spPr>
        <a:xfrm>
          <a:off x="16967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41673</xdr:rowOff>
    </xdr:from>
    <xdr:ext cx="762000" cy="259045"/>
    <xdr:sp macro="" textlink="">
      <xdr:nvSpPr>
        <xdr:cNvPr id="335" name="定員管理の状況該当値テキスト"/>
        <xdr:cNvSpPr txBox="1"/>
      </xdr:nvSpPr>
      <xdr:spPr>
        <a:xfrm>
          <a:off x="17106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24181</xdr:rowOff>
    </xdr:from>
    <xdr:to>
      <xdr:col>77</xdr:col>
      <xdr:colOff>95250</xdr:colOff>
      <xdr:row>61</xdr:row>
      <xdr:rowOff>125781</xdr:rowOff>
    </xdr:to>
    <xdr:sp macro="" textlink="">
      <xdr:nvSpPr>
        <xdr:cNvPr id="336" name="楕円 335"/>
        <xdr:cNvSpPr/>
      </xdr:nvSpPr>
      <xdr:spPr>
        <a:xfrm>
          <a:off x="16129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135958</xdr:rowOff>
    </xdr:from>
    <xdr:ext cx="736600" cy="259045"/>
    <xdr:sp macro="" textlink="">
      <xdr:nvSpPr>
        <xdr:cNvPr id="337" name="テキスト ボックス 336"/>
        <xdr:cNvSpPr txBox="1"/>
      </xdr:nvSpPr>
      <xdr:spPr>
        <a:xfrm>
          <a:off x="15798800" y="1025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2463</xdr:rowOff>
    </xdr:from>
    <xdr:to>
      <xdr:col>73</xdr:col>
      <xdr:colOff>44450</xdr:colOff>
      <xdr:row>61</xdr:row>
      <xdr:rowOff>104063</xdr:rowOff>
    </xdr:to>
    <xdr:sp macro="" textlink="">
      <xdr:nvSpPr>
        <xdr:cNvPr id="338" name="楕円 337"/>
        <xdr:cNvSpPr/>
      </xdr:nvSpPr>
      <xdr:spPr>
        <a:xfrm>
          <a:off x="15240000" y="10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114240</xdr:rowOff>
    </xdr:from>
    <xdr:ext cx="762000" cy="259045"/>
    <xdr:sp macro="" textlink="">
      <xdr:nvSpPr>
        <xdr:cNvPr id="339" name="テキスト ボックス 338"/>
        <xdr:cNvSpPr txBox="1"/>
      </xdr:nvSpPr>
      <xdr:spPr>
        <a:xfrm>
          <a:off x="14909800" y="102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102489</xdr:rowOff>
    </xdr:from>
    <xdr:to>
      <xdr:col>64</xdr:col>
      <xdr:colOff>152400</xdr:colOff>
      <xdr:row>61</xdr:row>
      <xdr:rowOff>32639</xdr:rowOff>
    </xdr:to>
    <xdr:sp macro="" textlink="">
      <xdr:nvSpPr>
        <xdr:cNvPr id="342" name="楕円 341"/>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42816</xdr:rowOff>
    </xdr:from>
    <xdr:ext cx="762000" cy="259045"/>
    <xdr:sp macro="" textlink="">
      <xdr:nvSpPr>
        <xdr:cNvPr id="343" name="テキスト ボックス 342"/>
        <xdr:cNvSpPr txBox="1"/>
      </xdr:nvSpPr>
      <xdr:spPr>
        <a:xfrm>
          <a:off x="13131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普通建設事業費に係る既発債の償還終了に伴い、昨年度に引き続き地方債の発行に国の許可が必要となる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％を下回り、実質公債費比率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年々減少傾向にある。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今後も事業の内容を十分に検討し、必要性や緊急性を考慮した地方債の発行により起債額を抑制するほか、借入先の見直しによる利率低減を行うことで、類似団体平均の水準を下回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43</xdr:row>
      <xdr:rowOff>6773</xdr:rowOff>
    </xdr:to>
    <xdr:cxnSp macro="">
      <xdr:nvCxnSpPr>
        <xdr:cNvPr id="376" name="直線コネクタ 375"/>
        <xdr:cNvCxnSpPr/>
      </xdr:nvCxnSpPr>
      <xdr:spPr>
        <a:xfrm flipV="1">
          <a:off x="16179800" y="73389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71120</xdr:rowOff>
    </xdr:to>
    <xdr:cxnSp macro="">
      <xdr:nvCxnSpPr>
        <xdr:cNvPr id="379" name="直線コネクタ 378"/>
        <xdr:cNvCxnSpPr/>
      </xdr:nvCxnSpPr>
      <xdr:spPr>
        <a:xfrm flipV="1">
          <a:off x="15290800" y="73791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135467</xdr:rowOff>
    </xdr:to>
    <xdr:cxnSp macro="">
      <xdr:nvCxnSpPr>
        <xdr:cNvPr id="382" name="直線コネクタ 381"/>
        <xdr:cNvCxnSpPr/>
      </xdr:nvCxnSpPr>
      <xdr:spPr>
        <a:xfrm flipV="1">
          <a:off x="14401800" y="74434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149013</xdr:rowOff>
    </xdr:to>
    <xdr:cxnSp macro="">
      <xdr:nvCxnSpPr>
        <xdr:cNvPr id="385" name="直線コネクタ 384"/>
        <xdr:cNvCxnSpPr/>
      </xdr:nvCxnSpPr>
      <xdr:spPr>
        <a:xfrm flipV="1">
          <a:off x="13512800" y="750781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5" name="楕円 394"/>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396"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397" name="楕円 396"/>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398" name="テキスト ボックス 397"/>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9" name="楕円 398"/>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0" name="テキスト ボックス 399"/>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1" name="楕円 400"/>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2" name="テキスト ボックス 401"/>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3" name="楕円 402"/>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4" name="テキスト ボックス 403"/>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昨年度は発生していなかったが、平成２９年度に実施したミニトマト集出荷選果施設整備事業での借入額が大きく、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将来負担比率の増加は、将来財政を圧迫する可能性があることから、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はよりいっそう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公債費等の義務的経費の削減により、後年への負担を少しでも軽減するよう財政の健全化に努める。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26670</xdr:rowOff>
    </xdr:from>
    <xdr:to>
      <xdr:col>72</xdr:col>
      <xdr:colOff>203200</xdr:colOff>
      <xdr:row>16</xdr:row>
      <xdr:rowOff>42273</xdr:rowOff>
    </xdr:to>
    <xdr:cxnSp macro="">
      <xdr:nvCxnSpPr>
        <xdr:cNvPr id="442" name="直線コネクタ 441"/>
        <xdr:cNvCxnSpPr/>
      </xdr:nvCxnSpPr>
      <xdr:spPr>
        <a:xfrm flipV="1">
          <a:off x="14401800" y="2426970"/>
          <a:ext cx="8890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42273</xdr:rowOff>
    </xdr:from>
    <xdr:to>
      <xdr:col>68</xdr:col>
      <xdr:colOff>152400</xdr:colOff>
      <xdr:row>17</xdr:row>
      <xdr:rowOff>60416</xdr:rowOff>
    </xdr:to>
    <xdr:cxnSp macro="">
      <xdr:nvCxnSpPr>
        <xdr:cNvPr id="445" name="直線コネクタ 444"/>
        <xdr:cNvCxnSpPr/>
      </xdr:nvCxnSpPr>
      <xdr:spPr>
        <a:xfrm flipV="1">
          <a:off x="13512800" y="278547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45629</xdr:rowOff>
    </xdr:from>
    <xdr:to>
      <xdr:col>81</xdr:col>
      <xdr:colOff>95250</xdr:colOff>
      <xdr:row>13</xdr:row>
      <xdr:rowOff>147229</xdr:rowOff>
    </xdr:to>
    <xdr:sp macro="" textlink="">
      <xdr:nvSpPr>
        <xdr:cNvPr id="457" name="楕円 456"/>
        <xdr:cNvSpPr/>
      </xdr:nvSpPr>
      <xdr:spPr>
        <a:xfrm>
          <a:off x="16967200" y="2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17706</xdr:rowOff>
    </xdr:from>
    <xdr:ext cx="762000" cy="259045"/>
    <xdr:sp macro="" textlink="">
      <xdr:nvSpPr>
        <xdr:cNvPr id="458" name="将来負担の状況該当値テキスト"/>
        <xdr:cNvSpPr txBox="1"/>
      </xdr:nvSpPr>
      <xdr:spPr>
        <a:xfrm>
          <a:off x="17106900" y="224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59" name="楕円 458"/>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62247</xdr:rowOff>
    </xdr:from>
    <xdr:ext cx="762000" cy="259045"/>
    <xdr:sp macro="" textlink="">
      <xdr:nvSpPr>
        <xdr:cNvPr id="460" name="テキスト ボックス 459"/>
        <xdr:cNvSpPr txBox="1"/>
      </xdr:nvSpPr>
      <xdr:spPr>
        <a:xfrm>
          <a:off x="14909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162923</xdr:rowOff>
    </xdr:from>
    <xdr:to>
      <xdr:col>68</xdr:col>
      <xdr:colOff>203200</xdr:colOff>
      <xdr:row>16</xdr:row>
      <xdr:rowOff>93073</xdr:rowOff>
    </xdr:to>
    <xdr:sp macro="" textlink="">
      <xdr:nvSpPr>
        <xdr:cNvPr id="461" name="楕円 460"/>
        <xdr:cNvSpPr/>
      </xdr:nvSpPr>
      <xdr:spPr>
        <a:xfrm>
          <a:off x="14351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77850</xdr:rowOff>
    </xdr:from>
    <xdr:ext cx="762000" cy="259045"/>
    <xdr:sp macro="" textlink="">
      <xdr:nvSpPr>
        <xdr:cNvPr id="462" name="テキスト ボックス 461"/>
        <xdr:cNvSpPr txBox="1"/>
      </xdr:nvSpPr>
      <xdr:spPr>
        <a:xfrm>
          <a:off x="14020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9616</xdr:rowOff>
    </xdr:from>
    <xdr:to>
      <xdr:col>64</xdr:col>
      <xdr:colOff>152400</xdr:colOff>
      <xdr:row>17</xdr:row>
      <xdr:rowOff>111216</xdr:rowOff>
    </xdr:to>
    <xdr:sp macro="" textlink="">
      <xdr:nvSpPr>
        <xdr:cNvPr id="463" name="楕円 462"/>
        <xdr:cNvSpPr/>
      </xdr:nvSpPr>
      <xdr:spPr>
        <a:xfrm>
          <a:off x="13462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95993</xdr:rowOff>
    </xdr:from>
    <xdr:ext cx="762000" cy="259045"/>
    <xdr:sp macro="" textlink="">
      <xdr:nvSpPr>
        <xdr:cNvPr id="464" name="テキスト ボックス 463"/>
        <xdr:cNvSpPr txBox="1"/>
      </xdr:nvSpPr>
      <xdr:spPr>
        <a:xfrm>
          <a:off x="13131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ポイント増となったが、類似団体平均を下回っており、その要因としてゴミ処理業務や消防業務を一部事務組合で行っていることが挙げられる。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しかし、一部事務組合への人件費に準ずる費用を合計すると、人件費は大幅に増となることから、これらの経費を含めた人件費関係全体について更なる抑制に努める。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1270</xdr:rowOff>
    </xdr:to>
    <xdr:cxnSp macro="">
      <xdr:nvCxnSpPr>
        <xdr:cNvPr id="64" name="直線コネクタ 63"/>
        <xdr:cNvCxnSpPr/>
      </xdr:nvCxnSpPr>
      <xdr:spPr>
        <a:xfrm>
          <a:off x="3987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122428</xdr:rowOff>
    </xdr:to>
    <xdr:cxnSp macro="">
      <xdr:nvCxnSpPr>
        <xdr:cNvPr id="67" name="直線コネクタ 66"/>
        <xdr:cNvCxnSpPr/>
      </xdr:nvCxnSpPr>
      <xdr:spPr>
        <a:xfrm>
          <a:off x="3098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94996</xdr:rowOff>
    </xdr:to>
    <xdr:cxnSp macro="">
      <xdr:nvCxnSpPr>
        <xdr:cNvPr id="70" name="直線コネクタ 69"/>
        <xdr:cNvCxnSpPr/>
      </xdr:nvCxnSpPr>
      <xdr:spPr>
        <a:xfrm>
          <a:off x="2209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90424</xdr:rowOff>
    </xdr:to>
    <xdr:cxnSp macro="">
      <xdr:nvCxnSpPr>
        <xdr:cNvPr id="73" name="直線コネクタ 72"/>
        <xdr:cNvCxnSpPr/>
      </xdr:nvCxnSpPr>
      <xdr:spPr>
        <a:xfrm>
          <a:off x="1320800" y="6143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昨年度同様、類似団体の平均より下回っており、その要因として、指定管理者制度を導入し、民間企業のノウハウ等を活用した施設運用が、支出額の抑制につながっていると考えられる。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今後も委託業務内容の見直し等を行い、物件費の更なる縮減に努める。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66584</xdr:rowOff>
    </xdr:from>
    <xdr:to>
      <xdr:col>82</xdr:col>
      <xdr:colOff>107950</xdr:colOff>
      <xdr:row>15</xdr:row>
      <xdr:rowOff>105773</xdr:rowOff>
    </xdr:to>
    <xdr:cxnSp macro="">
      <xdr:nvCxnSpPr>
        <xdr:cNvPr id="127" name="直線コネクタ 126"/>
        <xdr:cNvCxnSpPr/>
      </xdr:nvCxnSpPr>
      <xdr:spPr>
        <a:xfrm>
          <a:off x="15671800" y="26383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66584</xdr:rowOff>
    </xdr:to>
    <xdr:cxnSp macro="">
      <xdr:nvCxnSpPr>
        <xdr:cNvPr id="130" name="直線コネクタ 129"/>
        <xdr:cNvCxnSpPr/>
      </xdr:nvCxnSpPr>
      <xdr:spPr>
        <a:xfrm>
          <a:off x="14782800" y="2638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73116</xdr:rowOff>
    </xdr:to>
    <xdr:cxnSp macro="">
      <xdr:nvCxnSpPr>
        <xdr:cNvPr id="133" name="直線コネクタ 132"/>
        <xdr:cNvCxnSpPr/>
      </xdr:nvCxnSpPr>
      <xdr:spPr>
        <a:xfrm flipV="1">
          <a:off x="13893800" y="2638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73116</xdr:rowOff>
    </xdr:to>
    <xdr:cxnSp macro="">
      <xdr:nvCxnSpPr>
        <xdr:cNvPr id="136" name="直線コネクタ 135"/>
        <xdr:cNvCxnSpPr/>
      </xdr:nvCxnSpPr>
      <xdr:spPr>
        <a:xfrm>
          <a:off x="13004800" y="25926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71500</xdr:rowOff>
    </xdr:from>
    <xdr:ext cx="762000" cy="259045"/>
    <xdr:sp macro="" textlink="">
      <xdr:nvSpPr>
        <xdr:cNvPr id="147"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15784</xdr:rowOff>
    </xdr:from>
    <xdr:to>
      <xdr:col>78</xdr:col>
      <xdr:colOff>120650</xdr:colOff>
      <xdr:row>15</xdr:row>
      <xdr:rowOff>117384</xdr:rowOff>
    </xdr:to>
    <xdr:sp macro="" textlink="">
      <xdr:nvSpPr>
        <xdr:cNvPr id="148" name="楕円 147"/>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127561</xdr:rowOff>
    </xdr:from>
    <xdr:ext cx="736600" cy="259045"/>
    <xdr:sp macro="" textlink="">
      <xdr:nvSpPr>
        <xdr:cNvPr id="149" name="テキスト ボックス 148"/>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0" name="楕円 149"/>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1" name="テキスト ボックス 150"/>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2" name="楕円 151"/>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3" name="テキスト ボックス 152"/>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4" name="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扶助費に係る経常収支比率が類似団体平均を上回っている要因として、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障がい者福祉サービス等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に係る扶助費が膨らんでいることが挙げられる。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性質上必要な経費であることを意識しつつ、今後財政を圧迫させることのないよう、上昇に歯止めをかけるよう努める。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63500</xdr:rowOff>
    </xdr:to>
    <xdr:cxnSp macro="">
      <xdr:nvCxnSpPr>
        <xdr:cNvPr id="187" name="直線コネクタ 186"/>
        <xdr:cNvCxnSpPr/>
      </xdr:nvCxnSpPr>
      <xdr:spPr>
        <a:xfrm>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90" name="直線コネクタ 189"/>
        <xdr:cNvCxnSpPr/>
      </xdr:nvCxnSpPr>
      <xdr:spPr>
        <a:xfrm flipV="1">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3" name="直線コネクタ 192"/>
        <xdr:cNvCxnSpPr/>
      </xdr:nvCxnSpPr>
      <xdr:spPr>
        <a:xfrm>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196" name="直線コネクタ 195"/>
        <xdr:cNvCxnSpPr/>
      </xdr:nvCxnSpPr>
      <xdr:spPr>
        <a:xfrm>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7"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8" name="楕円 207"/>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9" name="テキスト ボックス 20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0" name="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1" name="テキスト ボックス 210"/>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2" name="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4" name="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ポイント上回っている要因は、簡易水道事業特別会計への繰出金や維持補修費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が類似団体より大きいことが主な要因となっている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今後、さらに簡易水道事業特別会計への繰出金の増加が見込まれることから、更なる経費の抑制に努める。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92710</xdr:rowOff>
    </xdr:to>
    <xdr:cxnSp macro="">
      <xdr:nvCxnSpPr>
        <xdr:cNvPr id="245" name="直線コネクタ 244"/>
        <xdr:cNvCxnSpPr/>
      </xdr:nvCxnSpPr>
      <xdr:spPr>
        <a:xfrm>
          <a:off x="15671800" y="9824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51562</xdr:rowOff>
    </xdr:to>
    <xdr:cxnSp macro="">
      <xdr:nvCxnSpPr>
        <xdr:cNvPr id="248" name="直線コネクタ 247"/>
        <xdr:cNvCxnSpPr/>
      </xdr:nvCxnSpPr>
      <xdr:spPr>
        <a:xfrm>
          <a:off x="14782800" y="9801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69850</xdr:rowOff>
    </xdr:to>
    <xdr:cxnSp macro="">
      <xdr:nvCxnSpPr>
        <xdr:cNvPr id="251" name="直線コネクタ 250"/>
        <xdr:cNvCxnSpPr/>
      </xdr:nvCxnSpPr>
      <xdr:spPr>
        <a:xfrm flipV="1">
          <a:off x="13893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54" name="直線コネクタ 253"/>
        <xdr:cNvCxnSpPr/>
      </xdr:nvCxnSpPr>
      <xdr:spPr>
        <a:xfrm flipV="1">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4" name="楕円 263"/>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5"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6" name="楕円 265"/>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7" name="テキスト ボックス 26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8" name="楕円 267"/>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9" name="テキスト ボックス 268"/>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類似団体の平均より上回っている要因として、一部事務組合への負担金や各種団体への補助金が多額となっていることが挙げられる。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今後、今まで以上に事業の見直しや廃止を行うことで、類似団体平均の水準を下回るよう努める。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136144</xdr:rowOff>
    </xdr:to>
    <xdr:cxnSp macro="">
      <xdr:nvCxnSpPr>
        <xdr:cNvPr id="303" name="直線コネクタ 302"/>
        <xdr:cNvCxnSpPr/>
      </xdr:nvCxnSpPr>
      <xdr:spPr>
        <a:xfrm>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122428</xdr:rowOff>
    </xdr:to>
    <xdr:cxnSp macro="">
      <xdr:nvCxnSpPr>
        <xdr:cNvPr id="306" name="直線コネクタ 305"/>
        <xdr:cNvCxnSpPr/>
      </xdr:nvCxnSpPr>
      <xdr:spPr>
        <a:xfrm>
          <a:off x="14782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09" name="直線コネクタ 308"/>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12" name="直線コネクタ 311"/>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2" name="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7" name="テキスト ボックス 32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8" name="楕円 32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9" name="テキスト ボックス 32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ポイント増となったが、類似団体平均とほぼ同水準を維持している。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今後も、事業の内容を十分に検討し、必要性や緊急性を考慮した地方債の発行により起債額を抑制するほか、借入先の見直しによる利率低減を行うことで、類似団体平均の水準を下回るよう努める。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35561</xdr:rowOff>
    </xdr:to>
    <xdr:cxnSp macro="">
      <xdr:nvCxnSpPr>
        <xdr:cNvPr id="363" name="直線コネクタ 362"/>
        <xdr:cNvCxnSpPr/>
      </xdr:nvCxnSpPr>
      <xdr:spPr>
        <a:xfrm>
          <a:off x="3987800" y="13233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31750</xdr:rowOff>
    </xdr:to>
    <xdr:cxnSp macro="">
      <xdr:nvCxnSpPr>
        <xdr:cNvPr id="366" name="直線コネクタ 365"/>
        <xdr:cNvCxnSpPr/>
      </xdr:nvCxnSpPr>
      <xdr:spPr>
        <a:xfrm>
          <a:off x="3098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27939</xdr:rowOff>
    </xdr:to>
    <xdr:cxnSp macro="">
      <xdr:nvCxnSpPr>
        <xdr:cNvPr id="369" name="直線コネクタ 368"/>
        <xdr:cNvCxnSpPr/>
      </xdr:nvCxnSpPr>
      <xdr:spPr>
        <a:xfrm flipV="1">
          <a:off x="2209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54611</xdr:rowOff>
    </xdr:to>
    <xdr:cxnSp macro="">
      <xdr:nvCxnSpPr>
        <xdr:cNvPr id="372" name="直線コネクタ 371"/>
        <xdr:cNvCxnSpPr/>
      </xdr:nvCxnSpPr>
      <xdr:spPr>
        <a:xfrm flipV="1">
          <a:off x="1320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6" name="楕円 385"/>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7" name="テキスト ボックス 386"/>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8" name="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9" name="テキスト ボックス 388"/>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0" name="楕円 389"/>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1" name="テキスト ボックス 390"/>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より若干高い数値であり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、扶助費及びその他において類似団体平均より大幅に上回っていること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が要因と考えられること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から、今後、これらの経費の抑制に努める。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86179</xdr:rowOff>
    </xdr:from>
    <xdr:to>
      <xdr:col>82</xdr:col>
      <xdr:colOff>107950</xdr:colOff>
      <xdr:row>78</xdr:row>
      <xdr:rowOff>32294</xdr:rowOff>
    </xdr:to>
    <xdr:cxnSp macro="">
      <xdr:nvCxnSpPr>
        <xdr:cNvPr id="426" name="直線コネクタ 425"/>
        <xdr:cNvCxnSpPr/>
      </xdr:nvCxnSpPr>
      <xdr:spPr>
        <a:xfrm>
          <a:off x="15671800" y="13287829"/>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86179</xdr:rowOff>
    </xdr:to>
    <xdr:cxnSp macro="">
      <xdr:nvCxnSpPr>
        <xdr:cNvPr id="429" name="直線コネクタ 428"/>
        <xdr:cNvCxnSpPr/>
      </xdr:nvCxnSpPr>
      <xdr:spPr>
        <a:xfrm>
          <a:off x="14782800" y="132584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56787</xdr:rowOff>
    </xdr:from>
    <xdr:to>
      <xdr:col>73</xdr:col>
      <xdr:colOff>180975</xdr:colOff>
      <xdr:row>77</xdr:row>
      <xdr:rowOff>82913</xdr:rowOff>
    </xdr:to>
    <xdr:cxnSp macro="">
      <xdr:nvCxnSpPr>
        <xdr:cNvPr id="432" name="直線コネクタ 431"/>
        <xdr:cNvCxnSpPr/>
      </xdr:nvCxnSpPr>
      <xdr:spPr>
        <a:xfrm flipV="1">
          <a:off x="13893800" y="13258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82913</xdr:rowOff>
    </xdr:to>
    <xdr:cxnSp macro="">
      <xdr:nvCxnSpPr>
        <xdr:cNvPr id="435" name="直線コネクタ 434"/>
        <xdr:cNvCxnSpPr/>
      </xdr:nvCxnSpPr>
      <xdr:spPr>
        <a:xfrm>
          <a:off x="13004800" y="131931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152944</xdr:rowOff>
    </xdr:from>
    <xdr:to>
      <xdr:col>82</xdr:col>
      <xdr:colOff>158750</xdr:colOff>
      <xdr:row>78</xdr:row>
      <xdr:rowOff>83094</xdr:rowOff>
    </xdr:to>
    <xdr:sp macro="" textlink="">
      <xdr:nvSpPr>
        <xdr:cNvPr id="445" name="楕円 444"/>
        <xdr:cNvSpPr/>
      </xdr:nvSpPr>
      <xdr:spPr>
        <a:xfrm>
          <a:off x="164592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125021</xdr:rowOff>
    </xdr:from>
    <xdr:ext cx="762000" cy="259045"/>
    <xdr:sp macro="" textlink="">
      <xdr:nvSpPr>
        <xdr:cNvPr id="446" name="公債費以外該当値テキスト"/>
        <xdr:cNvSpPr txBox="1"/>
      </xdr:nvSpPr>
      <xdr:spPr>
        <a:xfrm>
          <a:off x="165989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35379</xdr:rowOff>
    </xdr:from>
    <xdr:to>
      <xdr:col>78</xdr:col>
      <xdr:colOff>120650</xdr:colOff>
      <xdr:row>77</xdr:row>
      <xdr:rowOff>136979</xdr:rowOff>
    </xdr:to>
    <xdr:sp macro="" textlink="">
      <xdr:nvSpPr>
        <xdr:cNvPr id="447" name="楕円 446"/>
        <xdr:cNvSpPr/>
      </xdr:nvSpPr>
      <xdr:spPr>
        <a:xfrm>
          <a:off x="15621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121756</xdr:rowOff>
    </xdr:from>
    <xdr:ext cx="736600" cy="259045"/>
    <xdr:sp macro="" textlink="">
      <xdr:nvSpPr>
        <xdr:cNvPr id="448" name="テキスト ボックス 447"/>
        <xdr:cNvSpPr txBox="1"/>
      </xdr:nvSpPr>
      <xdr:spPr>
        <a:xfrm>
          <a:off x="15290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49" name="楕円 448"/>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92364</xdr:rowOff>
    </xdr:from>
    <xdr:ext cx="762000" cy="259045"/>
    <xdr:sp macro="" textlink="">
      <xdr:nvSpPr>
        <xdr:cNvPr id="450" name="テキスト ボックス 449"/>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32113</xdr:rowOff>
    </xdr:from>
    <xdr:to>
      <xdr:col>69</xdr:col>
      <xdr:colOff>142875</xdr:colOff>
      <xdr:row>77</xdr:row>
      <xdr:rowOff>133713</xdr:rowOff>
    </xdr:to>
    <xdr:sp macro="" textlink="">
      <xdr:nvSpPr>
        <xdr:cNvPr id="451" name="楕円 450"/>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118490</xdr:rowOff>
    </xdr:from>
    <xdr:ext cx="762000" cy="259045"/>
    <xdr:sp macro="" textlink="">
      <xdr:nvSpPr>
        <xdr:cNvPr id="452" name="テキスト ボックス 451"/>
        <xdr:cNvSpPr txBox="1"/>
      </xdr:nvSpPr>
      <xdr:spPr>
        <a:xfrm>
          <a:off x="13512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3" name="楕円 452"/>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4" name="テキスト ボックス 453"/>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17666</xdr:rowOff>
    </xdr:from>
    <xdr:to>
      <xdr:col>29</xdr:col>
      <xdr:colOff>127000</xdr:colOff>
      <xdr:row>18</xdr:row>
      <xdr:rowOff>25216</xdr:rowOff>
    </xdr:to>
    <xdr:cxnSp macro="">
      <xdr:nvCxnSpPr>
        <xdr:cNvPr id="49" name="直線コネクタ 48"/>
        <xdr:cNvCxnSpPr/>
      </xdr:nvCxnSpPr>
      <xdr:spPr bwMode="auto">
        <a:xfrm flipV="1">
          <a:off x="5003800" y="3151391"/>
          <a:ext cx="647700" cy="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25216</xdr:rowOff>
    </xdr:from>
    <xdr:to>
      <xdr:col>26</xdr:col>
      <xdr:colOff>50800</xdr:colOff>
      <xdr:row>18</xdr:row>
      <xdr:rowOff>36229</xdr:rowOff>
    </xdr:to>
    <xdr:cxnSp macro="">
      <xdr:nvCxnSpPr>
        <xdr:cNvPr id="52" name="直線コネクタ 51"/>
        <xdr:cNvCxnSpPr/>
      </xdr:nvCxnSpPr>
      <xdr:spPr bwMode="auto">
        <a:xfrm flipV="1">
          <a:off x="4305300" y="3158941"/>
          <a:ext cx="698500" cy="1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36229</xdr:rowOff>
    </xdr:from>
    <xdr:to>
      <xdr:col>22</xdr:col>
      <xdr:colOff>114300</xdr:colOff>
      <xdr:row>18</xdr:row>
      <xdr:rowOff>57763</xdr:rowOff>
    </xdr:to>
    <xdr:cxnSp macro="">
      <xdr:nvCxnSpPr>
        <xdr:cNvPr id="55" name="直線コネクタ 54"/>
        <xdr:cNvCxnSpPr/>
      </xdr:nvCxnSpPr>
      <xdr:spPr bwMode="auto">
        <a:xfrm flipV="1">
          <a:off x="3606800" y="3169954"/>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57763</xdr:rowOff>
    </xdr:from>
    <xdr:to>
      <xdr:col>18</xdr:col>
      <xdr:colOff>177800</xdr:colOff>
      <xdr:row>18</xdr:row>
      <xdr:rowOff>86545</xdr:rowOff>
    </xdr:to>
    <xdr:cxnSp macro="">
      <xdr:nvCxnSpPr>
        <xdr:cNvPr id="58" name="直線コネクタ 57"/>
        <xdr:cNvCxnSpPr/>
      </xdr:nvCxnSpPr>
      <xdr:spPr bwMode="auto">
        <a:xfrm flipV="1">
          <a:off x="2908300" y="3191488"/>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138316</xdr:rowOff>
    </xdr:from>
    <xdr:to>
      <xdr:col>29</xdr:col>
      <xdr:colOff>177800</xdr:colOff>
      <xdr:row>18</xdr:row>
      <xdr:rowOff>68466</xdr:rowOff>
    </xdr:to>
    <xdr:sp macro="" textlink="">
      <xdr:nvSpPr>
        <xdr:cNvPr id="68" name="楕円 67"/>
        <xdr:cNvSpPr/>
      </xdr:nvSpPr>
      <xdr:spPr bwMode="auto">
        <a:xfrm>
          <a:off x="5600700" y="310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110393</xdr:rowOff>
    </xdr:from>
    <xdr:ext cx="762000" cy="259045"/>
    <xdr:sp macro="" textlink="">
      <xdr:nvSpPr>
        <xdr:cNvPr id="69" name="人口1人当たり決算額の推移該当値テキスト130"/>
        <xdr:cNvSpPr txBox="1"/>
      </xdr:nvSpPr>
      <xdr:spPr>
        <a:xfrm>
          <a:off x="5740400" y="307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145866</xdr:rowOff>
    </xdr:from>
    <xdr:to>
      <xdr:col>26</xdr:col>
      <xdr:colOff>101600</xdr:colOff>
      <xdr:row>18</xdr:row>
      <xdr:rowOff>76016</xdr:rowOff>
    </xdr:to>
    <xdr:sp macro="" textlink="">
      <xdr:nvSpPr>
        <xdr:cNvPr id="70" name="楕円 69"/>
        <xdr:cNvSpPr/>
      </xdr:nvSpPr>
      <xdr:spPr bwMode="auto">
        <a:xfrm>
          <a:off x="4953000" y="31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60793</xdr:rowOff>
    </xdr:from>
    <xdr:ext cx="736600" cy="259045"/>
    <xdr:sp macro="" textlink="">
      <xdr:nvSpPr>
        <xdr:cNvPr id="71" name="テキスト ボックス 70"/>
        <xdr:cNvSpPr txBox="1"/>
      </xdr:nvSpPr>
      <xdr:spPr>
        <a:xfrm>
          <a:off x="4622800" y="319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156879</xdr:rowOff>
    </xdr:from>
    <xdr:to>
      <xdr:col>22</xdr:col>
      <xdr:colOff>165100</xdr:colOff>
      <xdr:row>18</xdr:row>
      <xdr:rowOff>87029</xdr:rowOff>
    </xdr:to>
    <xdr:sp macro="" textlink="">
      <xdr:nvSpPr>
        <xdr:cNvPr id="72" name="楕円 71"/>
        <xdr:cNvSpPr/>
      </xdr:nvSpPr>
      <xdr:spPr bwMode="auto">
        <a:xfrm>
          <a:off x="4254500" y="311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71806</xdr:rowOff>
    </xdr:from>
    <xdr:ext cx="762000" cy="259045"/>
    <xdr:sp macro="" textlink="">
      <xdr:nvSpPr>
        <xdr:cNvPr id="73" name="テキスト ボックス 72"/>
        <xdr:cNvSpPr txBox="1"/>
      </xdr:nvSpPr>
      <xdr:spPr>
        <a:xfrm>
          <a:off x="3924300" y="320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6963</xdr:rowOff>
    </xdr:from>
    <xdr:to>
      <xdr:col>19</xdr:col>
      <xdr:colOff>38100</xdr:colOff>
      <xdr:row>18</xdr:row>
      <xdr:rowOff>108563</xdr:rowOff>
    </xdr:to>
    <xdr:sp macro="" textlink="">
      <xdr:nvSpPr>
        <xdr:cNvPr id="74" name="楕円 73"/>
        <xdr:cNvSpPr/>
      </xdr:nvSpPr>
      <xdr:spPr bwMode="auto">
        <a:xfrm>
          <a:off x="3556000" y="314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93340</xdr:rowOff>
    </xdr:from>
    <xdr:ext cx="762000" cy="259045"/>
    <xdr:sp macro="" textlink="">
      <xdr:nvSpPr>
        <xdr:cNvPr id="75" name="テキスト ボックス 74"/>
        <xdr:cNvSpPr txBox="1"/>
      </xdr:nvSpPr>
      <xdr:spPr>
        <a:xfrm>
          <a:off x="3225800" y="32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35745</xdr:rowOff>
    </xdr:from>
    <xdr:to>
      <xdr:col>15</xdr:col>
      <xdr:colOff>101600</xdr:colOff>
      <xdr:row>18</xdr:row>
      <xdr:rowOff>137345</xdr:rowOff>
    </xdr:to>
    <xdr:sp macro="" textlink="">
      <xdr:nvSpPr>
        <xdr:cNvPr id="76" name="楕円 75"/>
        <xdr:cNvSpPr/>
      </xdr:nvSpPr>
      <xdr:spPr bwMode="auto">
        <a:xfrm>
          <a:off x="2857500" y="316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122122</xdr:rowOff>
    </xdr:from>
    <xdr:ext cx="762000" cy="259045"/>
    <xdr:sp macro="" textlink="">
      <xdr:nvSpPr>
        <xdr:cNvPr id="77" name="テキスト ボックス 76"/>
        <xdr:cNvSpPr txBox="1"/>
      </xdr:nvSpPr>
      <xdr:spPr>
        <a:xfrm>
          <a:off x="2527300" y="32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192787</xdr:rowOff>
    </xdr:from>
    <xdr:to>
      <xdr:col>29</xdr:col>
      <xdr:colOff>127000</xdr:colOff>
      <xdr:row>35</xdr:row>
      <xdr:rowOff>197125</xdr:rowOff>
    </xdr:to>
    <xdr:cxnSp macro="">
      <xdr:nvCxnSpPr>
        <xdr:cNvPr id="108" name="直線コネクタ 107"/>
        <xdr:cNvCxnSpPr/>
      </xdr:nvCxnSpPr>
      <xdr:spPr bwMode="auto">
        <a:xfrm>
          <a:off x="5003800" y="6803137"/>
          <a:ext cx="647700" cy="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181903</xdr:rowOff>
    </xdr:from>
    <xdr:ext cx="762000" cy="259045"/>
    <xdr:sp macro="" textlink="">
      <xdr:nvSpPr>
        <xdr:cNvPr id="109" name="人口1人当たり決算額の推移平均値テキスト445"/>
        <xdr:cNvSpPr txBox="1"/>
      </xdr:nvSpPr>
      <xdr:spPr>
        <a:xfrm>
          <a:off x="5740400" y="6792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146230</xdr:rowOff>
    </xdr:from>
    <xdr:to>
      <xdr:col>26</xdr:col>
      <xdr:colOff>50800</xdr:colOff>
      <xdr:row>35</xdr:row>
      <xdr:rowOff>192787</xdr:rowOff>
    </xdr:to>
    <xdr:cxnSp macro="">
      <xdr:nvCxnSpPr>
        <xdr:cNvPr id="111" name="直線コネクタ 110"/>
        <xdr:cNvCxnSpPr/>
      </xdr:nvCxnSpPr>
      <xdr:spPr bwMode="auto">
        <a:xfrm>
          <a:off x="4305300" y="6756580"/>
          <a:ext cx="698500" cy="4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146230</xdr:rowOff>
    </xdr:from>
    <xdr:to>
      <xdr:col>22</xdr:col>
      <xdr:colOff>114300</xdr:colOff>
      <xdr:row>35</xdr:row>
      <xdr:rowOff>164728</xdr:rowOff>
    </xdr:to>
    <xdr:cxnSp macro="">
      <xdr:nvCxnSpPr>
        <xdr:cNvPr id="114" name="直線コネクタ 113"/>
        <xdr:cNvCxnSpPr/>
      </xdr:nvCxnSpPr>
      <xdr:spPr bwMode="auto">
        <a:xfrm flipV="1">
          <a:off x="3606800" y="6756580"/>
          <a:ext cx="6985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139998</xdr:rowOff>
    </xdr:from>
    <xdr:to>
      <xdr:col>18</xdr:col>
      <xdr:colOff>177800</xdr:colOff>
      <xdr:row>35</xdr:row>
      <xdr:rowOff>164728</xdr:rowOff>
    </xdr:to>
    <xdr:cxnSp macro="">
      <xdr:nvCxnSpPr>
        <xdr:cNvPr id="117" name="直線コネクタ 116"/>
        <xdr:cNvCxnSpPr/>
      </xdr:nvCxnSpPr>
      <xdr:spPr bwMode="auto">
        <a:xfrm>
          <a:off x="2908300" y="6750348"/>
          <a:ext cx="698500" cy="24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146325</xdr:rowOff>
    </xdr:from>
    <xdr:to>
      <xdr:col>29</xdr:col>
      <xdr:colOff>177800</xdr:colOff>
      <xdr:row>35</xdr:row>
      <xdr:rowOff>247925</xdr:rowOff>
    </xdr:to>
    <xdr:sp macro="" textlink="">
      <xdr:nvSpPr>
        <xdr:cNvPr id="127" name="楕円 126"/>
        <xdr:cNvSpPr/>
      </xdr:nvSpPr>
      <xdr:spPr bwMode="auto">
        <a:xfrm>
          <a:off x="5600700" y="675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334302</xdr:rowOff>
    </xdr:from>
    <xdr:ext cx="762000" cy="259045"/>
    <xdr:sp macro="" textlink="">
      <xdr:nvSpPr>
        <xdr:cNvPr id="128" name="人口1人当たり決算額の推移該当値テキスト445"/>
        <xdr:cNvSpPr txBox="1"/>
      </xdr:nvSpPr>
      <xdr:spPr>
        <a:xfrm>
          <a:off x="5740400" y="660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141987</xdr:rowOff>
    </xdr:from>
    <xdr:to>
      <xdr:col>26</xdr:col>
      <xdr:colOff>101600</xdr:colOff>
      <xdr:row>35</xdr:row>
      <xdr:rowOff>243587</xdr:rowOff>
    </xdr:to>
    <xdr:sp macro="" textlink="">
      <xdr:nvSpPr>
        <xdr:cNvPr id="129" name="楕円 128"/>
        <xdr:cNvSpPr/>
      </xdr:nvSpPr>
      <xdr:spPr bwMode="auto">
        <a:xfrm>
          <a:off x="4953000" y="675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253764</xdr:rowOff>
    </xdr:from>
    <xdr:ext cx="736600" cy="259045"/>
    <xdr:sp macro="" textlink="">
      <xdr:nvSpPr>
        <xdr:cNvPr id="130" name="テキスト ボックス 129"/>
        <xdr:cNvSpPr txBox="1"/>
      </xdr:nvSpPr>
      <xdr:spPr>
        <a:xfrm>
          <a:off x="4622800" y="652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95430</xdr:rowOff>
    </xdr:from>
    <xdr:to>
      <xdr:col>22</xdr:col>
      <xdr:colOff>165100</xdr:colOff>
      <xdr:row>35</xdr:row>
      <xdr:rowOff>197030</xdr:rowOff>
    </xdr:to>
    <xdr:sp macro="" textlink="">
      <xdr:nvSpPr>
        <xdr:cNvPr id="131" name="楕円 130"/>
        <xdr:cNvSpPr/>
      </xdr:nvSpPr>
      <xdr:spPr bwMode="auto">
        <a:xfrm>
          <a:off x="4254500" y="67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207207</xdr:rowOff>
    </xdr:from>
    <xdr:ext cx="762000" cy="259045"/>
    <xdr:sp macro="" textlink="">
      <xdr:nvSpPr>
        <xdr:cNvPr id="132" name="テキスト ボックス 131"/>
        <xdr:cNvSpPr txBox="1"/>
      </xdr:nvSpPr>
      <xdr:spPr>
        <a:xfrm>
          <a:off x="3924300" y="647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113928</xdr:rowOff>
    </xdr:from>
    <xdr:to>
      <xdr:col>19</xdr:col>
      <xdr:colOff>38100</xdr:colOff>
      <xdr:row>35</xdr:row>
      <xdr:rowOff>215528</xdr:rowOff>
    </xdr:to>
    <xdr:sp macro="" textlink="">
      <xdr:nvSpPr>
        <xdr:cNvPr id="133" name="楕円 132"/>
        <xdr:cNvSpPr/>
      </xdr:nvSpPr>
      <xdr:spPr bwMode="auto">
        <a:xfrm>
          <a:off x="3556000" y="672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225705</xdr:rowOff>
    </xdr:from>
    <xdr:ext cx="762000" cy="259045"/>
    <xdr:sp macro="" textlink="">
      <xdr:nvSpPr>
        <xdr:cNvPr id="134" name="テキスト ボックス 133"/>
        <xdr:cNvSpPr txBox="1"/>
      </xdr:nvSpPr>
      <xdr:spPr>
        <a:xfrm>
          <a:off x="3225800" y="649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89198</xdr:rowOff>
    </xdr:from>
    <xdr:to>
      <xdr:col>15</xdr:col>
      <xdr:colOff>101600</xdr:colOff>
      <xdr:row>35</xdr:row>
      <xdr:rowOff>190798</xdr:rowOff>
    </xdr:to>
    <xdr:sp macro="" textlink="">
      <xdr:nvSpPr>
        <xdr:cNvPr id="135" name="楕円 134"/>
        <xdr:cNvSpPr/>
      </xdr:nvSpPr>
      <xdr:spPr bwMode="auto">
        <a:xfrm>
          <a:off x="2857500" y="6699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200975</xdr:rowOff>
    </xdr:from>
    <xdr:ext cx="762000" cy="259045"/>
    <xdr:sp macro="" textlink="">
      <xdr:nvSpPr>
        <xdr:cNvPr id="136" name="テキスト ボックス 135"/>
        <xdr:cNvSpPr txBox="1"/>
      </xdr:nvSpPr>
      <xdr:spPr>
        <a:xfrm>
          <a:off x="2527300" y="64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103767</xdr:rowOff>
    </xdr:from>
    <xdr:to>
      <xdr:col>24</xdr:col>
      <xdr:colOff>63500</xdr:colOff>
      <xdr:row>36</xdr:row>
      <xdr:rowOff>113228</xdr:rowOff>
    </xdr:to>
    <xdr:cxnSp macro="">
      <xdr:nvCxnSpPr>
        <xdr:cNvPr id="58" name="直線コネクタ 57"/>
        <xdr:cNvCxnSpPr/>
      </xdr:nvCxnSpPr>
      <xdr:spPr>
        <a:xfrm flipV="1">
          <a:off x="3797300" y="6275967"/>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113228</xdr:rowOff>
    </xdr:from>
    <xdr:to>
      <xdr:col>19</xdr:col>
      <xdr:colOff>177800</xdr:colOff>
      <xdr:row>36</xdr:row>
      <xdr:rowOff>127491</xdr:rowOff>
    </xdr:to>
    <xdr:cxnSp macro="">
      <xdr:nvCxnSpPr>
        <xdr:cNvPr id="61" name="直線コネクタ 60"/>
        <xdr:cNvCxnSpPr/>
      </xdr:nvCxnSpPr>
      <xdr:spPr>
        <a:xfrm flipV="1">
          <a:off x="2908300" y="6285428"/>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127491</xdr:rowOff>
    </xdr:from>
    <xdr:to>
      <xdr:col>15</xdr:col>
      <xdr:colOff>50800</xdr:colOff>
      <xdr:row>36</xdr:row>
      <xdr:rowOff>150563</xdr:rowOff>
    </xdr:to>
    <xdr:cxnSp macro="">
      <xdr:nvCxnSpPr>
        <xdr:cNvPr id="64" name="直線コネクタ 63"/>
        <xdr:cNvCxnSpPr/>
      </xdr:nvCxnSpPr>
      <xdr:spPr>
        <a:xfrm flipV="1">
          <a:off x="2019300" y="6299691"/>
          <a:ext cx="8890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150563</xdr:rowOff>
    </xdr:from>
    <xdr:to>
      <xdr:col>10</xdr:col>
      <xdr:colOff>114300</xdr:colOff>
      <xdr:row>36</xdr:row>
      <xdr:rowOff>162665</xdr:rowOff>
    </xdr:to>
    <xdr:cxnSp macro="">
      <xdr:nvCxnSpPr>
        <xdr:cNvPr id="67" name="直線コネクタ 66"/>
        <xdr:cNvCxnSpPr/>
      </xdr:nvCxnSpPr>
      <xdr:spPr>
        <a:xfrm flipV="1">
          <a:off x="1130300" y="6322763"/>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52967</xdr:rowOff>
    </xdr:from>
    <xdr:to>
      <xdr:col>24</xdr:col>
      <xdr:colOff>114300</xdr:colOff>
      <xdr:row>36</xdr:row>
      <xdr:rowOff>154567</xdr:rowOff>
    </xdr:to>
    <xdr:sp macro="" textlink="">
      <xdr:nvSpPr>
        <xdr:cNvPr id="77" name="楕円 76"/>
        <xdr:cNvSpPr/>
      </xdr:nvSpPr>
      <xdr:spPr>
        <a:xfrm>
          <a:off x="4584700" y="62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31394</xdr:rowOff>
    </xdr:from>
    <xdr:ext cx="599010" cy="259045"/>
    <xdr:sp macro="" textlink="">
      <xdr:nvSpPr>
        <xdr:cNvPr id="78" name="人件費該当値テキスト"/>
        <xdr:cNvSpPr txBox="1"/>
      </xdr:nvSpPr>
      <xdr:spPr>
        <a:xfrm>
          <a:off x="4686300" y="62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62428</xdr:rowOff>
    </xdr:from>
    <xdr:to>
      <xdr:col>20</xdr:col>
      <xdr:colOff>38100</xdr:colOff>
      <xdr:row>36</xdr:row>
      <xdr:rowOff>164028</xdr:rowOff>
    </xdr:to>
    <xdr:sp macro="" textlink="">
      <xdr:nvSpPr>
        <xdr:cNvPr id="79" name="楕円 78"/>
        <xdr:cNvSpPr/>
      </xdr:nvSpPr>
      <xdr:spPr>
        <a:xfrm>
          <a:off x="37465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155155</xdr:rowOff>
    </xdr:from>
    <xdr:ext cx="599010" cy="259045"/>
    <xdr:sp macro="" textlink="">
      <xdr:nvSpPr>
        <xdr:cNvPr id="80" name="テキスト ボックス 79"/>
        <xdr:cNvSpPr txBox="1"/>
      </xdr:nvSpPr>
      <xdr:spPr>
        <a:xfrm>
          <a:off x="3497795" y="632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76691</xdr:rowOff>
    </xdr:from>
    <xdr:to>
      <xdr:col>15</xdr:col>
      <xdr:colOff>101600</xdr:colOff>
      <xdr:row>37</xdr:row>
      <xdr:rowOff>6841</xdr:rowOff>
    </xdr:to>
    <xdr:sp macro="" textlink="">
      <xdr:nvSpPr>
        <xdr:cNvPr id="81" name="楕円 80"/>
        <xdr:cNvSpPr/>
      </xdr:nvSpPr>
      <xdr:spPr>
        <a:xfrm>
          <a:off x="2857500" y="62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169418</xdr:rowOff>
    </xdr:from>
    <xdr:ext cx="599010" cy="259045"/>
    <xdr:sp macro="" textlink="">
      <xdr:nvSpPr>
        <xdr:cNvPr id="82" name="テキスト ボックス 81"/>
        <xdr:cNvSpPr txBox="1"/>
      </xdr:nvSpPr>
      <xdr:spPr>
        <a:xfrm>
          <a:off x="2608795" y="63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99763</xdr:rowOff>
    </xdr:from>
    <xdr:to>
      <xdr:col>10</xdr:col>
      <xdr:colOff>165100</xdr:colOff>
      <xdr:row>37</xdr:row>
      <xdr:rowOff>29913</xdr:rowOff>
    </xdr:to>
    <xdr:sp macro="" textlink="">
      <xdr:nvSpPr>
        <xdr:cNvPr id="83" name="楕円 82"/>
        <xdr:cNvSpPr/>
      </xdr:nvSpPr>
      <xdr:spPr>
        <a:xfrm>
          <a:off x="1968500" y="62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21040</xdr:rowOff>
    </xdr:from>
    <xdr:ext cx="599010" cy="259045"/>
    <xdr:sp macro="" textlink="">
      <xdr:nvSpPr>
        <xdr:cNvPr id="84" name="テキスト ボックス 83"/>
        <xdr:cNvSpPr txBox="1"/>
      </xdr:nvSpPr>
      <xdr:spPr>
        <a:xfrm>
          <a:off x="1719795" y="636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111865</xdr:rowOff>
    </xdr:from>
    <xdr:to>
      <xdr:col>6</xdr:col>
      <xdr:colOff>38100</xdr:colOff>
      <xdr:row>37</xdr:row>
      <xdr:rowOff>42015</xdr:rowOff>
    </xdr:to>
    <xdr:sp macro="" textlink="">
      <xdr:nvSpPr>
        <xdr:cNvPr id="85" name="楕円 84"/>
        <xdr:cNvSpPr/>
      </xdr:nvSpPr>
      <xdr:spPr>
        <a:xfrm>
          <a:off x="1079500" y="62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33142</xdr:rowOff>
    </xdr:from>
    <xdr:ext cx="599010" cy="259045"/>
    <xdr:sp macro="" textlink="">
      <xdr:nvSpPr>
        <xdr:cNvPr id="86" name="テキスト ボックス 85"/>
        <xdr:cNvSpPr txBox="1"/>
      </xdr:nvSpPr>
      <xdr:spPr>
        <a:xfrm>
          <a:off x="830795" y="637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22394</xdr:rowOff>
    </xdr:from>
    <xdr:to>
      <xdr:col>24</xdr:col>
      <xdr:colOff>63500</xdr:colOff>
      <xdr:row>58</xdr:row>
      <xdr:rowOff>24164</xdr:rowOff>
    </xdr:to>
    <xdr:cxnSp macro="">
      <xdr:nvCxnSpPr>
        <xdr:cNvPr id="117" name="直線コネクタ 116"/>
        <xdr:cNvCxnSpPr/>
      </xdr:nvCxnSpPr>
      <xdr:spPr>
        <a:xfrm flipV="1">
          <a:off x="3797300" y="9966494"/>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24164</xdr:rowOff>
    </xdr:from>
    <xdr:to>
      <xdr:col>19</xdr:col>
      <xdr:colOff>177800</xdr:colOff>
      <xdr:row>58</xdr:row>
      <xdr:rowOff>26697</xdr:rowOff>
    </xdr:to>
    <xdr:cxnSp macro="">
      <xdr:nvCxnSpPr>
        <xdr:cNvPr id="120" name="直線コネクタ 119"/>
        <xdr:cNvCxnSpPr/>
      </xdr:nvCxnSpPr>
      <xdr:spPr>
        <a:xfrm flipV="1">
          <a:off x="2908300" y="996826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26697</xdr:rowOff>
    </xdr:from>
    <xdr:to>
      <xdr:col>15</xdr:col>
      <xdr:colOff>50800</xdr:colOff>
      <xdr:row>58</xdr:row>
      <xdr:rowOff>53036</xdr:rowOff>
    </xdr:to>
    <xdr:cxnSp macro="">
      <xdr:nvCxnSpPr>
        <xdr:cNvPr id="123" name="直線コネクタ 122"/>
        <xdr:cNvCxnSpPr/>
      </xdr:nvCxnSpPr>
      <xdr:spPr>
        <a:xfrm flipV="1">
          <a:off x="2019300" y="9970797"/>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53036</xdr:rowOff>
    </xdr:from>
    <xdr:to>
      <xdr:col>10</xdr:col>
      <xdr:colOff>114300</xdr:colOff>
      <xdr:row>58</xdr:row>
      <xdr:rowOff>80062</xdr:rowOff>
    </xdr:to>
    <xdr:cxnSp macro="">
      <xdr:nvCxnSpPr>
        <xdr:cNvPr id="126" name="直線コネクタ 125"/>
        <xdr:cNvCxnSpPr/>
      </xdr:nvCxnSpPr>
      <xdr:spPr>
        <a:xfrm flipV="1">
          <a:off x="1130300" y="999713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143044</xdr:rowOff>
    </xdr:from>
    <xdr:to>
      <xdr:col>24</xdr:col>
      <xdr:colOff>114300</xdr:colOff>
      <xdr:row>58</xdr:row>
      <xdr:rowOff>73194</xdr:rowOff>
    </xdr:to>
    <xdr:sp macro="" textlink="">
      <xdr:nvSpPr>
        <xdr:cNvPr id="136" name="楕円 135"/>
        <xdr:cNvSpPr/>
      </xdr:nvSpPr>
      <xdr:spPr>
        <a:xfrm>
          <a:off x="4584700" y="99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57971</xdr:rowOff>
    </xdr:from>
    <xdr:ext cx="599010" cy="259045"/>
    <xdr:sp macro="" textlink="">
      <xdr:nvSpPr>
        <xdr:cNvPr id="137" name="物件費該当値テキスト"/>
        <xdr:cNvSpPr txBox="1"/>
      </xdr:nvSpPr>
      <xdr:spPr>
        <a:xfrm>
          <a:off x="4686300" y="983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144814</xdr:rowOff>
    </xdr:from>
    <xdr:to>
      <xdr:col>20</xdr:col>
      <xdr:colOff>38100</xdr:colOff>
      <xdr:row>58</xdr:row>
      <xdr:rowOff>74964</xdr:rowOff>
    </xdr:to>
    <xdr:sp macro="" textlink="">
      <xdr:nvSpPr>
        <xdr:cNvPr id="138" name="楕円 137"/>
        <xdr:cNvSpPr/>
      </xdr:nvSpPr>
      <xdr:spPr>
        <a:xfrm>
          <a:off x="3746500" y="99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66091</xdr:rowOff>
    </xdr:from>
    <xdr:ext cx="599010" cy="259045"/>
    <xdr:sp macro="" textlink="">
      <xdr:nvSpPr>
        <xdr:cNvPr id="139" name="テキスト ボックス 138"/>
        <xdr:cNvSpPr txBox="1"/>
      </xdr:nvSpPr>
      <xdr:spPr>
        <a:xfrm>
          <a:off x="3497795" y="100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147347</xdr:rowOff>
    </xdr:from>
    <xdr:to>
      <xdr:col>15</xdr:col>
      <xdr:colOff>101600</xdr:colOff>
      <xdr:row>58</xdr:row>
      <xdr:rowOff>77497</xdr:rowOff>
    </xdr:to>
    <xdr:sp macro="" textlink="">
      <xdr:nvSpPr>
        <xdr:cNvPr id="140" name="楕円 139"/>
        <xdr:cNvSpPr/>
      </xdr:nvSpPr>
      <xdr:spPr>
        <a:xfrm>
          <a:off x="2857500" y="9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68624</xdr:rowOff>
    </xdr:from>
    <xdr:ext cx="599010" cy="259045"/>
    <xdr:sp macro="" textlink="">
      <xdr:nvSpPr>
        <xdr:cNvPr id="141" name="テキスト ボックス 140"/>
        <xdr:cNvSpPr txBox="1"/>
      </xdr:nvSpPr>
      <xdr:spPr>
        <a:xfrm>
          <a:off x="2608795" y="1001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2236</xdr:rowOff>
    </xdr:from>
    <xdr:to>
      <xdr:col>10</xdr:col>
      <xdr:colOff>165100</xdr:colOff>
      <xdr:row>58</xdr:row>
      <xdr:rowOff>103836</xdr:rowOff>
    </xdr:to>
    <xdr:sp macro="" textlink="">
      <xdr:nvSpPr>
        <xdr:cNvPr id="142" name="楕円 141"/>
        <xdr:cNvSpPr/>
      </xdr:nvSpPr>
      <xdr:spPr>
        <a:xfrm>
          <a:off x="1968500" y="99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94963</xdr:rowOff>
    </xdr:from>
    <xdr:ext cx="599010" cy="259045"/>
    <xdr:sp macro="" textlink="">
      <xdr:nvSpPr>
        <xdr:cNvPr id="143" name="テキスト ボックス 142"/>
        <xdr:cNvSpPr txBox="1"/>
      </xdr:nvSpPr>
      <xdr:spPr>
        <a:xfrm>
          <a:off x="1719795" y="100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29262</xdr:rowOff>
    </xdr:from>
    <xdr:to>
      <xdr:col>6</xdr:col>
      <xdr:colOff>38100</xdr:colOff>
      <xdr:row>58</xdr:row>
      <xdr:rowOff>130862</xdr:rowOff>
    </xdr:to>
    <xdr:sp macro="" textlink="">
      <xdr:nvSpPr>
        <xdr:cNvPr id="144" name="楕円 143"/>
        <xdr:cNvSpPr/>
      </xdr:nvSpPr>
      <xdr:spPr>
        <a:xfrm>
          <a:off x="1079500" y="99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121989</xdr:rowOff>
    </xdr:from>
    <xdr:ext cx="599010" cy="259045"/>
    <xdr:sp macro="" textlink="">
      <xdr:nvSpPr>
        <xdr:cNvPr id="145" name="テキスト ボックス 144"/>
        <xdr:cNvSpPr txBox="1"/>
      </xdr:nvSpPr>
      <xdr:spPr>
        <a:xfrm>
          <a:off x="830795" y="100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104541</xdr:rowOff>
    </xdr:from>
    <xdr:to>
      <xdr:col>24</xdr:col>
      <xdr:colOff>63500</xdr:colOff>
      <xdr:row>76</xdr:row>
      <xdr:rowOff>131390</xdr:rowOff>
    </xdr:to>
    <xdr:cxnSp macro="">
      <xdr:nvCxnSpPr>
        <xdr:cNvPr id="170" name="直線コネクタ 169"/>
        <xdr:cNvCxnSpPr/>
      </xdr:nvCxnSpPr>
      <xdr:spPr>
        <a:xfrm>
          <a:off x="3797300" y="13134741"/>
          <a:ext cx="8382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104541</xdr:rowOff>
    </xdr:from>
    <xdr:to>
      <xdr:col>19</xdr:col>
      <xdr:colOff>177800</xdr:colOff>
      <xdr:row>76</xdr:row>
      <xdr:rowOff>168211</xdr:rowOff>
    </xdr:to>
    <xdr:cxnSp macro="">
      <xdr:nvCxnSpPr>
        <xdr:cNvPr id="173" name="直線コネクタ 172"/>
        <xdr:cNvCxnSpPr/>
      </xdr:nvCxnSpPr>
      <xdr:spPr>
        <a:xfrm flipV="1">
          <a:off x="2908300" y="13134741"/>
          <a:ext cx="889000" cy="6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168211</xdr:rowOff>
    </xdr:from>
    <xdr:to>
      <xdr:col>15</xdr:col>
      <xdr:colOff>50800</xdr:colOff>
      <xdr:row>77</xdr:row>
      <xdr:rowOff>16335</xdr:rowOff>
    </xdr:to>
    <xdr:cxnSp macro="">
      <xdr:nvCxnSpPr>
        <xdr:cNvPr id="176" name="直線コネクタ 175"/>
        <xdr:cNvCxnSpPr/>
      </xdr:nvCxnSpPr>
      <xdr:spPr>
        <a:xfrm flipV="1">
          <a:off x="2019300" y="13198411"/>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16125</xdr:rowOff>
    </xdr:from>
    <xdr:to>
      <xdr:col>10</xdr:col>
      <xdr:colOff>114300</xdr:colOff>
      <xdr:row>77</xdr:row>
      <xdr:rowOff>16335</xdr:rowOff>
    </xdr:to>
    <xdr:cxnSp macro="">
      <xdr:nvCxnSpPr>
        <xdr:cNvPr id="179" name="直線コネクタ 178"/>
        <xdr:cNvCxnSpPr/>
      </xdr:nvCxnSpPr>
      <xdr:spPr>
        <a:xfrm>
          <a:off x="1130300" y="1321777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80590</xdr:rowOff>
    </xdr:from>
    <xdr:to>
      <xdr:col>24</xdr:col>
      <xdr:colOff>114300</xdr:colOff>
      <xdr:row>77</xdr:row>
      <xdr:rowOff>10740</xdr:rowOff>
    </xdr:to>
    <xdr:sp macro="" textlink="">
      <xdr:nvSpPr>
        <xdr:cNvPr id="189" name="楕円 188"/>
        <xdr:cNvSpPr/>
      </xdr:nvSpPr>
      <xdr:spPr>
        <a:xfrm>
          <a:off x="4584700" y="131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103467</xdr:rowOff>
    </xdr:from>
    <xdr:ext cx="534377" cy="259045"/>
    <xdr:sp macro="" textlink="">
      <xdr:nvSpPr>
        <xdr:cNvPr id="190" name="維持補修費該当値テキスト"/>
        <xdr:cNvSpPr txBox="1"/>
      </xdr:nvSpPr>
      <xdr:spPr>
        <a:xfrm>
          <a:off x="4686300"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53741</xdr:rowOff>
    </xdr:from>
    <xdr:to>
      <xdr:col>20</xdr:col>
      <xdr:colOff>38100</xdr:colOff>
      <xdr:row>76</xdr:row>
      <xdr:rowOff>155341</xdr:rowOff>
    </xdr:to>
    <xdr:sp macro="" textlink="">
      <xdr:nvSpPr>
        <xdr:cNvPr id="191" name="楕円 190"/>
        <xdr:cNvSpPr/>
      </xdr:nvSpPr>
      <xdr:spPr>
        <a:xfrm>
          <a:off x="3746500" y="130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419</xdr:rowOff>
    </xdr:from>
    <xdr:ext cx="534377" cy="259045"/>
    <xdr:sp macro="" textlink="">
      <xdr:nvSpPr>
        <xdr:cNvPr id="192" name="テキスト ボックス 191"/>
        <xdr:cNvSpPr txBox="1"/>
      </xdr:nvSpPr>
      <xdr:spPr>
        <a:xfrm>
          <a:off x="3530111" y="128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117411</xdr:rowOff>
    </xdr:from>
    <xdr:to>
      <xdr:col>15</xdr:col>
      <xdr:colOff>101600</xdr:colOff>
      <xdr:row>77</xdr:row>
      <xdr:rowOff>47561</xdr:rowOff>
    </xdr:to>
    <xdr:sp macro="" textlink="">
      <xdr:nvSpPr>
        <xdr:cNvPr id="193" name="楕円 192"/>
        <xdr:cNvSpPr/>
      </xdr:nvSpPr>
      <xdr:spPr>
        <a:xfrm>
          <a:off x="2857500" y="131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64089</xdr:rowOff>
    </xdr:from>
    <xdr:ext cx="534377" cy="259045"/>
    <xdr:sp macro="" textlink="">
      <xdr:nvSpPr>
        <xdr:cNvPr id="194" name="テキスト ボックス 193"/>
        <xdr:cNvSpPr txBox="1"/>
      </xdr:nvSpPr>
      <xdr:spPr>
        <a:xfrm>
          <a:off x="2641111" y="129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136985</xdr:rowOff>
    </xdr:from>
    <xdr:to>
      <xdr:col>10</xdr:col>
      <xdr:colOff>165100</xdr:colOff>
      <xdr:row>77</xdr:row>
      <xdr:rowOff>67135</xdr:rowOff>
    </xdr:to>
    <xdr:sp macro="" textlink="">
      <xdr:nvSpPr>
        <xdr:cNvPr id="195" name="楕円 194"/>
        <xdr:cNvSpPr/>
      </xdr:nvSpPr>
      <xdr:spPr>
        <a:xfrm>
          <a:off x="1968500" y="131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83663</xdr:rowOff>
    </xdr:from>
    <xdr:ext cx="534377" cy="259045"/>
    <xdr:sp macro="" textlink="">
      <xdr:nvSpPr>
        <xdr:cNvPr id="196" name="テキスト ボックス 195"/>
        <xdr:cNvSpPr txBox="1"/>
      </xdr:nvSpPr>
      <xdr:spPr>
        <a:xfrm>
          <a:off x="1752111" y="129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136775</xdr:rowOff>
    </xdr:from>
    <xdr:to>
      <xdr:col>6</xdr:col>
      <xdr:colOff>38100</xdr:colOff>
      <xdr:row>77</xdr:row>
      <xdr:rowOff>66925</xdr:rowOff>
    </xdr:to>
    <xdr:sp macro="" textlink="">
      <xdr:nvSpPr>
        <xdr:cNvPr id="197" name="楕円 196"/>
        <xdr:cNvSpPr/>
      </xdr:nvSpPr>
      <xdr:spPr>
        <a:xfrm>
          <a:off x="1079500" y="131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83452</xdr:rowOff>
    </xdr:from>
    <xdr:ext cx="534377" cy="259045"/>
    <xdr:sp macro="" textlink="">
      <xdr:nvSpPr>
        <xdr:cNvPr id="198" name="テキスト ボックス 197"/>
        <xdr:cNvSpPr txBox="1"/>
      </xdr:nvSpPr>
      <xdr:spPr>
        <a:xfrm>
          <a:off x="863111" y="129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159322</xdr:rowOff>
    </xdr:from>
    <xdr:to>
      <xdr:col>24</xdr:col>
      <xdr:colOff>63500</xdr:colOff>
      <xdr:row>94</xdr:row>
      <xdr:rowOff>40869</xdr:rowOff>
    </xdr:to>
    <xdr:cxnSp macro="">
      <xdr:nvCxnSpPr>
        <xdr:cNvPr id="231" name="直線コネクタ 230"/>
        <xdr:cNvCxnSpPr/>
      </xdr:nvCxnSpPr>
      <xdr:spPr>
        <a:xfrm>
          <a:off x="3797300" y="16104172"/>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159322</xdr:rowOff>
    </xdr:from>
    <xdr:to>
      <xdr:col>19</xdr:col>
      <xdr:colOff>177800</xdr:colOff>
      <xdr:row>94</xdr:row>
      <xdr:rowOff>104811</xdr:rowOff>
    </xdr:to>
    <xdr:cxnSp macro="">
      <xdr:nvCxnSpPr>
        <xdr:cNvPr id="234" name="直線コネクタ 233"/>
        <xdr:cNvCxnSpPr/>
      </xdr:nvCxnSpPr>
      <xdr:spPr>
        <a:xfrm flipV="1">
          <a:off x="2908300" y="16104172"/>
          <a:ext cx="889000" cy="1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104811</xdr:rowOff>
    </xdr:from>
    <xdr:to>
      <xdr:col>15</xdr:col>
      <xdr:colOff>50800</xdr:colOff>
      <xdr:row>94</xdr:row>
      <xdr:rowOff>161931</xdr:rowOff>
    </xdr:to>
    <xdr:cxnSp macro="">
      <xdr:nvCxnSpPr>
        <xdr:cNvPr id="237" name="直線コネクタ 236"/>
        <xdr:cNvCxnSpPr/>
      </xdr:nvCxnSpPr>
      <xdr:spPr>
        <a:xfrm flipV="1">
          <a:off x="2019300" y="16221111"/>
          <a:ext cx="889000" cy="5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161931</xdr:rowOff>
    </xdr:from>
    <xdr:to>
      <xdr:col>10</xdr:col>
      <xdr:colOff>114300</xdr:colOff>
      <xdr:row>95</xdr:row>
      <xdr:rowOff>97113</xdr:rowOff>
    </xdr:to>
    <xdr:cxnSp macro="">
      <xdr:nvCxnSpPr>
        <xdr:cNvPr id="240" name="直線コネクタ 239"/>
        <xdr:cNvCxnSpPr/>
      </xdr:nvCxnSpPr>
      <xdr:spPr>
        <a:xfrm flipV="1">
          <a:off x="1130300" y="16278231"/>
          <a:ext cx="889000" cy="1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161519</xdr:rowOff>
    </xdr:from>
    <xdr:to>
      <xdr:col>24</xdr:col>
      <xdr:colOff>114300</xdr:colOff>
      <xdr:row>94</xdr:row>
      <xdr:rowOff>91669</xdr:rowOff>
    </xdr:to>
    <xdr:sp macro="" textlink="">
      <xdr:nvSpPr>
        <xdr:cNvPr id="250" name="楕円 249"/>
        <xdr:cNvSpPr/>
      </xdr:nvSpPr>
      <xdr:spPr>
        <a:xfrm>
          <a:off x="4584700" y="161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12946</xdr:rowOff>
    </xdr:from>
    <xdr:ext cx="599010" cy="259045"/>
    <xdr:sp macro="" textlink="">
      <xdr:nvSpPr>
        <xdr:cNvPr id="251" name="扶助費該当値テキスト"/>
        <xdr:cNvSpPr txBox="1"/>
      </xdr:nvSpPr>
      <xdr:spPr>
        <a:xfrm>
          <a:off x="4686300" y="159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108522</xdr:rowOff>
    </xdr:from>
    <xdr:to>
      <xdr:col>20</xdr:col>
      <xdr:colOff>38100</xdr:colOff>
      <xdr:row>94</xdr:row>
      <xdr:rowOff>38672</xdr:rowOff>
    </xdr:to>
    <xdr:sp macro="" textlink="">
      <xdr:nvSpPr>
        <xdr:cNvPr id="252" name="楕円 251"/>
        <xdr:cNvSpPr/>
      </xdr:nvSpPr>
      <xdr:spPr>
        <a:xfrm>
          <a:off x="3746500" y="160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55199</xdr:rowOff>
    </xdr:from>
    <xdr:ext cx="599010" cy="259045"/>
    <xdr:sp macro="" textlink="">
      <xdr:nvSpPr>
        <xdr:cNvPr id="253" name="テキスト ボックス 252"/>
        <xdr:cNvSpPr txBox="1"/>
      </xdr:nvSpPr>
      <xdr:spPr>
        <a:xfrm>
          <a:off x="3497795" y="1582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54011</xdr:rowOff>
    </xdr:from>
    <xdr:to>
      <xdr:col>15</xdr:col>
      <xdr:colOff>101600</xdr:colOff>
      <xdr:row>94</xdr:row>
      <xdr:rowOff>155611</xdr:rowOff>
    </xdr:to>
    <xdr:sp macro="" textlink="">
      <xdr:nvSpPr>
        <xdr:cNvPr id="254" name="楕円 253"/>
        <xdr:cNvSpPr/>
      </xdr:nvSpPr>
      <xdr:spPr>
        <a:xfrm>
          <a:off x="2857500" y="161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688</xdr:rowOff>
    </xdr:from>
    <xdr:ext cx="534377" cy="259045"/>
    <xdr:sp macro="" textlink="">
      <xdr:nvSpPr>
        <xdr:cNvPr id="255" name="テキスト ボックス 254"/>
        <xdr:cNvSpPr txBox="1"/>
      </xdr:nvSpPr>
      <xdr:spPr>
        <a:xfrm>
          <a:off x="2641111" y="1594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111131</xdr:rowOff>
    </xdr:from>
    <xdr:to>
      <xdr:col>10</xdr:col>
      <xdr:colOff>165100</xdr:colOff>
      <xdr:row>95</xdr:row>
      <xdr:rowOff>41281</xdr:rowOff>
    </xdr:to>
    <xdr:sp macro="" textlink="">
      <xdr:nvSpPr>
        <xdr:cNvPr id="256" name="楕円 255"/>
        <xdr:cNvSpPr/>
      </xdr:nvSpPr>
      <xdr:spPr>
        <a:xfrm>
          <a:off x="1968500" y="16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57808</xdr:rowOff>
    </xdr:from>
    <xdr:ext cx="534377" cy="259045"/>
    <xdr:sp macro="" textlink="">
      <xdr:nvSpPr>
        <xdr:cNvPr id="257" name="テキスト ボックス 256"/>
        <xdr:cNvSpPr txBox="1"/>
      </xdr:nvSpPr>
      <xdr:spPr>
        <a:xfrm>
          <a:off x="1752111" y="160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46313</xdr:rowOff>
    </xdr:from>
    <xdr:to>
      <xdr:col>6</xdr:col>
      <xdr:colOff>38100</xdr:colOff>
      <xdr:row>95</xdr:row>
      <xdr:rowOff>147913</xdr:rowOff>
    </xdr:to>
    <xdr:sp macro="" textlink="">
      <xdr:nvSpPr>
        <xdr:cNvPr id="258" name="楕円 257"/>
        <xdr:cNvSpPr/>
      </xdr:nvSpPr>
      <xdr:spPr>
        <a:xfrm>
          <a:off x="1079500" y="163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164440</xdr:rowOff>
    </xdr:from>
    <xdr:ext cx="534377" cy="259045"/>
    <xdr:sp macro="" textlink="">
      <xdr:nvSpPr>
        <xdr:cNvPr id="259" name="テキスト ボックス 258"/>
        <xdr:cNvSpPr txBox="1"/>
      </xdr:nvSpPr>
      <xdr:spPr>
        <a:xfrm>
          <a:off x="863111" y="1610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158569</xdr:rowOff>
    </xdr:from>
    <xdr:to>
      <xdr:col>55</xdr:col>
      <xdr:colOff>0</xdr:colOff>
      <xdr:row>38</xdr:row>
      <xdr:rowOff>12030</xdr:rowOff>
    </xdr:to>
    <xdr:cxnSp macro="">
      <xdr:nvCxnSpPr>
        <xdr:cNvPr id="290" name="直線コネクタ 289"/>
        <xdr:cNvCxnSpPr/>
      </xdr:nvCxnSpPr>
      <xdr:spPr>
        <a:xfrm>
          <a:off x="9639300" y="6502219"/>
          <a:ext cx="838200" cy="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158569</xdr:rowOff>
    </xdr:from>
    <xdr:to>
      <xdr:col>50</xdr:col>
      <xdr:colOff>114300</xdr:colOff>
      <xdr:row>38</xdr:row>
      <xdr:rowOff>7156</xdr:rowOff>
    </xdr:to>
    <xdr:cxnSp macro="">
      <xdr:nvCxnSpPr>
        <xdr:cNvPr id="293" name="直線コネクタ 292"/>
        <xdr:cNvCxnSpPr/>
      </xdr:nvCxnSpPr>
      <xdr:spPr>
        <a:xfrm flipV="1">
          <a:off x="8750300" y="6502219"/>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150540</xdr:rowOff>
    </xdr:from>
    <xdr:to>
      <xdr:col>45</xdr:col>
      <xdr:colOff>177800</xdr:colOff>
      <xdr:row>38</xdr:row>
      <xdr:rowOff>7156</xdr:rowOff>
    </xdr:to>
    <xdr:cxnSp macro="">
      <xdr:nvCxnSpPr>
        <xdr:cNvPr id="296" name="直線コネクタ 295"/>
        <xdr:cNvCxnSpPr/>
      </xdr:nvCxnSpPr>
      <xdr:spPr>
        <a:xfrm>
          <a:off x="7861300" y="6494190"/>
          <a:ext cx="889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150540</xdr:rowOff>
    </xdr:from>
    <xdr:to>
      <xdr:col>41</xdr:col>
      <xdr:colOff>50800</xdr:colOff>
      <xdr:row>38</xdr:row>
      <xdr:rowOff>43796</xdr:rowOff>
    </xdr:to>
    <xdr:cxnSp macro="">
      <xdr:nvCxnSpPr>
        <xdr:cNvPr id="299" name="直線コネクタ 298"/>
        <xdr:cNvCxnSpPr/>
      </xdr:nvCxnSpPr>
      <xdr:spPr>
        <a:xfrm flipV="1">
          <a:off x="6972300" y="6494190"/>
          <a:ext cx="889000" cy="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132680</xdr:rowOff>
    </xdr:from>
    <xdr:to>
      <xdr:col>55</xdr:col>
      <xdr:colOff>50800</xdr:colOff>
      <xdr:row>38</xdr:row>
      <xdr:rowOff>62830</xdr:rowOff>
    </xdr:to>
    <xdr:sp macro="" textlink="">
      <xdr:nvSpPr>
        <xdr:cNvPr id="309" name="楕円 308"/>
        <xdr:cNvSpPr/>
      </xdr:nvSpPr>
      <xdr:spPr>
        <a:xfrm>
          <a:off x="10426700" y="64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111107</xdr:rowOff>
    </xdr:from>
    <xdr:ext cx="599010" cy="259045"/>
    <xdr:sp macro="" textlink="">
      <xdr:nvSpPr>
        <xdr:cNvPr id="310" name="補助費等該当値テキスト"/>
        <xdr:cNvSpPr txBox="1"/>
      </xdr:nvSpPr>
      <xdr:spPr>
        <a:xfrm>
          <a:off x="10528300" y="645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107769</xdr:rowOff>
    </xdr:from>
    <xdr:to>
      <xdr:col>50</xdr:col>
      <xdr:colOff>165100</xdr:colOff>
      <xdr:row>38</xdr:row>
      <xdr:rowOff>37919</xdr:rowOff>
    </xdr:to>
    <xdr:sp macro="" textlink="">
      <xdr:nvSpPr>
        <xdr:cNvPr id="311" name="楕円 310"/>
        <xdr:cNvSpPr/>
      </xdr:nvSpPr>
      <xdr:spPr>
        <a:xfrm>
          <a:off x="9588500" y="64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29046</xdr:rowOff>
    </xdr:from>
    <xdr:ext cx="599010" cy="259045"/>
    <xdr:sp macro="" textlink="">
      <xdr:nvSpPr>
        <xdr:cNvPr id="312" name="テキスト ボックス 311"/>
        <xdr:cNvSpPr txBox="1"/>
      </xdr:nvSpPr>
      <xdr:spPr>
        <a:xfrm>
          <a:off x="9339795" y="654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127806</xdr:rowOff>
    </xdr:from>
    <xdr:to>
      <xdr:col>46</xdr:col>
      <xdr:colOff>38100</xdr:colOff>
      <xdr:row>38</xdr:row>
      <xdr:rowOff>57956</xdr:rowOff>
    </xdr:to>
    <xdr:sp macro="" textlink="">
      <xdr:nvSpPr>
        <xdr:cNvPr id="313" name="楕円 312"/>
        <xdr:cNvSpPr/>
      </xdr:nvSpPr>
      <xdr:spPr>
        <a:xfrm>
          <a:off x="8699500" y="6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49083</xdr:rowOff>
    </xdr:from>
    <xdr:ext cx="599010" cy="259045"/>
    <xdr:sp macro="" textlink="">
      <xdr:nvSpPr>
        <xdr:cNvPr id="314" name="テキスト ボックス 313"/>
        <xdr:cNvSpPr txBox="1"/>
      </xdr:nvSpPr>
      <xdr:spPr>
        <a:xfrm>
          <a:off x="8450795" y="65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99740</xdr:rowOff>
    </xdr:from>
    <xdr:to>
      <xdr:col>41</xdr:col>
      <xdr:colOff>101600</xdr:colOff>
      <xdr:row>38</xdr:row>
      <xdr:rowOff>29890</xdr:rowOff>
    </xdr:to>
    <xdr:sp macro="" textlink="">
      <xdr:nvSpPr>
        <xdr:cNvPr id="315" name="楕円 314"/>
        <xdr:cNvSpPr/>
      </xdr:nvSpPr>
      <xdr:spPr>
        <a:xfrm>
          <a:off x="7810500" y="64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46417</xdr:rowOff>
    </xdr:from>
    <xdr:ext cx="599010" cy="259045"/>
    <xdr:sp macro="" textlink="">
      <xdr:nvSpPr>
        <xdr:cNvPr id="316" name="テキスト ボックス 315"/>
        <xdr:cNvSpPr txBox="1"/>
      </xdr:nvSpPr>
      <xdr:spPr>
        <a:xfrm>
          <a:off x="7561795" y="621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164446</xdr:rowOff>
    </xdr:from>
    <xdr:to>
      <xdr:col>36</xdr:col>
      <xdr:colOff>165100</xdr:colOff>
      <xdr:row>38</xdr:row>
      <xdr:rowOff>94596</xdr:rowOff>
    </xdr:to>
    <xdr:sp macro="" textlink="">
      <xdr:nvSpPr>
        <xdr:cNvPr id="317" name="楕円 316"/>
        <xdr:cNvSpPr/>
      </xdr:nvSpPr>
      <xdr:spPr>
        <a:xfrm>
          <a:off x="6921500" y="65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85723</xdr:rowOff>
    </xdr:from>
    <xdr:ext cx="599010" cy="259045"/>
    <xdr:sp macro="" textlink="">
      <xdr:nvSpPr>
        <xdr:cNvPr id="318" name="テキスト ボックス 317"/>
        <xdr:cNvSpPr txBox="1"/>
      </xdr:nvSpPr>
      <xdr:spPr>
        <a:xfrm>
          <a:off x="6672795" y="660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72513</xdr:rowOff>
    </xdr:from>
    <xdr:to>
      <xdr:col>55</xdr:col>
      <xdr:colOff>0</xdr:colOff>
      <xdr:row>58</xdr:row>
      <xdr:rowOff>92094</xdr:rowOff>
    </xdr:to>
    <xdr:cxnSp macro="">
      <xdr:nvCxnSpPr>
        <xdr:cNvPr id="345" name="直線コネクタ 344"/>
        <xdr:cNvCxnSpPr/>
      </xdr:nvCxnSpPr>
      <xdr:spPr>
        <a:xfrm flipV="1">
          <a:off x="9639300" y="9845163"/>
          <a:ext cx="838200" cy="1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64022</xdr:rowOff>
    </xdr:from>
    <xdr:to>
      <xdr:col>50</xdr:col>
      <xdr:colOff>114300</xdr:colOff>
      <xdr:row>58</xdr:row>
      <xdr:rowOff>92094</xdr:rowOff>
    </xdr:to>
    <xdr:cxnSp macro="">
      <xdr:nvCxnSpPr>
        <xdr:cNvPr id="348" name="直線コネクタ 347"/>
        <xdr:cNvCxnSpPr/>
      </xdr:nvCxnSpPr>
      <xdr:spPr>
        <a:xfrm>
          <a:off x="8750300" y="10008122"/>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46951</xdr:rowOff>
    </xdr:from>
    <xdr:to>
      <xdr:col>45</xdr:col>
      <xdr:colOff>177800</xdr:colOff>
      <xdr:row>58</xdr:row>
      <xdr:rowOff>64022</xdr:rowOff>
    </xdr:to>
    <xdr:cxnSp macro="">
      <xdr:nvCxnSpPr>
        <xdr:cNvPr id="351" name="直線コネクタ 350"/>
        <xdr:cNvCxnSpPr/>
      </xdr:nvCxnSpPr>
      <xdr:spPr>
        <a:xfrm>
          <a:off x="7861300" y="9991051"/>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46951</xdr:rowOff>
    </xdr:from>
    <xdr:to>
      <xdr:col>41</xdr:col>
      <xdr:colOff>50800</xdr:colOff>
      <xdr:row>58</xdr:row>
      <xdr:rowOff>113656</xdr:rowOff>
    </xdr:to>
    <xdr:cxnSp macro="">
      <xdr:nvCxnSpPr>
        <xdr:cNvPr id="354" name="直線コネクタ 353"/>
        <xdr:cNvCxnSpPr/>
      </xdr:nvCxnSpPr>
      <xdr:spPr>
        <a:xfrm flipV="1">
          <a:off x="6972300" y="9991051"/>
          <a:ext cx="8890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21713</xdr:rowOff>
    </xdr:from>
    <xdr:to>
      <xdr:col>55</xdr:col>
      <xdr:colOff>50800</xdr:colOff>
      <xdr:row>57</xdr:row>
      <xdr:rowOff>123313</xdr:rowOff>
    </xdr:to>
    <xdr:sp macro="" textlink="">
      <xdr:nvSpPr>
        <xdr:cNvPr id="364" name="楕円 363"/>
        <xdr:cNvSpPr/>
      </xdr:nvSpPr>
      <xdr:spPr>
        <a:xfrm>
          <a:off x="10426700" y="97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44590</xdr:rowOff>
    </xdr:from>
    <xdr:ext cx="599010" cy="259045"/>
    <xdr:sp macro="" textlink="">
      <xdr:nvSpPr>
        <xdr:cNvPr id="365" name="普通建設事業費該当値テキスト"/>
        <xdr:cNvSpPr txBox="1"/>
      </xdr:nvSpPr>
      <xdr:spPr>
        <a:xfrm>
          <a:off x="10528300" y="964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41294</xdr:rowOff>
    </xdr:from>
    <xdr:to>
      <xdr:col>50</xdr:col>
      <xdr:colOff>165100</xdr:colOff>
      <xdr:row>58</xdr:row>
      <xdr:rowOff>142894</xdr:rowOff>
    </xdr:to>
    <xdr:sp macro="" textlink="">
      <xdr:nvSpPr>
        <xdr:cNvPr id="366" name="楕円 365"/>
        <xdr:cNvSpPr/>
      </xdr:nvSpPr>
      <xdr:spPr>
        <a:xfrm>
          <a:off x="9588500" y="99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134021</xdr:rowOff>
    </xdr:from>
    <xdr:ext cx="599010" cy="259045"/>
    <xdr:sp macro="" textlink="">
      <xdr:nvSpPr>
        <xdr:cNvPr id="367" name="テキスト ボックス 366"/>
        <xdr:cNvSpPr txBox="1"/>
      </xdr:nvSpPr>
      <xdr:spPr>
        <a:xfrm>
          <a:off x="9339795" y="100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13222</xdr:rowOff>
    </xdr:from>
    <xdr:to>
      <xdr:col>46</xdr:col>
      <xdr:colOff>38100</xdr:colOff>
      <xdr:row>58</xdr:row>
      <xdr:rowOff>114822</xdr:rowOff>
    </xdr:to>
    <xdr:sp macro="" textlink="">
      <xdr:nvSpPr>
        <xdr:cNvPr id="368" name="楕円 367"/>
        <xdr:cNvSpPr/>
      </xdr:nvSpPr>
      <xdr:spPr>
        <a:xfrm>
          <a:off x="8699500" y="99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105949</xdr:rowOff>
    </xdr:from>
    <xdr:ext cx="599010" cy="259045"/>
    <xdr:sp macro="" textlink="">
      <xdr:nvSpPr>
        <xdr:cNvPr id="369" name="テキスト ボックス 368"/>
        <xdr:cNvSpPr txBox="1"/>
      </xdr:nvSpPr>
      <xdr:spPr>
        <a:xfrm>
          <a:off x="8450795" y="1005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167601</xdr:rowOff>
    </xdr:from>
    <xdr:to>
      <xdr:col>41</xdr:col>
      <xdr:colOff>101600</xdr:colOff>
      <xdr:row>58</xdr:row>
      <xdr:rowOff>97751</xdr:rowOff>
    </xdr:to>
    <xdr:sp macro="" textlink="">
      <xdr:nvSpPr>
        <xdr:cNvPr id="370" name="楕円 369"/>
        <xdr:cNvSpPr/>
      </xdr:nvSpPr>
      <xdr:spPr>
        <a:xfrm>
          <a:off x="7810500" y="9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88878</xdr:rowOff>
    </xdr:from>
    <xdr:ext cx="599010" cy="259045"/>
    <xdr:sp macro="" textlink="">
      <xdr:nvSpPr>
        <xdr:cNvPr id="371" name="テキスト ボックス 370"/>
        <xdr:cNvSpPr txBox="1"/>
      </xdr:nvSpPr>
      <xdr:spPr>
        <a:xfrm>
          <a:off x="7561795" y="100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62856</xdr:rowOff>
    </xdr:from>
    <xdr:to>
      <xdr:col>36</xdr:col>
      <xdr:colOff>165100</xdr:colOff>
      <xdr:row>58</xdr:row>
      <xdr:rowOff>164456</xdr:rowOff>
    </xdr:to>
    <xdr:sp macro="" textlink="">
      <xdr:nvSpPr>
        <xdr:cNvPr id="372" name="楕円 371"/>
        <xdr:cNvSpPr/>
      </xdr:nvSpPr>
      <xdr:spPr>
        <a:xfrm>
          <a:off x="6921500" y="100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155583</xdr:rowOff>
    </xdr:from>
    <xdr:ext cx="534377" cy="259045"/>
    <xdr:sp macro="" textlink="">
      <xdr:nvSpPr>
        <xdr:cNvPr id="373" name="テキスト ボックス 372"/>
        <xdr:cNvSpPr txBox="1"/>
      </xdr:nvSpPr>
      <xdr:spPr>
        <a:xfrm>
          <a:off x="6705111" y="1009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96335</xdr:rowOff>
    </xdr:from>
    <xdr:to>
      <xdr:col>55</xdr:col>
      <xdr:colOff>0</xdr:colOff>
      <xdr:row>79</xdr:row>
      <xdr:rowOff>98738</xdr:rowOff>
    </xdr:to>
    <xdr:cxnSp macro="">
      <xdr:nvCxnSpPr>
        <xdr:cNvPr id="404" name="直線コネクタ 403"/>
        <xdr:cNvCxnSpPr/>
      </xdr:nvCxnSpPr>
      <xdr:spPr>
        <a:xfrm flipV="1">
          <a:off x="9639300" y="13640885"/>
          <a:ext cx="8382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98155</xdr:rowOff>
    </xdr:from>
    <xdr:to>
      <xdr:col>50</xdr:col>
      <xdr:colOff>114300</xdr:colOff>
      <xdr:row>79</xdr:row>
      <xdr:rowOff>98738</xdr:rowOff>
    </xdr:to>
    <xdr:cxnSp macro="">
      <xdr:nvCxnSpPr>
        <xdr:cNvPr id="407" name="直線コネクタ 406"/>
        <xdr:cNvCxnSpPr/>
      </xdr:nvCxnSpPr>
      <xdr:spPr>
        <a:xfrm>
          <a:off x="8750300" y="1364270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100690</xdr:rowOff>
    </xdr:from>
    <xdr:to>
      <xdr:col>45</xdr:col>
      <xdr:colOff>177800</xdr:colOff>
      <xdr:row>79</xdr:row>
      <xdr:rowOff>98155</xdr:rowOff>
    </xdr:to>
    <xdr:cxnSp macro="">
      <xdr:nvCxnSpPr>
        <xdr:cNvPr id="410" name="直線コネクタ 409"/>
        <xdr:cNvCxnSpPr/>
      </xdr:nvCxnSpPr>
      <xdr:spPr>
        <a:xfrm>
          <a:off x="7861300" y="13473790"/>
          <a:ext cx="889000" cy="16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45535</xdr:rowOff>
    </xdr:from>
    <xdr:to>
      <xdr:col>55</xdr:col>
      <xdr:colOff>50800</xdr:colOff>
      <xdr:row>79</xdr:row>
      <xdr:rowOff>147135</xdr:rowOff>
    </xdr:to>
    <xdr:sp macro="" textlink="">
      <xdr:nvSpPr>
        <xdr:cNvPr id="420" name="楕円 419"/>
        <xdr:cNvSpPr/>
      </xdr:nvSpPr>
      <xdr:spPr>
        <a:xfrm>
          <a:off x="10426700" y="135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131912</xdr:rowOff>
    </xdr:from>
    <xdr:ext cx="469744" cy="259045"/>
    <xdr:sp macro="" textlink="">
      <xdr:nvSpPr>
        <xdr:cNvPr id="421" name="普通建設事業費 （ うち新規整備　）該当値テキスト"/>
        <xdr:cNvSpPr txBox="1"/>
      </xdr:nvSpPr>
      <xdr:spPr>
        <a:xfrm>
          <a:off x="10528300" y="1350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47938</xdr:rowOff>
    </xdr:from>
    <xdr:to>
      <xdr:col>50</xdr:col>
      <xdr:colOff>165100</xdr:colOff>
      <xdr:row>79</xdr:row>
      <xdr:rowOff>149538</xdr:rowOff>
    </xdr:to>
    <xdr:sp macro="" textlink="">
      <xdr:nvSpPr>
        <xdr:cNvPr id="422" name="楕円 421"/>
        <xdr:cNvSpPr/>
      </xdr:nvSpPr>
      <xdr:spPr>
        <a:xfrm>
          <a:off x="9588500" y="13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140665</xdr:rowOff>
    </xdr:from>
    <xdr:ext cx="313932" cy="259045"/>
    <xdr:sp macro="" textlink="">
      <xdr:nvSpPr>
        <xdr:cNvPr id="423" name="テキスト ボックス 422"/>
        <xdr:cNvSpPr txBox="1"/>
      </xdr:nvSpPr>
      <xdr:spPr>
        <a:xfrm>
          <a:off x="9482333" y="13685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47355</xdr:rowOff>
    </xdr:from>
    <xdr:to>
      <xdr:col>46</xdr:col>
      <xdr:colOff>38100</xdr:colOff>
      <xdr:row>79</xdr:row>
      <xdr:rowOff>148955</xdr:rowOff>
    </xdr:to>
    <xdr:sp macro="" textlink="">
      <xdr:nvSpPr>
        <xdr:cNvPr id="424" name="楕円 423"/>
        <xdr:cNvSpPr/>
      </xdr:nvSpPr>
      <xdr:spPr>
        <a:xfrm>
          <a:off x="8699500" y="135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140082</xdr:rowOff>
    </xdr:from>
    <xdr:ext cx="378565" cy="259045"/>
    <xdr:sp macro="" textlink="">
      <xdr:nvSpPr>
        <xdr:cNvPr id="425" name="テキスト ボックス 424"/>
        <xdr:cNvSpPr txBox="1"/>
      </xdr:nvSpPr>
      <xdr:spPr>
        <a:xfrm>
          <a:off x="8561017" y="1368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49890</xdr:rowOff>
    </xdr:from>
    <xdr:to>
      <xdr:col>41</xdr:col>
      <xdr:colOff>101600</xdr:colOff>
      <xdr:row>78</xdr:row>
      <xdr:rowOff>151490</xdr:rowOff>
    </xdr:to>
    <xdr:sp macro="" textlink="">
      <xdr:nvSpPr>
        <xdr:cNvPr id="426" name="楕円 425"/>
        <xdr:cNvSpPr/>
      </xdr:nvSpPr>
      <xdr:spPr>
        <a:xfrm>
          <a:off x="7810500" y="134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142617</xdr:rowOff>
    </xdr:from>
    <xdr:ext cx="599010" cy="259045"/>
    <xdr:sp macro="" textlink="">
      <xdr:nvSpPr>
        <xdr:cNvPr id="427" name="テキスト ボックス 426"/>
        <xdr:cNvSpPr txBox="1"/>
      </xdr:nvSpPr>
      <xdr:spPr>
        <a:xfrm>
          <a:off x="7561795" y="1351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154952</xdr:rowOff>
    </xdr:from>
    <xdr:to>
      <xdr:col>55</xdr:col>
      <xdr:colOff>0</xdr:colOff>
      <xdr:row>97</xdr:row>
      <xdr:rowOff>159776</xdr:rowOff>
    </xdr:to>
    <xdr:cxnSp macro="">
      <xdr:nvCxnSpPr>
        <xdr:cNvPr id="452" name="直線コネクタ 451"/>
        <xdr:cNvCxnSpPr/>
      </xdr:nvCxnSpPr>
      <xdr:spPr>
        <a:xfrm>
          <a:off x="9639300" y="16785602"/>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133699</xdr:rowOff>
    </xdr:from>
    <xdr:to>
      <xdr:col>50</xdr:col>
      <xdr:colOff>114300</xdr:colOff>
      <xdr:row>97</xdr:row>
      <xdr:rowOff>154952</xdr:rowOff>
    </xdr:to>
    <xdr:cxnSp macro="">
      <xdr:nvCxnSpPr>
        <xdr:cNvPr id="455" name="直線コネクタ 454"/>
        <xdr:cNvCxnSpPr/>
      </xdr:nvCxnSpPr>
      <xdr:spPr>
        <a:xfrm>
          <a:off x="8750300" y="16764349"/>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133699</xdr:rowOff>
    </xdr:from>
    <xdr:to>
      <xdr:col>45</xdr:col>
      <xdr:colOff>177800</xdr:colOff>
      <xdr:row>97</xdr:row>
      <xdr:rowOff>149713</xdr:rowOff>
    </xdr:to>
    <xdr:cxnSp macro="">
      <xdr:nvCxnSpPr>
        <xdr:cNvPr id="458" name="直線コネクタ 457"/>
        <xdr:cNvCxnSpPr/>
      </xdr:nvCxnSpPr>
      <xdr:spPr>
        <a:xfrm flipV="1">
          <a:off x="7861300" y="16764349"/>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108976</xdr:rowOff>
    </xdr:from>
    <xdr:to>
      <xdr:col>55</xdr:col>
      <xdr:colOff>50800</xdr:colOff>
      <xdr:row>98</xdr:row>
      <xdr:rowOff>39126</xdr:rowOff>
    </xdr:to>
    <xdr:sp macro="" textlink="">
      <xdr:nvSpPr>
        <xdr:cNvPr id="468" name="楕円 467"/>
        <xdr:cNvSpPr/>
      </xdr:nvSpPr>
      <xdr:spPr>
        <a:xfrm>
          <a:off x="10426700" y="167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104152</xdr:rowOff>
    </xdr:from>
    <xdr:to>
      <xdr:col>50</xdr:col>
      <xdr:colOff>165100</xdr:colOff>
      <xdr:row>98</xdr:row>
      <xdr:rowOff>34302</xdr:rowOff>
    </xdr:to>
    <xdr:sp macro="" textlink="">
      <xdr:nvSpPr>
        <xdr:cNvPr id="470" name="楕円 469"/>
        <xdr:cNvSpPr/>
      </xdr:nvSpPr>
      <xdr:spPr>
        <a:xfrm>
          <a:off x="9588500" y="167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25429</xdr:rowOff>
    </xdr:from>
    <xdr:ext cx="534377" cy="259045"/>
    <xdr:sp macro="" textlink="">
      <xdr:nvSpPr>
        <xdr:cNvPr id="471" name="テキスト ボックス 470"/>
        <xdr:cNvSpPr txBox="1"/>
      </xdr:nvSpPr>
      <xdr:spPr>
        <a:xfrm>
          <a:off x="9372111" y="168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82899</xdr:rowOff>
    </xdr:from>
    <xdr:to>
      <xdr:col>46</xdr:col>
      <xdr:colOff>38100</xdr:colOff>
      <xdr:row>98</xdr:row>
      <xdr:rowOff>13049</xdr:rowOff>
    </xdr:to>
    <xdr:sp macro="" textlink="">
      <xdr:nvSpPr>
        <xdr:cNvPr id="472" name="楕円 471"/>
        <xdr:cNvSpPr/>
      </xdr:nvSpPr>
      <xdr:spPr>
        <a:xfrm>
          <a:off x="8699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4176</xdr:rowOff>
    </xdr:from>
    <xdr:ext cx="599010" cy="259045"/>
    <xdr:sp macro="" textlink="">
      <xdr:nvSpPr>
        <xdr:cNvPr id="473" name="テキスト ボックス 472"/>
        <xdr:cNvSpPr txBox="1"/>
      </xdr:nvSpPr>
      <xdr:spPr>
        <a:xfrm>
          <a:off x="8450795" y="168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98913</xdr:rowOff>
    </xdr:from>
    <xdr:to>
      <xdr:col>41</xdr:col>
      <xdr:colOff>101600</xdr:colOff>
      <xdr:row>98</xdr:row>
      <xdr:rowOff>29063</xdr:rowOff>
    </xdr:to>
    <xdr:sp macro="" textlink="">
      <xdr:nvSpPr>
        <xdr:cNvPr id="474" name="楕円 473"/>
        <xdr:cNvSpPr/>
      </xdr:nvSpPr>
      <xdr:spPr>
        <a:xfrm>
          <a:off x="7810500" y="167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20190</xdr:rowOff>
    </xdr:from>
    <xdr:ext cx="534377" cy="259045"/>
    <xdr:sp macro="" textlink="">
      <xdr:nvSpPr>
        <xdr:cNvPr id="475" name="テキスト ボックス 474"/>
        <xdr:cNvSpPr txBox="1"/>
      </xdr:nvSpPr>
      <xdr:spPr>
        <a:xfrm>
          <a:off x="7594111" y="168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120307</xdr:rowOff>
    </xdr:from>
    <xdr:to>
      <xdr:col>85</xdr:col>
      <xdr:colOff>127000</xdr:colOff>
      <xdr:row>77</xdr:row>
      <xdr:rowOff>129451</xdr:rowOff>
    </xdr:to>
    <xdr:cxnSp macro="">
      <xdr:nvCxnSpPr>
        <xdr:cNvPr id="616" name="直線コネクタ 615"/>
        <xdr:cNvCxnSpPr/>
      </xdr:nvCxnSpPr>
      <xdr:spPr>
        <a:xfrm>
          <a:off x="15481300" y="133219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83781</xdr:rowOff>
    </xdr:from>
    <xdr:to>
      <xdr:col>81</xdr:col>
      <xdr:colOff>50800</xdr:colOff>
      <xdr:row>77</xdr:row>
      <xdr:rowOff>120307</xdr:rowOff>
    </xdr:to>
    <xdr:cxnSp macro="">
      <xdr:nvCxnSpPr>
        <xdr:cNvPr id="619" name="直線コネクタ 618"/>
        <xdr:cNvCxnSpPr/>
      </xdr:nvCxnSpPr>
      <xdr:spPr>
        <a:xfrm>
          <a:off x="14592300" y="13285431"/>
          <a:ext cx="8890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83781</xdr:rowOff>
    </xdr:from>
    <xdr:to>
      <xdr:col>76</xdr:col>
      <xdr:colOff>114300</xdr:colOff>
      <xdr:row>77</xdr:row>
      <xdr:rowOff>133198</xdr:rowOff>
    </xdr:to>
    <xdr:cxnSp macro="">
      <xdr:nvCxnSpPr>
        <xdr:cNvPr id="622" name="直線コネクタ 621"/>
        <xdr:cNvCxnSpPr/>
      </xdr:nvCxnSpPr>
      <xdr:spPr>
        <a:xfrm flipV="1">
          <a:off x="13703300" y="13285431"/>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81266</xdr:rowOff>
    </xdr:from>
    <xdr:to>
      <xdr:col>71</xdr:col>
      <xdr:colOff>177800</xdr:colOff>
      <xdr:row>77</xdr:row>
      <xdr:rowOff>133198</xdr:rowOff>
    </xdr:to>
    <xdr:cxnSp macro="">
      <xdr:nvCxnSpPr>
        <xdr:cNvPr id="625" name="直線コネクタ 624"/>
        <xdr:cNvCxnSpPr/>
      </xdr:nvCxnSpPr>
      <xdr:spPr>
        <a:xfrm>
          <a:off x="12814300" y="13282916"/>
          <a:ext cx="8890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78651</xdr:rowOff>
    </xdr:from>
    <xdr:to>
      <xdr:col>85</xdr:col>
      <xdr:colOff>177800</xdr:colOff>
      <xdr:row>78</xdr:row>
      <xdr:rowOff>8801</xdr:rowOff>
    </xdr:to>
    <xdr:sp macro="" textlink="">
      <xdr:nvSpPr>
        <xdr:cNvPr id="635" name="楕円 634"/>
        <xdr:cNvSpPr/>
      </xdr:nvSpPr>
      <xdr:spPr>
        <a:xfrm>
          <a:off x="162687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57078</xdr:rowOff>
    </xdr:from>
    <xdr:ext cx="599010" cy="259045"/>
    <xdr:sp macro="" textlink="">
      <xdr:nvSpPr>
        <xdr:cNvPr id="636" name="公債費該当値テキスト"/>
        <xdr:cNvSpPr txBox="1"/>
      </xdr:nvSpPr>
      <xdr:spPr>
        <a:xfrm>
          <a:off x="16370300" y="1325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69507</xdr:rowOff>
    </xdr:from>
    <xdr:to>
      <xdr:col>81</xdr:col>
      <xdr:colOff>101600</xdr:colOff>
      <xdr:row>77</xdr:row>
      <xdr:rowOff>171107</xdr:rowOff>
    </xdr:to>
    <xdr:sp macro="" textlink="">
      <xdr:nvSpPr>
        <xdr:cNvPr id="637" name="楕円 636"/>
        <xdr:cNvSpPr/>
      </xdr:nvSpPr>
      <xdr:spPr>
        <a:xfrm>
          <a:off x="15430500" y="1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162234</xdr:rowOff>
    </xdr:from>
    <xdr:ext cx="599010" cy="259045"/>
    <xdr:sp macro="" textlink="">
      <xdr:nvSpPr>
        <xdr:cNvPr id="638" name="テキスト ボックス 637"/>
        <xdr:cNvSpPr txBox="1"/>
      </xdr:nvSpPr>
      <xdr:spPr>
        <a:xfrm>
          <a:off x="15181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32981</xdr:rowOff>
    </xdr:from>
    <xdr:to>
      <xdr:col>76</xdr:col>
      <xdr:colOff>165100</xdr:colOff>
      <xdr:row>77</xdr:row>
      <xdr:rowOff>134581</xdr:rowOff>
    </xdr:to>
    <xdr:sp macro="" textlink="">
      <xdr:nvSpPr>
        <xdr:cNvPr id="639" name="楕円 638"/>
        <xdr:cNvSpPr/>
      </xdr:nvSpPr>
      <xdr:spPr>
        <a:xfrm>
          <a:off x="14541500" y="132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151108</xdr:rowOff>
    </xdr:from>
    <xdr:ext cx="599010" cy="259045"/>
    <xdr:sp macro="" textlink="">
      <xdr:nvSpPr>
        <xdr:cNvPr id="640" name="テキスト ボックス 639"/>
        <xdr:cNvSpPr txBox="1"/>
      </xdr:nvSpPr>
      <xdr:spPr>
        <a:xfrm>
          <a:off x="14292795" y="1300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82398</xdr:rowOff>
    </xdr:from>
    <xdr:to>
      <xdr:col>72</xdr:col>
      <xdr:colOff>38100</xdr:colOff>
      <xdr:row>78</xdr:row>
      <xdr:rowOff>12548</xdr:rowOff>
    </xdr:to>
    <xdr:sp macro="" textlink="">
      <xdr:nvSpPr>
        <xdr:cNvPr id="641" name="楕円 640"/>
        <xdr:cNvSpPr/>
      </xdr:nvSpPr>
      <xdr:spPr>
        <a:xfrm>
          <a:off x="13652500" y="132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3675</xdr:rowOff>
    </xdr:from>
    <xdr:ext cx="599010" cy="259045"/>
    <xdr:sp macro="" textlink="">
      <xdr:nvSpPr>
        <xdr:cNvPr id="642" name="テキスト ボックス 641"/>
        <xdr:cNvSpPr txBox="1"/>
      </xdr:nvSpPr>
      <xdr:spPr>
        <a:xfrm>
          <a:off x="13403795" y="133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30466</xdr:rowOff>
    </xdr:from>
    <xdr:to>
      <xdr:col>67</xdr:col>
      <xdr:colOff>101600</xdr:colOff>
      <xdr:row>77</xdr:row>
      <xdr:rowOff>132066</xdr:rowOff>
    </xdr:to>
    <xdr:sp macro="" textlink="">
      <xdr:nvSpPr>
        <xdr:cNvPr id="643" name="楕円 642"/>
        <xdr:cNvSpPr/>
      </xdr:nvSpPr>
      <xdr:spPr>
        <a:xfrm>
          <a:off x="12763500" y="132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148593</xdr:rowOff>
    </xdr:from>
    <xdr:ext cx="599010" cy="259045"/>
    <xdr:sp macro="" textlink="">
      <xdr:nvSpPr>
        <xdr:cNvPr id="644" name="テキスト ボックス 643"/>
        <xdr:cNvSpPr txBox="1"/>
      </xdr:nvSpPr>
      <xdr:spPr>
        <a:xfrm>
          <a:off x="12514795" y="1300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95070</xdr:rowOff>
    </xdr:from>
    <xdr:to>
      <xdr:col>85</xdr:col>
      <xdr:colOff>127000</xdr:colOff>
      <xdr:row>98</xdr:row>
      <xdr:rowOff>122580</xdr:rowOff>
    </xdr:to>
    <xdr:cxnSp macro="">
      <xdr:nvCxnSpPr>
        <xdr:cNvPr id="671" name="直線コネクタ 670"/>
        <xdr:cNvCxnSpPr/>
      </xdr:nvCxnSpPr>
      <xdr:spPr>
        <a:xfrm>
          <a:off x="15481300" y="16897170"/>
          <a:ext cx="838200" cy="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95070</xdr:rowOff>
    </xdr:from>
    <xdr:to>
      <xdr:col>81</xdr:col>
      <xdr:colOff>50800</xdr:colOff>
      <xdr:row>98</xdr:row>
      <xdr:rowOff>96551</xdr:rowOff>
    </xdr:to>
    <xdr:cxnSp macro="">
      <xdr:nvCxnSpPr>
        <xdr:cNvPr id="674" name="直線コネクタ 673"/>
        <xdr:cNvCxnSpPr/>
      </xdr:nvCxnSpPr>
      <xdr:spPr>
        <a:xfrm flipV="1">
          <a:off x="14592300" y="16897170"/>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96551</xdr:rowOff>
    </xdr:from>
    <xdr:to>
      <xdr:col>76</xdr:col>
      <xdr:colOff>114300</xdr:colOff>
      <xdr:row>98</xdr:row>
      <xdr:rowOff>132255</xdr:rowOff>
    </xdr:to>
    <xdr:cxnSp macro="">
      <xdr:nvCxnSpPr>
        <xdr:cNvPr id="677" name="直線コネクタ 676"/>
        <xdr:cNvCxnSpPr/>
      </xdr:nvCxnSpPr>
      <xdr:spPr>
        <a:xfrm flipV="1">
          <a:off x="13703300" y="16898651"/>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91410</xdr:rowOff>
    </xdr:from>
    <xdr:to>
      <xdr:col>71</xdr:col>
      <xdr:colOff>177800</xdr:colOff>
      <xdr:row>98</xdr:row>
      <xdr:rowOff>132255</xdr:rowOff>
    </xdr:to>
    <xdr:cxnSp macro="">
      <xdr:nvCxnSpPr>
        <xdr:cNvPr id="680" name="直線コネクタ 679"/>
        <xdr:cNvCxnSpPr/>
      </xdr:nvCxnSpPr>
      <xdr:spPr>
        <a:xfrm>
          <a:off x="12814300" y="16893510"/>
          <a:ext cx="889000" cy="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71780</xdr:rowOff>
    </xdr:from>
    <xdr:to>
      <xdr:col>85</xdr:col>
      <xdr:colOff>177800</xdr:colOff>
      <xdr:row>99</xdr:row>
      <xdr:rowOff>1930</xdr:rowOff>
    </xdr:to>
    <xdr:sp macro="" textlink="">
      <xdr:nvSpPr>
        <xdr:cNvPr id="690" name="楕円 689"/>
        <xdr:cNvSpPr/>
      </xdr:nvSpPr>
      <xdr:spPr>
        <a:xfrm>
          <a:off x="16268700" y="168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44270</xdr:rowOff>
    </xdr:from>
    <xdr:to>
      <xdr:col>81</xdr:col>
      <xdr:colOff>101600</xdr:colOff>
      <xdr:row>98</xdr:row>
      <xdr:rowOff>145870</xdr:rowOff>
    </xdr:to>
    <xdr:sp macro="" textlink="">
      <xdr:nvSpPr>
        <xdr:cNvPr id="692" name="楕円 691"/>
        <xdr:cNvSpPr/>
      </xdr:nvSpPr>
      <xdr:spPr>
        <a:xfrm>
          <a:off x="15430500" y="168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136997</xdr:rowOff>
    </xdr:from>
    <xdr:ext cx="534377" cy="259045"/>
    <xdr:sp macro="" textlink="">
      <xdr:nvSpPr>
        <xdr:cNvPr id="693" name="テキスト ボックス 692"/>
        <xdr:cNvSpPr txBox="1"/>
      </xdr:nvSpPr>
      <xdr:spPr>
        <a:xfrm>
          <a:off x="15214111" y="169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45751</xdr:rowOff>
    </xdr:from>
    <xdr:to>
      <xdr:col>76</xdr:col>
      <xdr:colOff>165100</xdr:colOff>
      <xdr:row>98</xdr:row>
      <xdr:rowOff>147351</xdr:rowOff>
    </xdr:to>
    <xdr:sp macro="" textlink="">
      <xdr:nvSpPr>
        <xdr:cNvPr id="694" name="楕円 693"/>
        <xdr:cNvSpPr/>
      </xdr:nvSpPr>
      <xdr:spPr>
        <a:xfrm>
          <a:off x="14541500" y="168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138478</xdr:rowOff>
    </xdr:from>
    <xdr:ext cx="534377" cy="259045"/>
    <xdr:sp macro="" textlink="">
      <xdr:nvSpPr>
        <xdr:cNvPr id="695" name="テキスト ボックス 694"/>
        <xdr:cNvSpPr txBox="1"/>
      </xdr:nvSpPr>
      <xdr:spPr>
        <a:xfrm>
          <a:off x="14325111" y="169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81455</xdr:rowOff>
    </xdr:from>
    <xdr:to>
      <xdr:col>72</xdr:col>
      <xdr:colOff>38100</xdr:colOff>
      <xdr:row>99</xdr:row>
      <xdr:rowOff>11605</xdr:rowOff>
    </xdr:to>
    <xdr:sp macro="" textlink="">
      <xdr:nvSpPr>
        <xdr:cNvPr id="696" name="楕円 695"/>
        <xdr:cNvSpPr/>
      </xdr:nvSpPr>
      <xdr:spPr>
        <a:xfrm>
          <a:off x="13652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2732</xdr:rowOff>
    </xdr:from>
    <xdr:ext cx="469744" cy="259045"/>
    <xdr:sp macro="" textlink="">
      <xdr:nvSpPr>
        <xdr:cNvPr id="697" name="テキスト ボックス 696"/>
        <xdr:cNvSpPr txBox="1"/>
      </xdr:nvSpPr>
      <xdr:spPr>
        <a:xfrm>
          <a:off x="13468428" y="169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40610</xdr:rowOff>
    </xdr:from>
    <xdr:to>
      <xdr:col>67</xdr:col>
      <xdr:colOff>101600</xdr:colOff>
      <xdr:row>98</xdr:row>
      <xdr:rowOff>142210</xdr:rowOff>
    </xdr:to>
    <xdr:sp macro="" textlink="">
      <xdr:nvSpPr>
        <xdr:cNvPr id="698" name="楕円 697"/>
        <xdr:cNvSpPr/>
      </xdr:nvSpPr>
      <xdr:spPr>
        <a:xfrm>
          <a:off x="12763500" y="168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133337</xdr:rowOff>
    </xdr:from>
    <xdr:ext cx="534377" cy="259045"/>
    <xdr:sp macro="" textlink="">
      <xdr:nvSpPr>
        <xdr:cNvPr id="699" name="テキスト ボックス 698"/>
        <xdr:cNvSpPr txBox="1"/>
      </xdr:nvSpPr>
      <xdr:spPr>
        <a:xfrm>
          <a:off x="12547111" y="169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43637</xdr:rowOff>
    </xdr:from>
    <xdr:to>
      <xdr:col>116</xdr:col>
      <xdr:colOff>63500</xdr:colOff>
      <xdr:row>59</xdr:row>
      <xdr:rowOff>44450</xdr:rowOff>
    </xdr:to>
    <xdr:cxnSp macro="">
      <xdr:nvCxnSpPr>
        <xdr:cNvPr id="783" name="直線コネクタ 782"/>
        <xdr:cNvCxnSpPr/>
      </xdr:nvCxnSpPr>
      <xdr:spPr>
        <a:xfrm>
          <a:off x="21323300" y="10159187"/>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42863</xdr:rowOff>
    </xdr:from>
    <xdr:to>
      <xdr:col>111</xdr:col>
      <xdr:colOff>177800</xdr:colOff>
      <xdr:row>59</xdr:row>
      <xdr:rowOff>43637</xdr:rowOff>
    </xdr:to>
    <xdr:cxnSp macro="">
      <xdr:nvCxnSpPr>
        <xdr:cNvPr id="786" name="直線コネクタ 785"/>
        <xdr:cNvCxnSpPr/>
      </xdr:nvCxnSpPr>
      <xdr:spPr>
        <a:xfrm>
          <a:off x="20434300" y="10158413"/>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42113</xdr:rowOff>
    </xdr:from>
    <xdr:to>
      <xdr:col>107</xdr:col>
      <xdr:colOff>50800</xdr:colOff>
      <xdr:row>59</xdr:row>
      <xdr:rowOff>42863</xdr:rowOff>
    </xdr:to>
    <xdr:cxnSp macro="">
      <xdr:nvCxnSpPr>
        <xdr:cNvPr id="789" name="直線コネクタ 788"/>
        <xdr:cNvCxnSpPr/>
      </xdr:nvCxnSpPr>
      <xdr:spPr>
        <a:xfrm>
          <a:off x="19545300" y="1015766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41402</xdr:rowOff>
    </xdr:from>
    <xdr:to>
      <xdr:col>102</xdr:col>
      <xdr:colOff>114300</xdr:colOff>
      <xdr:row>59</xdr:row>
      <xdr:rowOff>42113</xdr:rowOff>
    </xdr:to>
    <xdr:cxnSp macro="">
      <xdr:nvCxnSpPr>
        <xdr:cNvPr id="792" name="直線コネクタ 791"/>
        <xdr:cNvCxnSpPr/>
      </xdr:nvCxnSpPr>
      <xdr:spPr>
        <a:xfrm>
          <a:off x="18656300" y="10156952"/>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164287</xdr:rowOff>
    </xdr:from>
    <xdr:to>
      <xdr:col>112</xdr:col>
      <xdr:colOff>38100</xdr:colOff>
      <xdr:row>59</xdr:row>
      <xdr:rowOff>94437</xdr:rowOff>
    </xdr:to>
    <xdr:sp macro="" textlink="">
      <xdr:nvSpPr>
        <xdr:cNvPr id="804" name="楕円 803"/>
        <xdr:cNvSpPr/>
      </xdr:nvSpPr>
      <xdr:spPr>
        <a:xfrm>
          <a:off x="21272500" y="101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85564</xdr:rowOff>
    </xdr:from>
    <xdr:ext cx="313932" cy="259045"/>
    <xdr:sp macro="" textlink="">
      <xdr:nvSpPr>
        <xdr:cNvPr id="805" name="テキスト ボックス 804"/>
        <xdr:cNvSpPr txBox="1"/>
      </xdr:nvSpPr>
      <xdr:spPr>
        <a:xfrm>
          <a:off x="21166333" y="10201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163513</xdr:rowOff>
    </xdr:from>
    <xdr:to>
      <xdr:col>107</xdr:col>
      <xdr:colOff>101600</xdr:colOff>
      <xdr:row>59</xdr:row>
      <xdr:rowOff>93663</xdr:rowOff>
    </xdr:to>
    <xdr:sp macro="" textlink="">
      <xdr:nvSpPr>
        <xdr:cNvPr id="806" name="楕円 805"/>
        <xdr:cNvSpPr/>
      </xdr:nvSpPr>
      <xdr:spPr>
        <a:xfrm>
          <a:off x="20383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84790</xdr:rowOff>
    </xdr:from>
    <xdr:ext cx="378565" cy="259045"/>
    <xdr:sp macro="" textlink="">
      <xdr:nvSpPr>
        <xdr:cNvPr id="807" name="テキスト ボックス 806"/>
        <xdr:cNvSpPr txBox="1"/>
      </xdr:nvSpPr>
      <xdr:spPr>
        <a:xfrm>
          <a:off x="20245017" y="1020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162763</xdr:rowOff>
    </xdr:from>
    <xdr:to>
      <xdr:col>102</xdr:col>
      <xdr:colOff>165100</xdr:colOff>
      <xdr:row>59</xdr:row>
      <xdr:rowOff>92913</xdr:rowOff>
    </xdr:to>
    <xdr:sp macro="" textlink="">
      <xdr:nvSpPr>
        <xdr:cNvPr id="808" name="楕円 807"/>
        <xdr:cNvSpPr/>
      </xdr:nvSpPr>
      <xdr:spPr>
        <a:xfrm>
          <a:off x="19494500" y="101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84040</xdr:rowOff>
    </xdr:from>
    <xdr:ext cx="378565" cy="259045"/>
    <xdr:sp macro="" textlink="">
      <xdr:nvSpPr>
        <xdr:cNvPr id="809" name="テキスト ボックス 808"/>
        <xdr:cNvSpPr txBox="1"/>
      </xdr:nvSpPr>
      <xdr:spPr>
        <a:xfrm>
          <a:off x="19356017" y="1019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162052</xdr:rowOff>
    </xdr:from>
    <xdr:to>
      <xdr:col>98</xdr:col>
      <xdr:colOff>38100</xdr:colOff>
      <xdr:row>59</xdr:row>
      <xdr:rowOff>92202</xdr:rowOff>
    </xdr:to>
    <xdr:sp macro="" textlink="">
      <xdr:nvSpPr>
        <xdr:cNvPr id="810" name="楕円 809"/>
        <xdr:cNvSpPr/>
      </xdr:nvSpPr>
      <xdr:spPr>
        <a:xfrm>
          <a:off x="18605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83329</xdr:rowOff>
    </xdr:from>
    <xdr:ext cx="378565" cy="259045"/>
    <xdr:sp macro="" textlink="">
      <xdr:nvSpPr>
        <xdr:cNvPr id="811" name="テキスト ボックス 810"/>
        <xdr:cNvSpPr txBox="1"/>
      </xdr:nvSpPr>
      <xdr:spPr>
        <a:xfrm>
          <a:off x="18467017" y="1019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138519</xdr:rowOff>
    </xdr:from>
    <xdr:to>
      <xdr:col>116</xdr:col>
      <xdr:colOff>63500</xdr:colOff>
      <xdr:row>76</xdr:row>
      <xdr:rowOff>144352</xdr:rowOff>
    </xdr:to>
    <xdr:cxnSp macro="">
      <xdr:nvCxnSpPr>
        <xdr:cNvPr id="840" name="直線コネクタ 839"/>
        <xdr:cNvCxnSpPr/>
      </xdr:nvCxnSpPr>
      <xdr:spPr>
        <a:xfrm>
          <a:off x="21323300" y="13168719"/>
          <a:ext cx="8382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138519</xdr:rowOff>
    </xdr:from>
    <xdr:to>
      <xdr:col>111</xdr:col>
      <xdr:colOff>177800</xdr:colOff>
      <xdr:row>76</xdr:row>
      <xdr:rowOff>166515</xdr:rowOff>
    </xdr:to>
    <xdr:cxnSp macro="">
      <xdr:nvCxnSpPr>
        <xdr:cNvPr id="843" name="直線コネクタ 842"/>
        <xdr:cNvCxnSpPr/>
      </xdr:nvCxnSpPr>
      <xdr:spPr>
        <a:xfrm flipV="1">
          <a:off x="20434300" y="13168719"/>
          <a:ext cx="889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150132</xdr:rowOff>
    </xdr:from>
    <xdr:to>
      <xdr:col>107</xdr:col>
      <xdr:colOff>50800</xdr:colOff>
      <xdr:row>76</xdr:row>
      <xdr:rowOff>166515</xdr:rowOff>
    </xdr:to>
    <xdr:cxnSp macro="">
      <xdr:nvCxnSpPr>
        <xdr:cNvPr id="846" name="直線コネクタ 845"/>
        <xdr:cNvCxnSpPr/>
      </xdr:nvCxnSpPr>
      <xdr:spPr>
        <a:xfrm>
          <a:off x="19545300" y="1318033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150132</xdr:rowOff>
    </xdr:from>
    <xdr:to>
      <xdr:col>102</xdr:col>
      <xdr:colOff>114300</xdr:colOff>
      <xdr:row>77</xdr:row>
      <xdr:rowOff>10041</xdr:rowOff>
    </xdr:to>
    <xdr:cxnSp macro="">
      <xdr:nvCxnSpPr>
        <xdr:cNvPr id="849" name="直線コネクタ 848"/>
        <xdr:cNvCxnSpPr/>
      </xdr:nvCxnSpPr>
      <xdr:spPr>
        <a:xfrm flipV="1">
          <a:off x="18656300" y="13180332"/>
          <a:ext cx="889000" cy="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93552</xdr:rowOff>
    </xdr:from>
    <xdr:to>
      <xdr:col>116</xdr:col>
      <xdr:colOff>114300</xdr:colOff>
      <xdr:row>77</xdr:row>
      <xdr:rowOff>23702</xdr:rowOff>
    </xdr:to>
    <xdr:sp macro="" textlink="">
      <xdr:nvSpPr>
        <xdr:cNvPr id="859" name="楕円 858"/>
        <xdr:cNvSpPr/>
      </xdr:nvSpPr>
      <xdr:spPr>
        <a:xfrm>
          <a:off x="22110700" y="131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71979</xdr:rowOff>
    </xdr:from>
    <xdr:ext cx="599010" cy="259045"/>
    <xdr:sp macro="" textlink="">
      <xdr:nvSpPr>
        <xdr:cNvPr id="860" name="繰出金該当値テキスト"/>
        <xdr:cNvSpPr txBox="1"/>
      </xdr:nvSpPr>
      <xdr:spPr>
        <a:xfrm>
          <a:off x="22212300" y="1310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87719</xdr:rowOff>
    </xdr:from>
    <xdr:to>
      <xdr:col>112</xdr:col>
      <xdr:colOff>38100</xdr:colOff>
      <xdr:row>77</xdr:row>
      <xdr:rowOff>17869</xdr:rowOff>
    </xdr:to>
    <xdr:sp macro="" textlink="">
      <xdr:nvSpPr>
        <xdr:cNvPr id="861" name="楕円 860"/>
        <xdr:cNvSpPr/>
      </xdr:nvSpPr>
      <xdr:spPr>
        <a:xfrm>
          <a:off x="21272500" y="13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34396</xdr:rowOff>
    </xdr:from>
    <xdr:ext cx="599010" cy="259045"/>
    <xdr:sp macro="" textlink="">
      <xdr:nvSpPr>
        <xdr:cNvPr id="862" name="テキスト ボックス 861"/>
        <xdr:cNvSpPr txBox="1"/>
      </xdr:nvSpPr>
      <xdr:spPr>
        <a:xfrm>
          <a:off x="21023795" y="12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115715</xdr:rowOff>
    </xdr:from>
    <xdr:to>
      <xdr:col>107</xdr:col>
      <xdr:colOff>101600</xdr:colOff>
      <xdr:row>77</xdr:row>
      <xdr:rowOff>45865</xdr:rowOff>
    </xdr:to>
    <xdr:sp macro="" textlink="">
      <xdr:nvSpPr>
        <xdr:cNvPr id="863" name="楕円 862"/>
        <xdr:cNvSpPr/>
      </xdr:nvSpPr>
      <xdr:spPr>
        <a:xfrm>
          <a:off x="20383500" y="13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36992</xdr:rowOff>
    </xdr:from>
    <xdr:ext cx="599010" cy="259045"/>
    <xdr:sp macro="" textlink="">
      <xdr:nvSpPr>
        <xdr:cNvPr id="864" name="テキスト ボックス 863"/>
        <xdr:cNvSpPr txBox="1"/>
      </xdr:nvSpPr>
      <xdr:spPr>
        <a:xfrm>
          <a:off x="20134795" y="13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99332</xdr:rowOff>
    </xdr:from>
    <xdr:to>
      <xdr:col>102</xdr:col>
      <xdr:colOff>165100</xdr:colOff>
      <xdr:row>77</xdr:row>
      <xdr:rowOff>29482</xdr:rowOff>
    </xdr:to>
    <xdr:sp macro="" textlink="">
      <xdr:nvSpPr>
        <xdr:cNvPr id="865" name="楕円 864"/>
        <xdr:cNvSpPr/>
      </xdr:nvSpPr>
      <xdr:spPr>
        <a:xfrm>
          <a:off x="19494500" y="131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46009</xdr:rowOff>
    </xdr:from>
    <xdr:ext cx="599010" cy="259045"/>
    <xdr:sp macro="" textlink="">
      <xdr:nvSpPr>
        <xdr:cNvPr id="866" name="テキスト ボックス 865"/>
        <xdr:cNvSpPr txBox="1"/>
      </xdr:nvSpPr>
      <xdr:spPr>
        <a:xfrm>
          <a:off x="19245795" y="1290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130691</xdr:rowOff>
    </xdr:from>
    <xdr:to>
      <xdr:col>98</xdr:col>
      <xdr:colOff>38100</xdr:colOff>
      <xdr:row>77</xdr:row>
      <xdr:rowOff>60841</xdr:rowOff>
    </xdr:to>
    <xdr:sp macro="" textlink="">
      <xdr:nvSpPr>
        <xdr:cNvPr id="867" name="楕円 866"/>
        <xdr:cNvSpPr/>
      </xdr:nvSpPr>
      <xdr:spPr>
        <a:xfrm>
          <a:off x="18605500" y="131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51968</xdr:rowOff>
    </xdr:from>
    <xdr:ext cx="534377" cy="259045"/>
    <xdr:sp macro="" textlink="">
      <xdr:nvSpPr>
        <xdr:cNvPr id="868" name="テキスト ボックス 867"/>
        <xdr:cNvSpPr txBox="1"/>
      </xdr:nvSpPr>
      <xdr:spPr>
        <a:xfrm>
          <a:off x="18389111" y="13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1,402,411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円であり、類似団体平均を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回っている要因として、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ミニトマト集出荷選果施設整備事業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といった事業費の大きい普通建設事業を行ったことが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挙げられる。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、維持補修費や扶助費について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の修繕の増加や施設入所をはじめとした社会保障関係費の増加から、類似団体平均を上回っており、公共施設の耐用年数の経過状況や進行する高齢化を考慮すると、今後、さらに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維持補修費や扶助費以外の経費についても、今後の人口減少等により、住民一人あたりのコストの増加が見込まれることから、事務の効率化や事務事業の見直しを進め、経費の抑制を図る。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3,386
3,346
167.96
4,769,298
4,748,563
20,735
2,145,660
3,877,334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79064</xdr:rowOff>
    </xdr:from>
    <xdr:to>
      <xdr:col>24</xdr:col>
      <xdr:colOff>63500</xdr:colOff>
      <xdr:row>37</xdr:row>
      <xdr:rowOff>82340</xdr:rowOff>
    </xdr:to>
    <xdr:cxnSp macro="">
      <xdr:nvCxnSpPr>
        <xdr:cNvPr id="60" name="直線コネクタ 59"/>
        <xdr:cNvCxnSpPr/>
      </xdr:nvCxnSpPr>
      <xdr:spPr>
        <a:xfrm>
          <a:off x="3797300" y="6422714"/>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72511</xdr:rowOff>
    </xdr:from>
    <xdr:to>
      <xdr:col>19</xdr:col>
      <xdr:colOff>177800</xdr:colOff>
      <xdr:row>37</xdr:row>
      <xdr:rowOff>79064</xdr:rowOff>
    </xdr:to>
    <xdr:cxnSp macro="">
      <xdr:nvCxnSpPr>
        <xdr:cNvPr id="63" name="直線コネクタ 62"/>
        <xdr:cNvCxnSpPr/>
      </xdr:nvCxnSpPr>
      <xdr:spPr>
        <a:xfrm>
          <a:off x="2908300" y="641616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72511</xdr:rowOff>
    </xdr:from>
    <xdr:to>
      <xdr:col>15</xdr:col>
      <xdr:colOff>50800</xdr:colOff>
      <xdr:row>37</xdr:row>
      <xdr:rowOff>83045</xdr:rowOff>
    </xdr:to>
    <xdr:cxnSp macro="">
      <xdr:nvCxnSpPr>
        <xdr:cNvPr id="66" name="直線コネクタ 65"/>
        <xdr:cNvCxnSpPr/>
      </xdr:nvCxnSpPr>
      <xdr:spPr>
        <a:xfrm flipV="1">
          <a:off x="2019300" y="641616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83045</xdr:rowOff>
    </xdr:from>
    <xdr:to>
      <xdr:col>10</xdr:col>
      <xdr:colOff>114300</xdr:colOff>
      <xdr:row>37</xdr:row>
      <xdr:rowOff>108610</xdr:rowOff>
    </xdr:to>
    <xdr:cxnSp macro="">
      <xdr:nvCxnSpPr>
        <xdr:cNvPr id="69" name="直線コネクタ 68"/>
        <xdr:cNvCxnSpPr/>
      </xdr:nvCxnSpPr>
      <xdr:spPr>
        <a:xfrm flipV="1">
          <a:off x="1130300" y="642669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31540</xdr:rowOff>
    </xdr:from>
    <xdr:to>
      <xdr:col>24</xdr:col>
      <xdr:colOff>114300</xdr:colOff>
      <xdr:row>37</xdr:row>
      <xdr:rowOff>133140</xdr:rowOff>
    </xdr:to>
    <xdr:sp macro="" textlink="">
      <xdr:nvSpPr>
        <xdr:cNvPr id="79" name="楕円 78"/>
        <xdr:cNvSpPr/>
      </xdr:nvSpPr>
      <xdr:spPr>
        <a:xfrm>
          <a:off x="4584700" y="63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9967</xdr:rowOff>
    </xdr:from>
    <xdr:ext cx="534377" cy="259045"/>
    <xdr:sp macro="" textlink="">
      <xdr:nvSpPr>
        <xdr:cNvPr id="80" name="議会費該当値テキスト"/>
        <xdr:cNvSpPr txBox="1"/>
      </xdr:nvSpPr>
      <xdr:spPr>
        <a:xfrm>
          <a:off x="4686300" y="6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28264</xdr:rowOff>
    </xdr:from>
    <xdr:to>
      <xdr:col>20</xdr:col>
      <xdr:colOff>38100</xdr:colOff>
      <xdr:row>37</xdr:row>
      <xdr:rowOff>129864</xdr:rowOff>
    </xdr:to>
    <xdr:sp macro="" textlink="">
      <xdr:nvSpPr>
        <xdr:cNvPr id="81" name="楕円 80"/>
        <xdr:cNvSpPr/>
      </xdr:nvSpPr>
      <xdr:spPr>
        <a:xfrm>
          <a:off x="37465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120991</xdr:rowOff>
    </xdr:from>
    <xdr:ext cx="534377" cy="259045"/>
    <xdr:sp macro="" textlink="">
      <xdr:nvSpPr>
        <xdr:cNvPr id="82" name="テキスト ボックス 81"/>
        <xdr:cNvSpPr txBox="1"/>
      </xdr:nvSpPr>
      <xdr:spPr>
        <a:xfrm>
          <a:off x="3530111" y="64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21711</xdr:rowOff>
    </xdr:from>
    <xdr:to>
      <xdr:col>15</xdr:col>
      <xdr:colOff>101600</xdr:colOff>
      <xdr:row>37</xdr:row>
      <xdr:rowOff>123311</xdr:rowOff>
    </xdr:to>
    <xdr:sp macro="" textlink="">
      <xdr:nvSpPr>
        <xdr:cNvPr id="83" name="楕円 82"/>
        <xdr:cNvSpPr/>
      </xdr:nvSpPr>
      <xdr:spPr>
        <a:xfrm>
          <a:off x="2857500" y="63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114438</xdr:rowOff>
    </xdr:from>
    <xdr:ext cx="534377" cy="259045"/>
    <xdr:sp macro="" textlink="">
      <xdr:nvSpPr>
        <xdr:cNvPr id="84" name="テキスト ボックス 83"/>
        <xdr:cNvSpPr txBox="1"/>
      </xdr:nvSpPr>
      <xdr:spPr>
        <a:xfrm>
          <a:off x="2641111" y="6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32245</xdr:rowOff>
    </xdr:from>
    <xdr:to>
      <xdr:col>10</xdr:col>
      <xdr:colOff>165100</xdr:colOff>
      <xdr:row>37</xdr:row>
      <xdr:rowOff>133845</xdr:rowOff>
    </xdr:to>
    <xdr:sp macro="" textlink="">
      <xdr:nvSpPr>
        <xdr:cNvPr id="85" name="楕円 84"/>
        <xdr:cNvSpPr/>
      </xdr:nvSpPr>
      <xdr:spPr>
        <a:xfrm>
          <a:off x="1968500" y="63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124972</xdr:rowOff>
    </xdr:from>
    <xdr:ext cx="534377" cy="259045"/>
    <xdr:sp macro="" textlink="">
      <xdr:nvSpPr>
        <xdr:cNvPr id="86" name="テキスト ボックス 85"/>
        <xdr:cNvSpPr txBox="1"/>
      </xdr:nvSpPr>
      <xdr:spPr>
        <a:xfrm>
          <a:off x="1752111" y="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57810</xdr:rowOff>
    </xdr:from>
    <xdr:to>
      <xdr:col>6</xdr:col>
      <xdr:colOff>38100</xdr:colOff>
      <xdr:row>37</xdr:row>
      <xdr:rowOff>159410</xdr:rowOff>
    </xdr:to>
    <xdr:sp macro="" textlink="">
      <xdr:nvSpPr>
        <xdr:cNvPr id="87" name="楕円 86"/>
        <xdr:cNvSpPr/>
      </xdr:nvSpPr>
      <xdr:spPr>
        <a:xfrm>
          <a:off x="1079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150537</xdr:rowOff>
    </xdr:from>
    <xdr:ext cx="534377" cy="259045"/>
    <xdr:sp macro="" textlink="">
      <xdr:nvSpPr>
        <xdr:cNvPr id="88" name="テキスト ボックス 87"/>
        <xdr:cNvSpPr txBox="1"/>
      </xdr:nvSpPr>
      <xdr:spPr>
        <a:xfrm>
          <a:off x="863111" y="64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48997</xdr:rowOff>
    </xdr:from>
    <xdr:to>
      <xdr:col>24</xdr:col>
      <xdr:colOff>63500</xdr:colOff>
      <xdr:row>58</xdr:row>
      <xdr:rowOff>69192</xdr:rowOff>
    </xdr:to>
    <xdr:cxnSp macro="">
      <xdr:nvCxnSpPr>
        <xdr:cNvPr id="115" name="直線コネクタ 114"/>
        <xdr:cNvCxnSpPr/>
      </xdr:nvCxnSpPr>
      <xdr:spPr>
        <a:xfrm>
          <a:off x="3797300" y="9993097"/>
          <a:ext cx="8382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48997</xdr:rowOff>
    </xdr:from>
    <xdr:to>
      <xdr:col>19</xdr:col>
      <xdr:colOff>177800</xdr:colOff>
      <xdr:row>58</xdr:row>
      <xdr:rowOff>50604</xdr:rowOff>
    </xdr:to>
    <xdr:cxnSp macro="">
      <xdr:nvCxnSpPr>
        <xdr:cNvPr id="118" name="直線コネクタ 117"/>
        <xdr:cNvCxnSpPr/>
      </xdr:nvCxnSpPr>
      <xdr:spPr>
        <a:xfrm flipV="1">
          <a:off x="2908300" y="999309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50604</xdr:rowOff>
    </xdr:from>
    <xdr:to>
      <xdr:col>15</xdr:col>
      <xdr:colOff>50800</xdr:colOff>
      <xdr:row>58</xdr:row>
      <xdr:rowOff>62779</xdr:rowOff>
    </xdr:to>
    <xdr:cxnSp macro="">
      <xdr:nvCxnSpPr>
        <xdr:cNvPr id="121" name="直線コネクタ 120"/>
        <xdr:cNvCxnSpPr/>
      </xdr:nvCxnSpPr>
      <xdr:spPr>
        <a:xfrm flipV="1">
          <a:off x="2019300" y="9994704"/>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61633</xdr:rowOff>
    </xdr:from>
    <xdr:to>
      <xdr:col>10</xdr:col>
      <xdr:colOff>114300</xdr:colOff>
      <xdr:row>58</xdr:row>
      <xdr:rowOff>62779</xdr:rowOff>
    </xdr:to>
    <xdr:cxnSp macro="">
      <xdr:nvCxnSpPr>
        <xdr:cNvPr id="124" name="直線コネクタ 123"/>
        <xdr:cNvCxnSpPr/>
      </xdr:nvCxnSpPr>
      <xdr:spPr>
        <a:xfrm>
          <a:off x="1130300" y="10005733"/>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18392</xdr:rowOff>
    </xdr:from>
    <xdr:to>
      <xdr:col>24</xdr:col>
      <xdr:colOff>114300</xdr:colOff>
      <xdr:row>58</xdr:row>
      <xdr:rowOff>119992</xdr:rowOff>
    </xdr:to>
    <xdr:sp macro="" textlink="">
      <xdr:nvSpPr>
        <xdr:cNvPr id="134" name="楕円 133"/>
        <xdr:cNvSpPr/>
      </xdr:nvSpPr>
      <xdr:spPr>
        <a:xfrm>
          <a:off x="4584700" y="99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169647</xdr:rowOff>
    </xdr:from>
    <xdr:to>
      <xdr:col>20</xdr:col>
      <xdr:colOff>38100</xdr:colOff>
      <xdr:row>58</xdr:row>
      <xdr:rowOff>99797</xdr:rowOff>
    </xdr:to>
    <xdr:sp macro="" textlink="">
      <xdr:nvSpPr>
        <xdr:cNvPr id="136" name="楕円 135"/>
        <xdr:cNvSpPr/>
      </xdr:nvSpPr>
      <xdr:spPr>
        <a:xfrm>
          <a:off x="3746500" y="99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90924</xdr:rowOff>
    </xdr:from>
    <xdr:ext cx="599010" cy="259045"/>
    <xdr:sp macro="" textlink="">
      <xdr:nvSpPr>
        <xdr:cNvPr id="137" name="テキスト ボックス 136"/>
        <xdr:cNvSpPr txBox="1"/>
      </xdr:nvSpPr>
      <xdr:spPr>
        <a:xfrm>
          <a:off x="3497795" y="1003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171254</xdr:rowOff>
    </xdr:from>
    <xdr:to>
      <xdr:col>15</xdr:col>
      <xdr:colOff>101600</xdr:colOff>
      <xdr:row>58</xdr:row>
      <xdr:rowOff>101404</xdr:rowOff>
    </xdr:to>
    <xdr:sp macro="" textlink="">
      <xdr:nvSpPr>
        <xdr:cNvPr id="138" name="楕円 137"/>
        <xdr:cNvSpPr/>
      </xdr:nvSpPr>
      <xdr:spPr>
        <a:xfrm>
          <a:off x="2857500" y="99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92531</xdr:rowOff>
    </xdr:from>
    <xdr:ext cx="599010" cy="259045"/>
    <xdr:sp macro="" textlink="">
      <xdr:nvSpPr>
        <xdr:cNvPr id="139" name="テキスト ボックス 138"/>
        <xdr:cNvSpPr txBox="1"/>
      </xdr:nvSpPr>
      <xdr:spPr>
        <a:xfrm>
          <a:off x="2608795" y="100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11979</xdr:rowOff>
    </xdr:from>
    <xdr:to>
      <xdr:col>10</xdr:col>
      <xdr:colOff>165100</xdr:colOff>
      <xdr:row>58</xdr:row>
      <xdr:rowOff>113579</xdr:rowOff>
    </xdr:to>
    <xdr:sp macro="" textlink="">
      <xdr:nvSpPr>
        <xdr:cNvPr id="140" name="楕円 139"/>
        <xdr:cNvSpPr/>
      </xdr:nvSpPr>
      <xdr:spPr>
        <a:xfrm>
          <a:off x="1968500" y="99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104706</xdr:rowOff>
    </xdr:from>
    <xdr:ext cx="599010" cy="259045"/>
    <xdr:sp macro="" textlink="">
      <xdr:nvSpPr>
        <xdr:cNvPr id="141" name="テキスト ボックス 140"/>
        <xdr:cNvSpPr txBox="1"/>
      </xdr:nvSpPr>
      <xdr:spPr>
        <a:xfrm>
          <a:off x="1719795" y="1004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10833</xdr:rowOff>
    </xdr:from>
    <xdr:to>
      <xdr:col>6</xdr:col>
      <xdr:colOff>38100</xdr:colOff>
      <xdr:row>58</xdr:row>
      <xdr:rowOff>112433</xdr:rowOff>
    </xdr:to>
    <xdr:sp macro="" textlink="">
      <xdr:nvSpPr>
        <xdr:cNvPr id="142" name="楕円 141"/>
        <xdr:cNvSpPr/>
      </xdr:nvSpPr>
      <xdr:spPr>
        <a:xfrm>
          <a:off x="1079500" y="99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103560</xdr:rowOff>
    </xdr:from>
    <xdr:ext cx="599010" cy="259045"/>
    <xdr:sp macro="" textlink="">
      <xdr:nvSpPr>
        <xdr:cNvPr id="143" name="テキスト ボックス 142"/>
        <xdr:cNvSpPr txBox="1"/>
      </xdr:nvSpPr>
      <xdr:spPr>
        <a:xfrm>
          <a:off x="830795" y="100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67254</xdr:rowOff>
    </xdr:from>
    <xdr:to>
      <xdr:col>24</xdr:col>
      <xdr:colOff>63500</xdr:colOff>
      <xdr:row>75</xdr:row>
      <xdr:rowOff>111198</xdr:rowOff>
    </xdr:to>
    <xdr:cxnSp macro="">
      <xdr:nvCxnSpPr>
        <xdr:cNvPr id="170" name="直線コネクタ 169"/>
        <xdr:cNvCxnSpPr/>
      </xdr:nvCxnSpPr>
      <xdr:spPr>
        <a:xfrm>
          <a:off x="3797300" y="12926004"/>
          <a:ext cx="838200" cy="4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135293</xdr:rowOff>
    </xdr:from>
    <xdr:to>
      <xdr:col>19</xdr:col>
      <xdr:colOff>177800</xdr:colOff>
      <xdr:row>75</xdr:row>
      <xdr:rowOff>67254</xdr:rowOff>
    </xdr:to>
    <xdr:cxnSp macro="">
      <xdr:nvCxnSpPr>
        <xdr:cNvPr id="173" name="直線コネクタ 172"/>
        <xdr:cNvCxnSpPr/>
      </xdr:nvCxnSpPr>
      <xdr:spPr>
        <a:xfrm>
          <a:off x="2908300" y="12822593"/>
          <a:ext cx="889000" cy="10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135293</xdr:rowOff>
    </xdr:from>
    <xdr:to>
      <xdr:col>15</xdr:col>
      <xdr:colOff>50800</xdr:colOff>
      <xdr:row>75</xdr:row>
      <xdr:rowOff>156738</xdr:rowOff>
    </xdr:to>
    <xdr:cxnSp macro="">
      <xdr:nvCxnSpPr>
        <xdr:cNvPr id="176" name="直線コネクタ 175"/>
        <xdr:cNvCxnSpPr/>
      </xdr:nvCxnSpPr>
      <xdr:spPr>
        <a:xfrm flipV="1">
          <a:off x="2019300" y="12822593"/>
          <a:ext cx="889000" cy="19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156738</xdr:rowOff>
    </xdr:from>
    <xdr:to>
      <xdr:col>10</xdr:col>
      <xdr:colOff>114300</xdr:colOff>
      <xdr:row>76</xdr:row>
      <xdr:rowOff>48161</xdr:rowOff>
    </xdr:to>
    <xdr:cxnSp macro="">
      <xdr:nvCxnSpPr>
        <xdr:cNvPr id="179" name="直線コネクタ 178"/>
        <xdr:cNvCxnSpPr/>
      </xdr:nvCxnSpPr>
      <xdr:spPr>
        <a:xfrm flipV="1">
          <a:off x="1130300" y="13015488"/>
          <a:ext cx="889000" cy="6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60398</xdr:rowOff>
    </xdr:from>
    <xdr:to>
      <xdr:col>24</xdr:col>
      <xdr:colOff>114300</xdr:colOff>
      <xdr:row>75</xdr:row>
      <xdr:rowOff>161998</xdr:rowOff>
    </xdr:to>
    <xdr:sp macro="" textlink="">
      <xdr:nvSpPr>
        <xdr:cNvPr id="189" name="楕円 188"/>
        <xdr:cNvSpPr/>
      </xdr:nvSpPr>
      <xdr:spPr>
        <a:xfrm>
          <a:off x="4584700" y="129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83275</xdr:rowOff>
    </xdr:from>
    <xdr:ext cx="599010" cy="259045"/>
    <xdr:sp macro="" textlink="">
      <xdr:nvSpPr>
        <xdr:cNvPr id="190" name="民生費該当値テキスト"/>
        <xdr:cNvSpPr txBox="1"/>
      </xdr:nvSpPr>
      <xdr:spPr>
        <a:xfrm>
          <a:off x="4686300" y="127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16454</xdr:rowOff>
    </xdr:from>
    <xdr:to>
      <xdr:col>20</xdr:col>
      <xdr:colOff>38100</xdr:colOff>
      <xdr:row>75</xdr:row>
      <xdr:rowOff>118054</xdr:rowOff>
    </xdr:to>
    <xdr:sp macro="" textlink="">
      <xdr:nvSpPr>
        <xdr:cNvPr id="191" name="楕円 190"/>
        <xdr:cNvSpPr/>
      </xdr:nvSpPr>
      <xdr:spPr>
        <a:xfrm>
          <a:off x="3746500" y="1287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134581</xdr:rowOff>
    </xdr:from>
    <xdr:ext cx="599010" cy="259045"/>
    <xdr:sp macro="" textlink="">
      <xdr:nvSpPr>
        <xdr:cNvPr id="192" name="テキスト ボックス 191"/>
        <xdr:cNvSpPr txBox="1"/>
      </xdr:nvSpPr>
      <xdr:spPr>
        <a:xfrm>
          <a:off x="3497795" y="126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84493</xdr:rowOff>
    </xdr:from>
    <xdr:to>
      <xdr:col>15</xdr:col>
      <xdr:colOff>101600</xdr:colOff>
      <xdr:row>75</xdr:row>
      <xdr:rowOff>14643</xdr:rowOff>
    </xdr:to>
    <xdr:sp macro="" textlink="">
      <xdr:nvSpPr>
        <xdr:cNvPr id="193" name="楕円 192"/>
        <xdr:cNvSpPr/>
      </xdr:nvSpPr>
      <xdr:spPr>
        <a:xfrm>
          <a:off x="2857500" y="12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31170</xdr:rowOff>
    </xdr:from>
    <xdr:ext cx="599010" cy="259045"/>
    <xdr:sp macro="" textlink="">
      <xdr:nvSpPr>
        <xdr:cNvPr id="194" name="テキスト ボックス 193"/>
        <xdr:cNvSpPr txBox="1"/>
      </xdr:nvSpPr>
      <xdr:spPr>
        <a:xfrm>
          <a:off x="2608795" y="125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105938</xdr:rowOff>
    </xdr:from>
    <xdr:to>
      <xdr:col>10</xdr:col>
      <xdr:colOff>165100</xdr:colOff>
      <xdr:row>76</xdr:row>
      <xdr:rowOff>36088</xdr:rowOff>
    </xdr:to>
    <xdr:sp macro="" textlink="">
      <xdr:nvSpPr>
        <xdr:cNvPr id="195" name="楕円 194"/>
        <xdr:cNvSpPr/>
      </xdr:nvSpPr>
      <xdr:spPr>
        <a:xfrm>
          <a:off x="1968500" y="129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52615</xdr:rowOff>
    </xdr:from>
    <xdr:ext cx="599010" cy="259045"/>
    <xdr:sp macro="" textlink="">
      <xdr:nvSpPr>
        <xdr:cNvPr id="196" name="テキスト ボックス 195"/>
        <xdr:cNvSpPr txBox="1"/>
      </xdr:nvSpPr>
      <xdr:spPr>
        <a:xfrm>
          <a:off x="1719795" y="1273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168811</xdr:rowOff>
    </xdr:from>
    <xdr:to>
      <xdr:col>6</xdr:col>
      <xdr:colOff>38100</xdr:colOff>
      <xdr:row>76</xdr:row>
      <xdr:rowOff>98961</xdr:rowOff>
    </xdr:to>
    <xdr:sp macro="" textlink="">
      <xdr:nvSpPr>
        <xdr:cNvPr id="197" name="楕円 196"/>
        <xdr:cNvSpPr/>
      </xdr:nvSpPr>
      <xdr:spPr>
        <a:xfrm>
          <a:off x="1079500" y="130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90088</xdr:rowOff>
    </xdr:from>
    <xdr:ext cx="599010" cy="259045"/>
    <xdr:sp macro="" textlink="">
      <xdr:nvSpPr>
        <xdr:cNvPr id="198" name="テキスト ボックス 197"/>
        <xdr:cNvSpPr txBox="1"/>
      </xdr:nvSpPr>
      <xdr:spPr>
        <a:xfrm>
          <a:off x="830795" y="1312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162133</xdr:rowOff>
    </xdr:from>
    <xdr:to>
      <xdr:col>24</xdr:col>
      <xdr:colOff>63500</xdr:colOff>
      <xdr:row>97</xdr:row>
      <xdr:rowOff>1943</xdr:rowOff>
    </xdr:to>
    <xdr:cxnSp macro="">
      <xdr:nvCxnSpPr>
        <xdr:cNvPr id="227" name="直線コネクタ 226"/>
        <xdr:cNvCxnSpPr/>
      </xdr:nvCxnSpPr>
      <xdr:spPr>
        <a:xfrm flipV="1">
          <a:off x="3797300" y="16621333"/>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1943</xdr:rowOff>
    </xdr:from>
    <xdr:to>
      <xdr:col>19</xdr:col>
      <xdr:colOff>177800</xdr:colOff>
      <xdr:row>97</xdr:row>
      <xdr:rowOff>34776</xdr:rowOff>
    </xdr:to>
    <xdr:cxnSp macro="">
      <xdr:nvCxnSpPr>
        <xdr:cNvPr id="230" name="直線コネクタ 229"/>
        <xdr:cNvCxnSpPr/>
      </xdr:nvCxnSpPr>
      <xdr:spPr>
        <a:xfrm flipV="1">
          <a:off x="2908300" y="16632593"/>
          <a:ext cx="8890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15548</xdr:rowOff>
    </xdr:from>
    <xdr:to>
      <xdr:col>15</xdr:col>
      <xdr:colOff>50800</xdr:colOff>
      <xdr:row>97</xdr:row>
      <xdr:rowOff>34776</xdr:rowOff>
    </xdr:to>
    <xdr:cxnSp macro="">
      <xdr:nvCxnSpPr>
        <xdr:cNvPr id="233" name="直線コネクタ 232"/>
        <xdr:cNvCxnSpPr/>
      </xdr:nvCxnSpPr>
      <xdr:spPr>
        <a:xfrm>
          <a:off x="2019300" y="16646198"/>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15548</xdr:rowOff>
    </xdr:from>
    <xdr:to>
      <xdr:col>10</xdr:col>
      <xdr:colOff>114300</xdr:colOff>
      <xdr:row>97</xdr:row>
      <xdr:rowOff>64346</xdr:rowOff>
    </xdr:to>
    <xdr:cxnSp macro="">
      <xdr:nvCxnSpPr>
        <xdr:cNvPr id="236" name="直線コネクタ 235"/>
        <xdr:cNvCxnSpPr/>
      </xdr:nvCxnSpPr>
      <xdr:spPr>
        <a:xfrm flipV="1">
          <a:off x="1130300" y="16646198"/>
          <a:ext cx="8890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111333</xdr:rowOff>
    </xdr:from>
    <xdr:to>
      <xdr:col>24</xdr:col>
      <xdr:colOff>114300</xdr:colOff>
      <xdr:row>97</xdr:row>
      <xdr:rowOff>41483</xdr:rowOff>
    </xdr:to>
    <xdr:sp macro="" textlink="">
      <xdr:nvSpPr>
        <xdr:cNvPr id="246" name="楕円 245"/>
        <xdr:cNvSpPr/>
      </xdr:nvSpPr>
      <xdr:spPr>
        <a:xfrm>
          <a:off x="4584700" y="165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89760</xdr:rowOff>
    </xdr:from>
    <xdr:ext cx="599010" cy="259045"/>
    <xdr:sp macro="" textlink="">
      <xdr:nvSpPr>
        <xdr:cNvPr id="247" name="衛生費該当値テキスト"/>
        <xdr:cNvSpPr txBox="1"/>
      </xdr:nvSpPr>
      <xdr:spPr>
        <a:xfrm>
          <a:off x="4686300" y="1654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122593</xdr:rowOff>
    </xdr:from>
    <xdr:to>
      <xdr:col>20</xdr:col>
      <xdr:colOff>38100</xdr:colOff>
      <xdr:row>97</xdr:row>
      <xdr:rowOff>52743</xdr:rowOff>
    </xdr:to>
    <xdr:sp macro="" textlink="">
      <xdr:nvSpPr>
        <xdr:cNvPr id="248" name="楕円 247"/>
        <xdr:cNvSpPr/>
      </xdr:nvSpPr>
      <xdr:spPr>
        <a:xfrm>
          <a:off x="3746500" y="1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43870</xdr:rowOff>
    </xdr:from>
    <xdr:ext cx="599010" cy="259045"/>
    <xdr:sp macro="" textlink="">
      <xdr:nvSpPr>
        <xdr:cNvPr id="249" name="テキスト ボックス 248"/>
        <xdr:cNvSpPr txBox="1"/>
      </xdr:nvSpPr>
      <xdr:spPr>
        <a:xfrm>
          <a:off x="3497795" y="1667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155426</xdr:rowOff>
    </xdr:from>
    <xdr:to>
      <xdr:col>15</xdr:col>
      <xdr:colOff>101600</xdr:colOff>
      <xdr:row>97</xdr:row>
      <xdr:rowOff>85576</xdr:rowOff>
    </xdr:to>
    <xdr:sp macro="" textlink="">
      <xdr:nvSpPr>
        <xdr:cNvPr id="250" name="楕円 249"/>
        <xdr:cNvSpPr/>
      </xdr:nvSpPr>
      <xdr:spPr>
        <a:xfrm>
          <a:off x="2857500" y="166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76703</xdr:rowOff>
    </xdr:from>
    <xdr:ext cx="534377" cy="259045"/>
    <xdr:sp macro="" textlink="">
      <xdr:nvSpPr>
        <xdr:cNvPr id="251" name="テキスト ボックス 250"/>
        <xdr:cNvSpPr txBox="1"/>
      </xdr:nvSpPr>
      <xdr:spPr>
        <a:xfrm>
          <a:off x="2641111" y="167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136198</xdr:rowOff>
    </xdr:from>
    <xdr:to>
      <xdr:col>10</xdr:col>
      <xdr:colOff>165100</xdr:colOff>
      <xdr:row>97</xdr:row>
      <xdr:rowOff>66348</xdr:rowOff>
    </xdr:to>
    <xdr:sp macro="" textlink="">
      <xdr:nvSpPr>
        <xdr:cNvPr id="252" name="楕円 251"/>
        <xdr:cNvSpPr/>
      </xdr:nvSpPr>
      <xdr:spPr>
        <a:xfrm>
          <a:off x="1968500" y="1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57475</xdr:rowOff>
    </xdr:from>
    <xdr:ext cx="534377" cy="259045"/>
    <xdr:sp macro="" textlink="">
      <xdr:nvSpPr>
        <xdr:cNvPr id="253" name="テキスト ボックス 252"/>
        <xdr:cNvSpPr txBox="1"/>
      </xdr:nvSpPr>
      <xdr:spPr>
        <a:xfrm>
          <a:off x="1752111" y="1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13546</xdr:rowOff>
    </xdr:from>
    <xdr:to>
      <xdr:col>6</xdr:col>
      <xdr:colOff>38100</xdr:colOff>
      <xdr:row>97</xdr:row>
      <xdr:rowOff>115146</xdr:rowOff>
    </xdr:to>
    <xdr:sp macro="" textlink="">
      <xdr:nvSpPr>
        <xdr:cNvPr id="254" name="楕円 253"/>
        <xdr:cNvSpPr/>
      </xdr:nvSpPr>
      <xdr:spPr>
        <a:xfrm>
          <a:off x="1079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106273</xdr:rowOff>
    </xdr:from>
    <xdr:ext cx="534377" cy="259045"/>
    <xdr:sp macro="" textlink="">
      <xdr:nvSpPr>
        <xdr:cNvPr id="255" name="テキスト ボックス 254"/>
        <xdr:cNvSpPr txBox="1"/>
      </xdr:nvSpPr>
      <xdr:spPr>
        <a:xfrm>
          <a:off x="863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44145</xdr:rowOff>
    </xdr:from>
    <xdr:to>
      <xdr:col>55</xdr:col>
      <xdr:colOff>0</xdr:colOff>
      <xdr:row>39</xdr:row>
      <xdr:rowOff>44145</xdr:rowOff>
    </xdr:to>
    <xdr:cxnSp macro="">
      <xdr:nvCxnSpPr>
        <xdr:cNvPr id="284" name="直線コネクタ 283"/>
        <xdr:cNvCxnSpPr/>
      </xdr:nvCxnSpPr>
      <xdr:spPr>
        <a:xfrm>
          <a:off x="9639300" y="6730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44145</xdr:rowOff>
    </xdr:from>
    <xdr:to>
      <xdr:col>50</xdr:col>
      <xdr:colOff>114300</xdr:colOff>
      <xdr:row>39</xdr:row>
      <xdr:rowOff>44145</xdr:rowOff>
    </xdr:to>
    <xdr:cxnSp macro="">
      <xdr:nvCxnSpPr>
        <xdr:cNvPr id="287" name="直線コネクタ 286"/>
        <xdr:cNvCxnSpPr/>
      </xdr:nvCxnSpPr>
      <xdr:spPr>
        <a:xfrm>
          <a:off x="8750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44145</xdr:rowOff>
    </xdr:from>
    <xdr:to>
      <xdr:col>45</xdr:col>
      <xdr:colOff>177800</xdr:colOff>
      <xdr:row>39</xdr:row>
      <xdr:rowOff>44145</xdr:rowOff>
    </xdr:to>
    <xdr:cxnSp macro="">
      <xdr:nvCxnSpPr>
        <xdr:cNvPr id="290" name="直線コネクタ 289"/>
        <xdr:cNvCxnSpPr/>
      </xdr:nvCxnSpPr>
      <xdr:spPr>
        <a:xfrm>
          <a:off x="7861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44145</xdr:rowOff>
    </xdr:from>
    <xdr:to>
      <xdr:col>41</xdr:col>
      <xdr:colOff>50800</xdr:colOff>
      <xdr:row>39</xdr:row>
      <xdr:rowOff>44145</xdr:rowOff>
    </xdr:to>
    <xdr:cxnSp macro="">
      <xdr:nvCxnSpPr>
        <xdr:cNvPr id="293" name="直線コネクタ 292"/>
        <xdr:cNvCxnSpPr/>
      </xdr:nvCxnSpPr>
      <xdr:spPr>
        <a:xfrm>
          <a:off x="6972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164795</xdr:rowOff>
    </xdr:from>
    <xdr:to>
      <xdr:col>55</xdr:col>
      <xdr:colOff>50800</xdr:colOff>
      <xdr:row>39</xdr:row>
      <xdr:rowOff>94945</xdr:rowOff>
    </xdr:to>
    <xdr:sp macro="" textlink="">
      <xdr:nvSpPr>
        <xdr:cNvPr id="303" name="楕円 302"/>
        <xdr:cNvSpPr/>
      </xdr:nvSpPr>
      <xdr:spPr>
        <a:xfrm>
          <a:off x="10426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164795</xdr:rowOff>
    </xdr:from>
    <xdr:to>
      <xdr:col>50</xdr:col>
      <xdr:colOff>165100</xdr:colOff>
      <xdr:row>39</xdr:row>
      <xdr:rowOff>94945</xdr:rowOff>
    </xdr:to>
    <xdr:sp macro="" textlink="">
      <xdr:nvSpPr>
        <xdr:cNvPr id="305" name="楕円 304"/>
        <xdr:cNvSpPr/>
      </xdr:nvSpPr>
      <xdr:spPr>
        <a:xfrm>
          <a:off x="9588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86072</xdr:rowOff>
    </xdr:from>
    <xdr:ext cx="249299" cy="259045"/>
    <xdr:sp macro="" textlink="">
      <xdr:nvSpPr>
        <xdr:cNvPr id="306" name="テキスト ボックス 305"/>
        <xdr:cNvSpPr txBox="1"/>
      </xdr:nvSpPr>
      <xdr:spPr>
        <a:xfrm>
          <a:off x="9514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164795</xdr:rowOff>
    </xdr:from>
    <xdr:to>
      <xdr:col>46</xdr:col>
      <xdr:colOff>38100</xdr:colOff>
      <xdr:row>39</xdr:row>
      <xdr:rowOff>94945</xdr:rowOff>
    </xdr:to>
    <xdr:sp macro="" textlink="">
      <xdr:nvSpPr>
        <xdr:cNvPr id="307" name="楕円 306"/>
        <xdr:cNvSpPr/>
      </xdr:nvSpPr>
      <xdr:spPr>
        <a:xfrm>
          <a:off x="8699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86072</xdr:rowOff>
    </xdr:from>
    <xdr:ext cx="249299" cy="259045"/>
    <xdr:sp macro="" textlink="">
      <xdr:nvSpPr>
        <xdr:cNvPr id="308" name="テキスト ボックス 307"/>
        <xdr:cNvSpPr txBox="1"/>
      </xdr:nvSpPr>
      <xdr:spPr>
        <a:xfrm>
          <a:off x="8625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09" name="楕円 308"/>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86072</xdr:rowOff>
    </xdr:from>
    <xdr:ext cx="249299" cy="259045"/>
    <xdr:sp macro="" textlink="">
      <xdr:nvSpPr>
        <xdr:cNvPr id="310" name="テキスト ボックス 309"/>
        <xdr:cNvSpPr txBox="1"/>
      </xdr:nvSpPr>
      <xdr:spPr>
        <a:xfrm>
          <a:off x="773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164795</xdr:rowOff>
    </xdr:from>
    <xdr:to>
      <xdr:col>36</xdr:col>
      <xdr:colOff>165100</xdr:colOff>
      <xdr:row>39</xdr:row>
      <xdr:rowOff>94945</xdr:rowOff>
    </xdr:to>
    <xdr:sp macro="" textlink="">
      <xdr:nvSpPr>
        <xdr:cNvPr id="311" name="楕円 310"/>
        <xdr:cNvSpPr/>
      </xdr:nvSpPr>
      <xdr:spPr>
        <a:xfrm>
          <a:off x="6921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86072</xdr:rowOff>
    </xdr:from>
    <xdr:ext cx="249299" cy="259045"/>
    <xdr:sp macro="" textlink="">
      <xdr:nvSpPr>
        <xdr:cNvPr id="312" name="テキスト ボックス 311"/>
        <xdr:cNvSpPr txBox="1"/>
      </xdr:nvSpPr>
      <xdr:spPr>
        <a:xfrm>
          <a:off x="6847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91856</xdr:rowOff>
    </xdr:from>
    <xdr:to>
      <xdr:col>55</xdr:col>
      <xdr:colOff>0</xdr:colOff>
      <xdr:row>58</xdr:row>
      <xdr:rowOff>115646</xdr:rowOff>
    </xdr:to>
    <xdr:cxnSp macro="">
      <xdr:nvCxnSpPr>
        <xdr:cNvPr id="339" name="直線コネクタ 338"/>
        <xdr:cNvCxnSpPr/>
      </xdr:nvCxnSpPr>
      <xdr:spPr>
        <a:xfrm flipV="1">
          <a:off x="9639300" y="9864506"/>
          <a:ext cx="838200" cy="19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107137</xdr:rowOff>
    </xdr:from>
    <xdr:to>
      <xdr:col>50</xdr:col>
      <xdr:colOff>114300</xdr:colOff>
      <xdr:row>58</xdr:row>
      <xdr:rowOff>115646</xdr:rowOff>
    </xdr:to>
    <xdr:cxnSp macro="">
      <xdr:nvCxnSpPr>
        <xdr:cNvPr id="342" name="直線コネクタ 341"/>
        <xdr:cNvCxnSpPr/>
      </xdr:nvCxnSpPr>
      <xdr:spPr>
        <a:xfrm>
          <a:off x="8750300" y="10051237"/>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107137</xdr:rowOff>
    </xdr:from>
    <xdr:to>
      <xdr:col>45</xdr:col>
      <xdr:colOff>177800</xdr:colOff>
      <xdr:row>58</xdr:row>
      <xdr:rowOff>117448</xdr:rowOff>
    </xdr:to>
    <xdr:cxnSp macro="">
      <xdr:nvCxnSpPr>
        <xdr:cNvPr id="345" name="直線コネクタ 344"/>
        <xdr:cNvCxnSpPr/>
      </xdr:nvCxnSpPr>
      <xdr:spPr>
        <a:xfrm flipV="1">
          <a:off x="7861300" y="10051237"/>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117448</xdr:rowOff>
    </xdr:from>
    <xdr:to>
      <xdr:col>41</xdr:col>
      <xdr:colOff>50800</xdr:colOff>
      <xdr:row>58</xdr:row>
      <xdr:rowOff>120172</xdr:rowOff>
    </xdr:to>
    <xdr:cxnSp macro="">
      <xdr:nvCxnSpPr>
        <xdr:cNvPr id="348" name="直線コネクタ 347"/>
        <xdr:cNvCxnSpPr/>
      </xdr:nvCxnSpPr>
      <xdr:spPr>
        <a:xfrm flipV="1">
          <a:off x="6972300" y="1006154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41056</xdr:rowOff>
    </xdr:from>
    <xdr:to>
      <xdr:col>55</xdr:col>
      <xdr:colOff>50800</xdr:colOff>
      <xdr:row>57</xdr:row>
      <xdr:rowOff>142656</xdr:rowOff>
    </xdr:to>
    <xdr:sp macro="" textlink="">
      <xdr:nvSpPr>
        <xdr:cNvPr id="358" name="楕円 357"/>
        <xdr:cNvSpPr/>
      </xdr:nvSpPr>
      <xdr:spPr>
        <a:xfrm>
          <a:off x="10426700" y="98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63933</xdr:rowOff>
    </xdr:from>
    <xdr:ext cx="599010" cy="259045"/>
    <xdr:sp macro="" textlink="">
      <xdr:nvSpPr>
        <xdr:cNvPr id="359" name="農林水産業費該当値テキスト"/>
        <xdr:cNvSpPr txBox="1"/>
      </xdr:nvSpPr>
      <xdr:spPr>
        <a:xfrm>
          <a:off x="10528300" y="966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64846</xdr:rowOff>
    </xdr:from>
    <xdr:to>
      <xdr:col>50</xdr:col>
      <xdr:colOff>165100</xdr:colOff>
      <xdr:row>58</xdr:row>
      <xdr:rowOff>166446</xdr:rowOff>
    </xdr:to>
    <xdr:sp macro="" textlink="">
      <xdr:nvSpPr>
        <xdr:cNvPr id="360" name="楕円 359"/>
        <xdr:cNvSpPr/>
      </xdr:nvSpPr>
      <xdr:spPr>
        <a:xfrm>
          <a:off x="9588500" y="100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157573</xdr:rowOff>
    </xdr:from>
    <xdr:ext cx="534377" cy="259045"/>
    <xdr:sp macro="" textlink="">
      <xdr:nvSpPr>
        <xdr:cNvPr id="361" name="テキスト ボックス 360"/>
        <xdr:cNvSpPr txBox="1"/>
      </xdr:nvSpPr>
      <xdr:spPr>
        <a:xfrm>
          <a:off x="9372111" y="101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56337</xdr:rowOff>
    </xdr:from>
    <xdr:to>
      <xdr:col>46</xdr:col>
      <xdr:colOff>38100</xdr:colOff>
      <xdr:row>58</xdr:row>
      <xdr:rowOff>157937</xdr:rowOff>
    </xdr:to>
    <xdr:sp macro="" textlink="">
      <xdr:nvSpPr>
        <xdr:cNvPr id="362" name="楕円 361"/>
        <xdr:cNvSpPr/>
      </xdr:nvSpPr>
      <xdr:spPr>
        <a:xfrm>
          <a:off x="8699500" y="10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149064</xdr:rowOff>
    </xdr:from>
    <xdr:ext cx="534377" cy="259045"/>
    <xdr:sp macro="" textlink="">
      <xdr:nvSpPr>
        <xdr:cNvPr id="363" name="テキスト ボックス 362"/>
        <xdr:cNvSpPr txBox="1"/>
      </xdr:nvSpPr>
      <xdr:spPr>
        <a:xfrm>
          <a:off x="8483111" y="10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66648</xdr:rowOff>
    </xdr:from>
    <xdr:to>
      <xdr:col>41</xdr:col>
      <xdr:colOff>101600</xdr:colOff>
      <xdr:row>58</xdr:row>
      <xdr:rowOff>168248</xdr:rowOff>
    </xdr:to>
    <xdr:sp macro="" textlink="">
      <xdr:nvSpPr>
        <xdr:cNvPr id="364" name="楕円 363"/>
        <xdr:cNvSpPr/>
      </xdr:nvSpPr>
      <xdr:spPr>
        <a:xfrm>
          <a:off x="7810500" y="100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159375</xdr:rowOff>
    </xdr:from>
    <xdr:ext cx="534377" cy="259045"/>
    <xdr:sp macro="" textlink="">
      <xdr:nvSpPr>
        <xdr:cNvPr id="365" name="テキスト ボックス 364"/>
        <xdr:cNvSpPr txBox="1"/>
      </xdr:nvSpPr>
      <xdr:spPr>
        <a:xfrm>
          <a:off x="7594111" y="1010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69372</xdr:rowOff>
    </xdr:from>
    <xdr:to>
      <xdr:col>36</xdr:col>
      <xdr:colOff>165100</xdr:colOff>
      <xdr:row>58</xdr:row>
      <xdr:rowOff>170972</xdr:rowOff>
    </xdr:to>
    <xdr:sp macro="" textlink="">
      <xdr:nvSpPr>
        <xdr:cNvPr id="366" name="楕円 365"/>
        <xdr:cNvSpPr/>
      </xdr:nvSpPr>
      <xdr:spPr>
        <a:xfrm>
          <a:off x="6921500" y="100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162099</xdr:rowOff>
    </xdr:from>
    <xdr:ext cx="534377" cy="259045"/>
    <xdr:sp macro="" textlink="">
      <xdr:nvSpPr>
        <xdr:cNvPr id="367" name="テキスト ボックス 366"/>
        <xdr:cNvSpPr txBox="1"/>
      </xdr:nvSpPr>
      <xdr:spPr>
        <a:xfrm>
          <a:off x="6705111" y="10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157133</xdr:rowOff>
    </xdr:from>
    <xdr:to>
      <xdr:col>55</xdr:col>
      <xdr:colOff>0</xdr:colOff>
      <xdr:row>78</xdr:row>
      <xdr:rowOff>169356</xdr:rowOff>
    </xdr:to>
    <xdr:cxnSp macro="">
      <xdr:nvCxnSpPr>
        <xdr:cNvPr id="396" name="直線コネクタ 395"/>
        <xdr:cNvCxnSpPr/>
      </xdr:nvCxnSpPr>
      <xdr:spPr>
        <a:xfrm flipV="1">
          <a:off x="9639300" y="13530233"/>
          <a:ext cx="838200" cy="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144543</xdr:rowOff>
    </xdr:from>
    <xdr:to>
      <xdr:col>50</xdr:col>
      <xdr:colOff>114300</xdr:colOff>
      <xdr:row>78</xdr:row>
      <xdr:rowOff>169356</xdr:rowOff>
    </xdr:to>
    <xdr:cxnSp macro="">
      <xdr:nvCxnSpPr>
        <xdr:cNvPr id="399" name="直線コネクタ 398"/>
        <xdr:cNvCxnSpPr/>
      </xdr:nvCxnSpPr>
      <xdr:spPr>
        <a:xfrm>
          <a:off x="8750300" y="13517643"/>
          <a:ext cx="889000" cy="2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144543</xdr:rowOff>
    </xdr:from>
    <xdr:to>
      <xdr:col>45</xdr:col>
      <xdr:colOff>177800</xdr:colOff>
      <xdr:row>79</xdr:row>
      <xdr:rowOff>27617</xdr:rowOff>
    </xdr:to>
    <xdr:cxnSp macro="">
      <xdr:nvCxnSpPr>
        <xdr:cNvPr id="402" name="直線コネクタ 401"/>
        <xdr:cNvCxnSpPr/>
      </xdr:nvCxnSpPr>
      <xdr:spPr>
        <a:xfrm flipV="1">
          <a:off x="7861300" y="13517643"/>
          <a:ext cx="889000" cy="5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26812</xdr:rowOff>
    </xdr:from>
    <xdr:to>
      <xdr:col>41</xdr:col>
      <xdr:colOff>50800</xdr:colOff>
      <xdr:row>79</xdr:row>
      <xdr:rowOff>27617</xdr:rowOff>
    </xdr:to>
    <xdr:cxnSp macro="">
      <xdr:nvCxnSpPr>
        <xdr:cNvPr id="405" name="直線コネクタ 404"/>
        <xdr:cNvCxnSpPr/>
      </xdr:nvCxnSpPr>
      <xdr:spPr>
        <a:xfrm>
          <a:off x="6972300" y="13571362"/>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106333</xdr:rowOff>
    </xdr:from>
    <xdr:to>
      <xdr:col>55</xdr:col>
      <xdr:colOff>50800</xdr:colOff>
      <xdr:row>79</xdr:row>
      <xdr:rowOff>36483</xdr:rowOff>
    </xdr:to>
    <xdr:sp macro="" textlink="">
      <xdr:nvSpPr>
        <xdr:cNvPr id="415" name="楕円 414"/>
        <xdr:cNvSpPr/>
      </xdr:nvSpPr>
      <xdr:spPr>
        <a:xfrm>
          <a:off x="10426700" y="134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118556</xdr:rowOff>
    </xdr:from>
    <xdr:to>
      <xdr:col>50</xdr:col>
      <xdr:colOff>165100</xdr:colOff>
      <xdr:row>79</xdr:row>
      <xdr:rowOff>48706</xdr:rowOff>
    </xdr:to>
    <xdr:sp macro="" textlink="">
      <xdr:nvSpPr>
        <xdr:cNvPr id="417" name="楕円 416"/>
        <xdr:cNvSpPr/>
      </xdr:nvSpPr>
      <xdr:spPr>
        <a:xfrm>
          <a:off x="9588500" y="13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39833</xdr:rowOff>
    </xdr:from>
    <xdr:ext cx="534377" cy="259045"/>
    <xdr:sp macro="" textlink="">
      <xdr:nvSpPr>
        <xdr:cNvPr id="418" name="テキスト ボックス 417"/>
        <xdr:cNvSpPr txBox="1"/>
      </xdr:nvSpPr>
      <xdr:spPr>
        <a:xfrm>
          <a:off x="9372111" y="13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93743</xdr:rowOff>
    </xdr:from>
    <xdr:to>
      <xdr:col>46</xdr:col>
      <xdr:colOff>38100</xdr:colOff>
      <xdr:row>79</xdr:row>
      <xdr:rowOff>23893</xdr:rowOff>
    </xdr:to>
    <xdr:sp macro="" textlink="">
      <xdr:nvSpPr>
        <xdr:cNvPr id="419" name="楕円 418"/>
        <xdr:cNvSpPr/>
      </xdr:nvSpPr>
      <xdr:spPr>
        <a:xfrm>
          <a:off x="8699500" y="134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15020</xdr:rowOff>
    </xdr:from>
    <xdr:ext cx="534377" cy="259045"/>
    <xdr:sp macro="" textlink="">
      <xdr:nvSpPr>
        <xdr:cNvPr id="420" name="テキスト ボックス 419"/>
        <xdr:cNvSpPr txBox="1"/>
      </xdr:nvSpPr>
      <xdr:spPr>
        <a:xfrm>
          <a:off x="8483111" y="135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148267</xdr:rowOff>
    </xdr:from>
    <xdr:to>
      <xdr:col>41</xdr:col>
      <xdr:colOff>101600</xdr:colOff>
      <xdr:row>79</xdr:row>
      <xdr:rowOff>78417</xdr:rowOff>
    </xdr:to>
    <xdr:sp macro="" textlink="">
      <xdr:nvSpPr>
        <xdr:cNvPr id="421" name="楕円 420"/>
        <xdr:cNvSpPr/>
      </xdr:nvSpPr>
      <xdr:spPr>
        <a:xfrm>
          <a:off x="7810500" y="13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69544</xdr:rowOff>
    </xdr:from>
    <xdr:ext cx="469744" cy="259045"/>
    <xdr:sp macro="" textlink="">
      <xdr:nvSpPr>
        <xdr:cNvPr id="422" name="テキスト ボックス 421"/>
        <xdr:cNvSpPr txBox="1"/>
      </xdr:nvSpPr>
      <xdr:spPr>
        <a:xfrm>
          <a:off x="7626428" y="136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147462</xdr:rowOff>
    </xdr:from>
    <xdr:to>
      <xdr:col>36</xdr:col>
      <xdr:colOff>165100</xdr:colOff>
      <xdr:row>79</xdr:row>
      <xdr:rowOff>77612</xdr:rowOff>
    </xdr:to>
    <xdr:sp macro="" textlink="">
      <xdr:nvSpPr>
        <xdr:cNvPr id="423" name="楕円 422"/>
        <xdr:cNvSpPr/>
      </xdr:nvSpPr>
      <xdr:spPr>
        <a:xfrm>
          <a:off x="6921500" y="135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68739</xdr:rowOff>
    </xdr:from>
    <xdr:ext cx="469744" cy="259045"/>
    <xdr:sp macro="" textlink="">
      <xdr:nvSpPr>
        <xdr:cNvPr id="424" name="テキスト ボックス 423"/>
        <xdr:cNvSpPr txBox="1"/>
      </xdr:nvSpPr>
      <xdr:spPr>
        <a:xfrm>
          <a:off x="6737428" y="136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30266</xdr:rowOff>
    </xdr:from>
    <xdr:to>
      <xdr:col>55</xdr:col>
      <xdr:colOff>0</xdr:colOff>
      <xdr:row>98</xdr:row>
      <xdr:rowOff>35877</xdr:rowOff>
    </xdr:to>
    <xdr:cxnSp macro="">
      <xdr:nvCxnSpPr>
        <xdr:cNvPr id="451" name="直線コネクタ 450"/>
        <xdr:cNvCxnSpPr/>
      </xdr:nvCxnSpPr>
      <xdr:spPr>
        <a:xfrm>
          <a:off x="9639300" y="16832366"/>
          <a:ext cx="8382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30266</xdr:rowOff>
    </xdr:from>
    <xdr:to>
      <xdr:col>50</xdr:col>
      <xdr:colOff>114300</xdr:colOff>
      <xdr:row>98</xdr:row>
      <xdr:rowOff>66415</xdr:rowOff>
    </xdr:to>
    <xdr:cxnSp macro="">
      <xdr:nvCxnSpPr>
        <xdr:cNvPr id="454" name="直線コネクタ 453"/>
        <xdr:cNvCxnSpPr/>
      </xdr:nvCxnSpPr>
      <xdr:spPr>
        <a:xfrm flipV="1">
          <a:off x="8750300" y="16832366"/>
          <a:ext cx="889000" cy="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20265</xdr:rowOff>
    </xdr:from>
    <xdr:to>
      <xdr:col>45</xdr:col>
      <xdr:colOff>177800</xdr:colOff>
      <xdr:row>98</xdr:row>
      <xdr:rowOff>66415</xdr:rowOff>
    </xdr:to>
    <xdr:cxnSp macro="">
      <xdr:nvCxnSpPr>
        <xdr:cNvPr id="457" name="直線コネクタ 456"/>
        <xdr:cNvCxnSpPr/>
      </xdr:nvCxnSpPr>
      <xdr:spPr>
        <a:xfrm>
          <a:off x="7861300" y="16822365"/>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20265</xdr:rowOff>
    </xdr:from>
    <xdr:to>
      <xdr:col>41</xdr:col>
      <xdr:colOff>50800</xdr:colOff>
      <xdr:row>98</xdr:row>
      <xdr:rowOff>69044</xdr:rowOff>
    </xdr:to>
    <xdr:cxnSp macro="">
      <xdr:nvCxnSpPr>
        <xdr:cNvPr id="460" name="直線コネクタ 459"/>
        <xdr:cNvCxnSpPr/>
      </xdr:nvCxnSpPr>
      <xdr:spPr>
        <a:xfrm flipV="1">
          <a:off x="6972300" y="16822365"/>
          <a:ext cx="8890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156527</xdr:rowOff>
    </xdr:from>
    <xdr:to>
      <xdr:col>55</xdr:col>
      <xdr:colOff>50800</xdr:colOff>
      <xdr:row>98</xdr:row>
      <xdr:rowOff>86677</xdr:rowOff>
    </xdr:to>
    <xdr:sp macro="" textlink="">
      <xdr:nvSpPr>
        <xdr:cNvPr id="470" name="楕円 469"/>
        <xdr:cNvSpPr/>
      </xdr:nvSpPr>
      <xdr:spPr>
        <a:xfrm>
          <a:off x="10426700" y="167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150916</xdr:rowOff>
    </xdr:from>
    <xdr:to>
      <xdr:col>50</xdr:col>
      <xdr:colOff>165100</xdr:colOff>
      <xdr:row>98</xdr:row>
      <xdr:rowOff>81066</xdr:rowOff>
    </xdr:to>
    <xdr:sp macro="" textlink="">
      <xdr:nvSpPr>
        <xdr:cNvPr id="472" name="楕円 471"/>
        <xdr:cNvSpPr/>
      </xdr:nvSpPr>
      <xdr:spPr>
        <a:xfrm>
          <a:off x="9588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72193</xdr:rowOff>
    </xdr:from>
    <xdr:ext cx="599010" cy="259045"/>
    <xdr:sp macro="" textlink="">
      <xdr:nvSpPr>
        <xdr:cNvPr id="473" name="テキスト ボックス 472"/>
        <xdr:cNvSpPr txBox="1"/>
      </xdr:nvSpPr>
      <xdr:spPr>
        <a:xfrm>
          <a:off x="9339795" y="1687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15615</xdr:rowOff>
    </xdr:from>
    <xdr:to>
      <xdr:col>46</xdr:col>
      <xdr:colOff>38100</xdr:colOff>
      <xdr:row>98</xdr:row>
      <xdr:rowOff>117215</xdr:rowOff>
    </xdr:to>
    <xdr:sp macro="" textlink="">
      <xdr:nvSpPr>
        <xdr:cNvPr id="474" name="楕円 473"/>
        <xdr:cNvSpPr/>
      </xdr:nvSpPr>
      <xdr:spPr>
        <a:xfrm>
          <a:off x="8699500" y="168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108342</xdr:rowOff>
    </xdr:from>
    <xdr:ext cx="534377" cy="259045"/>
    <xdr:sp macro="" textlink="">
      <xdr:nvSpPr>
        <xdr:cNvPr id="475" name="テキスト ボックス 474"/>
        <xdr:cNvSpPr txBox="1"/>
      </xdr:nvSpPr>
      <xdr:spPr>
        <a:xfrm>
          <a:off x="8483111" y="169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140915</xdr:rowOff>
    </xdr:from>
    <xdr:to>
      <xdr:col>41</xdr:col>
      <xdr:colOff>101600</xdr:colOff>
      <xdr:row>98</xdr:row>
      <xdr:rowOff>71065</xdr:rowOff>
    </xdr:to>
    <xdr:sp macro="" textlink="">
      <xdr:nvSpPr>
        <xdr:cNvPr id="476" name="楕円 475"/>
        <xdr:cNvSpPr/>
      </xdr:nvSpPr>
      <xdr:spPr>
        <a:xfrm>
          <a:off x="7810500" y="167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62192</xdr:rowOff>
    </xdr:from>
    <xdr:ext cx="599010" cy="259045"/>
    <xdr:sp macro="" textlink="">
      <xdr:nvSpPr>
        <xdr:cNvPr id="477" name="テキスト ボックス 476"/>
        <xdr:cNvSpPr txBox="1"/>
      </xdr:nvSpPr>
      <xdr:spPr>
        <a:xfrm>
          <a:off x="7561795" y="1686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18244</xdr:rowOff>
    </xdr:from>
    <xdr:to>
      <xdr:col>36</xdr:col>
      <xdr:colOff>165100</xdr:colOff>
      <xdr:row>98</xdr:row>
      <xdr:rowOff>119844</xdr:rowOff>
    </xdr:to>
    <xdr:sp macro="" textlink="">
      <xdr:nvSpPr>
        <xdr:cNvPr id="478" name="楕円 477"/>
        <xdr:cNvSpPr/>
      </xdr:nvSpPr>
      <xdr:spPr>
        <a:xfrm>
          <a:off x="6921500" y="168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110971</xdr:rowOff>
    </xdr:from>
    <xdr:ext cx="534377" cy="259045"/>
    <xdr:sp macro="" textlink="">
      <xdr:nvSpPr>
        <xdr:cNvPr id="479" name="テキスト ボックス 478"/>
        <xdr:cNvSpPr txBox="1"/>
      </xdr:nvSpPr>
      <xdr:spPr>
        <a:xfrm>
          <a:off x="6705111" y="169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58357</xdr:rowOff>
    </xdr:from>
    <xdr:to>
      <xdr:col>85</xdr:col>
      <xdr:colOff>127000</xdr:colOff>
      <xdr:row>36</xdr:row>
      <xdr:rowOff>126243</xdr:rowOff>
    </xdr:to>
    <xdr:cxnSp macro="">
      <xdr:nvCxnSpPr>
        <xdr:cNvPr id="508" name="直線コネクタ 507"/>
        <xdr:cNvCxnSpPr/>
      </xdr:nvCxnSpPr>
      <xdr:spPr>
        <a:xfrm>
          <a:off x="15481300" y="6230557"/>
          <a:ext cx="838200" cy="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58357</xdr:rowOff>
    </xdr:from>
    <xdr:to>
      <xdr:col>81</xdr:col>
      <xdr:colOff>50800</xdr:colOff>
      <xdr:row>36</xdr:row>
      <xdr:rowOff>140523</xdr:rowOff>
    </xdr:to>
    <xdr:cxnSp macro="">
      <xdr:nvCxnSpPr>
        <xdr:cNvPr id="511" name="直線コネクタ 510"/>
        <xdr:cNvCxnSpPr/>
      </xdr:nvCxnSpPr>
      <xdr:spPr>
        <a:xfrm flipV="1">
          <a:off x="14592300" y="6230557"/>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123911</xdr:rowOff>
    </xdr:from>
    <xdr:to>
      <xdr:col>76</xdr:col>
      <xdr:colOff>114300</xdr:colOff>
      <xdr:row>36</xdr:row>
      <xdr:rowOff>140523</xdr:rowOff>
    </xdr:to>
    <xdr:cxnSp macro="">
      <xdr:nvCxnSpPr>
        <xdr:cNvPr id="514" name="直線コネクタ 513"/>
        <xdr:cNvCxnSpPr/>
      </xdr:nvCxnSpPr>
      <xdr:spPr>
        <a:xfrm>
          <a:off x="13703300" y="5610311"/>
          <a:ext cx="889000" cy="7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123911</xdr:rowOff>
    </xdr:from>
    <xdr:to>
      <xdr:col>71</xdr:col>
      <xdr:colOff>177800</xdr:colOff>
      <xdr:row>36</xdr:row>
      <xdr:rowOff>87244</xdr:rowOff>
    </xdr:to>
    <xdr:cxnSp macro="">
      <xdr:nvCxnSpPr>
        <xdr:cNvPr id="517" name="直線コネクタ 516"/>
        <xdr:cNvCxnSpPr/>
      </xdr:nvCxnSpPr>
      <xdr:spPr>
        <a:xfrm flipV="1">
          <a:off x="12814300" y="5610311"/>
          <a:ext cx="889000" cy="6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75443</xdr:rowOff>
    </xdr:from>
    <xdr:to>
      <xdr:col>85</xdr:col>
      <xdr:colOff>177800</xdr:colOff>
      <xdr:row>37</xdr:row>
      <xdr:rowOff>5593</xdr:rowOff>
    </xdr:to>
    <xdr:sp macro="" textlink="">
      <xdr:nvSpPr>
        <xdr:cNvPr id="527" name="楕円 526"/>
        <xdr:cNvSpPr/>
      </xdr:nvSpPr>
      <xdr:spPr>
        <a:xfrm>
          <a:off x="16268700" y="62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98320</xdr:rowOff>
    </xdr:from>
    <xdr:ext cx="534377" cy="259045"/>
    <xdr:sp macro="" textlink="">
      <xdr:nvSpPr>
        <xdr:cNvPr id="528" name="消防費該当値テキスト"/>
        <xdr:cNvSpPr txBox="1"/>
      </xdr:nvSpPr>
      <xdr:spPr>
        <a:xfrm>
          <a:off x="16370300" y="60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7557</xdr:rowOff>
    </xdr:from>
    <xdr:to>
      <xdr:col>81</xdr:col>
      <xdr:colOff>101600</xdr:colOff>
      <xdr:row>36</xdr:row>
      <xdr:rowOff>109157</xdr:rowOff>
    </xdr:to>
    <xdr:sp macro="" textlink="">
      <xdr:nvSpPr>
        <xdr:cNvPr id="529" name="楕円 528"/>
        <xdr:cNvSpPr/>
      </xdr:nvSpPr>
      <xdr:spPr>
        <a:xfrm>
          <a:off x="154305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125684</xdr:rowOff>
    </xdr:from>
    <xdr:ext cx="534377" cy="259045"/>
    <xdr:sp macro="" textlink="">
      <xdr:nvSpPr>
        <xdr:cNvPr id="530" name="テキスト ボックス 529"/>
        <xdr:cNvSpPr txBox="1"/>
      </xdr:nvSpPr>
      <xdr:spPr>
        <a:xfrm>
          <a:off x="15214111" y="59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89723</xdr:rowOff>
    </xdr:from>
    <xdr:to>
      <xdr:col>76</xdr:col>
      <xdr:colOff>165100</xdr:colOff>
      <xdr:row>37</xdr:row>
      <xdr:rowOff>19873</xdr:rowOff>
    </xdr:to>
    <xdr:sp macro="" textlink="">
      <xdr:nvSpPr>
        <xdr:cNvPr id="531" name="楕円 530"/>
        <xdr:cNvSpPr/>
      </xdr:nvSpPr>
      <xdr:spPr>
        <a:xfrm>
          <a:off x="14541500" y="62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36400</xdr:rowOff>
    </xdr:from>
    <xdr:ext cx="534377" cy="259045"/>
    <xdr:sp macro="" textlink="">
      <xdr:nvSpPr>
        <xdr:cNvPr id="532" name="テキスト ボックス 531"/>
        <xdr:cNvSpPr txBox="1"/>
      </xdr:nvSpPr>
      <xdr:spPr>
        <a:xfrm>
          <a:off x="14325111" y="60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73111</xdr:rowOff>
    </xdr:from>
    <xdr:to>
      <xdr:col>72</xdr:col>
      <xdr:colOff>38100</xdr:colOff>
      <xdr:row>33</xdr:row>
      <xdr:rowOff>3261</xdr:rowOff>
    </xdr:to>
    <xdr:sp macro="" textlink="">
      <xdr:nvSpPr>
        <xdr:cNvPr id="533" name="楕円 532"/>
        <xdr:cNvSpPr/>
      </xdr:nvSpPr>
      <xdr:spPr>
        <a:xfrm>
          <a:off x="13652500" y="55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19788</xdr:rowOff>
    </xdr:from>
    <xdr:ext cx="599010" cy="259045"/>
    <xdr:sp macro="" textlink="">
      <xdr:nvSpPr>
        <xdr:cNvPr id="534" name="テキスト ボックス 533"/>
        <xdr:cNvSpPr txBox="1"/>
      </xdr:nvSpPr>
      <xdr:spPr>
        <a:xfrm>
          <a:off x="13403795" y="53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36444</xdr:rowOff>
    </xdr:from>
    <xdr:to>
      <xdr:col>67</xdr:col>
      <xdr:colOff>101600</xdr:colOff>
      <xdr:row>36</xdr:row>
      <xdr:rowOff>138044</xdr:rowOff>
    </xdr:to>
    <xdr:sp macro="" textlink="">
      <xdr:nvSpPr>
        <xdr:cNvPr id="535" name="楕円 534"/>
        <xdr:cNvSpPr/>
      </xdr:nvSpPr>
      <xdr:spPr>
        <a:xfrm>
          <a:off x="12763500" y="62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154571</xdr:rowOff>
    </xdr:from>
    <xdr:ext cx="534377" cy="259045"/>
    <xdr:sp macro="" textlink="">
      <xdr:nvSpPr>
        <xdr:cNvPr id="536" name="テキスト ボックス 535"/>
        <xdr:cNvSpPr txBox="1"/>
      </xdr:nvSpPr>
      <xdr:spPr>
        <a:xfrm>
          <a:off x="12547111" y="59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74145</xdr:rowOff>
    </xdr:from>
    <xdr:to>
      <xdr:col>85</xdr:col>
      <xdr:colOff>127000</xdr:colOff>
      <xdr:row>58</xdr:row>
      <xdr:rowOff>89494</xdr:rowOff>
    </xdr:to>
    <xdr:cxnSp macro="">
      <xdr:nvCxnSpPr>
        <xdr:cNvPr id="565" name="直線コネクタ 564"/>
        <xdr:cNvCxnSpPr/>
      </xdr:nvCxnSpPr>
      <xdr:spPr>
        <a:xfrm flipV="1">
          <a:off x="15481300" y="10018245"/>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89494</xdr:rowOff>
    </xdr:from>
    <xdr:to>
      <xdr:col>81</xdr:col>
      <xdr:colOff>50800</xdr:colOff>
      <xdr:row>58</xdr:row>
      <xdr:rowOff>100459</xdr:rowOff>
    </xdr:to>
    <xdr:cxnSp macro="">
      <xdr:nvCxnSpPr>
        <xdr:cNvPr id="568" name="直線コネクタ 567"/>
        <xdr:cNvCxnSpPr/>
      </xdr:nvCxnSpPr>
      <xdr:spPr>
        <a:xfrm flipV="1">
          <a:off x="14592300" y="10033594"/>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100459</xdr:rowOff>
    </xdr:from>
    <xdr:to>
      <xdr:col>76</xdr:col>
      <xdr:colOff>114300</xdr:colOff>
      <xdr:row>58</xdr:row>
      <xdr:rowOff>101918</xdr:rowOff>
    </xdr:to>
    <xdr:cxnSp macro="">
      <xdr:nvCxnSpPr>
        <xdr:cNvPr id="571" name="直線コネクタ 570"/>
        <xdr:cNvCxnSpPr/>
      </xdr:nvCxnSpPr>
      <xdr:spPr>
        <a:xfrm flipV="1">
          <a:off x="13703300" y="10044559"/>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99670</xdr:rowOff>
    </xdr:from>
    <xdr:to>
      <xdr:col>71</xdr:col>
      <xdr:colOff>177800</xdr:colOff>
      <xdr:row>58</xdr:row>
      <xdr:rowOff>101918</xdr:rowOff>
    </xdr:to>
    <xdr:cxnSp macro="">
      <xdr:nvCxnSpPr>
        <xdr:cNvPr id="574" name="直線コネクタ 573"/>
        <xdr:cNvCxnSpPr/>
      </xdr:nvCxnSpPr>
      <xdr:spPr>
        <a:xfrm>
          <a:off x="12814300" y="1004377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23345</xdr:rowOff>
    </xdr:from>
    <xdr:to>
      <xdr:col>85</xdr:col>
      <xdr:colOff>177800</xdr:colOff>
      <xdr:row>58</xdr:row>
      <xdr:rowOff>124945</xdr:rowOff>
    </xdr:to>
    <xdr:sp macro="" textlink="">
      <xdr:nvSpPr>
        <xdr:cNvPr id="584" name="楕円 583"/>
        <xdr:cNvSpPr/>
      </xdr:nvSpPr>
      <xdr:spPr>
        <a:xfrm>
          <a:off x="16268700" y="99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109722</xdr:rowOff>
    </xdr:from>
    <xdr:ext cx="534377" cy="259045"/>
    <xdr:sp macro="" textlink="">
      <xdr:nvSpPr>
        <xdr:cNvPr id="585" name="教育費該当値テキスト"/>
        <xdr:cNvSpPr txBox="1"/>
      </xdr:nvSpPr>
      <xdr:spPr>
        <a:xfrm>
          <a:off x="16370300" y="98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38694</xdr:rowOff>
    </xdr:from>
    <xdr:to>
      <xdr:col>81</xdr:col>
      <xdr:colOff>101600</xdr:colOff>
      <xdr:row>58</xdr:row>
      <xdr:rowOff>140294</xdr:rowOff>
    </xdr:to>
    <xdr:sp macro="" textlink="">
      <xdr:nvSpPr>
        <xdr:cNvPr id="586" name="楕円 585"/>
        <xdr:cNvSpPr/>
      </xdr:nvSpPr>
      <xdr:spPr>
        <a:xfrm>
          <a:off x="15430500" y="99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131421</xdr:rowOff>
    </xdr:from>
    <xdr:ext cx="534377" cy="259045"/>
    <xdr:sp macro="" textlink="">
      <xdr:nvSpPr>
        <xdr:cNvPr id="587" name="テキスト ボックス 586"/>
        <xdr:cNvSpPr txBox="1"/>
      </xdr:nvSpPr>
      <xdr:spPr>
        <a:xfrm>
          <a:off x="15214111" y="100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49659</xdr:rowOff>
    </xdr:from>
    <xdr:to>
      <xdr:col>76</xdr:col>
      <xdr:colOff>165100</xdr:colOff>
      <xdr:row>58</xdr:row>
      <xdr:rowOff>151259</xdr:rowOff>
    </xdr:to>
    <xdr:sp macro="" textlink="">
      <xdr:nvSpPr>
        <xdr:cNvPr id="588" name="楕円 587"/>
        <xdr:cNvSpPr/>
      </xdr:nvSpPr>
      <xdr:spPr>
        <a:xfrm>
          <a:off x="14541500" y="99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142386</xdr:rowOff>
    </xdr:from>
    <xdr:ext cx="534377" cy="259045"/>
    <xdr:sp macro="" textlink="">
      <xdr:nvSpPr>
        <xdr:cNvPr id="589" name="テキスト ボックス 588"/>
        <xdr:cNvSpPr txBox="1"/>
      </xdr:nvSpPr>
      <xdr:spPr>
        <a:xfrm>
          <a:off x="14325111" y="100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51118</xdr:rowOff>
    </xdr:from>
    <xdr:to>
      <xdr:col>72</xdr:col>
      <xdr:colOff>38100</xdr:colOff>
      <xdr:row>58</xdr:row>
      <xdr:rowOff>152718</xdr:rowOff>
    </xdr:to>
    <xdr:sp macro="" textlink="">
      <xdr:nvSpPr>
        <xdr:cNvPr id="590" name="楕円 589"/>
        <xdr:cNvSpPr/>
      </xdr:nvSpPr>
      <xdr:spPr>
        <a:xfrm>
          <a:off x="13652500" y="99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143845</xdr:rowOff>
    </xdr:from>
    <xdr:ext cx="534377" cy="259045"/>
    <xdr:sp macro="" textlink="">
      <xdr:nvSpPr>
        <xdr:cNvPr id="591" name="テキスト ボックス 590"/>
        <xdr:cNvSpPr txBox="1"/>
      </xdr:nvSpPr>
      <xdr:spPr>
        <a:xfrm>
          <a:off x="13436111" y="10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48870</xdr:rowOff>
    </xdr:from>
    <xdr:to>
      <xdr:col>67</xdr:col>
      <xdr:colOff>101600</xdr:colOff>
      <xdr:row>58</xdr:row>
      <xdr:rowOff>150470</xdr:rowOff>
    </xdr:to>
    <xdr:sp macro="" textlink="">
      <xdr:nvSpPr>
        <xdr:cNvPr id="592" name="楕円 591"/>
        <xdr:cNvSpPr/>
      </xdr:nvSpPr>
      <xdr:spPr>
        <a:xfrm>
          <a:off x="12763500" y="9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141597</xdr:rowOff>
    </xdr:from>
    <xdr:ext cx="534377" cy="259045"/>
    <xdr:sp macro="" textlink="">
      <xdr:nvSpPr>
        <xdr:cNvPr id="593" name="テキスト ボックス 592"/>
        <xdr:cNvSpPr txBox="1"/>
      </xdr:nvSpPr>
      <xdr:spPr>
        <a:xfrm>
          <a:off x="12547111" y="100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120307</xdr:rowOff>
    </xdr:from>
    <xdr:to>
      <xdr:col>85</xdr:col>
      <xdr:colOff>127000</xdr:colOff>
      <xdr:row>97</xdr:row>
      <xdr:rowOff>129451</xdr:rowOff>
    </xdr:to>
    <xdr:cxnSp macro="">
      <xdr:nvCxnSpPr>
        <xdr:cNvPr id="679" name="直線コネクタ 678"/>
        <xdr:cNvCxnSpPr/>
      </xdr:nvCxnSpPr>
      <xdr:spPr>
        <a:xfrm>
          <a:off x="15481300" y="167509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83781</xdr:rowOff>
    </xdr:from>
    <xdr:to>
      <xdr:col>81</xdr:col>
      <xdr:colOff>50800</xdr:colOff>
      <xdr:row>97</xdr:row>
      <xdr:rowOff>120307</xdr:rowOff>
    </xdr:to>
    <xdr:cxnSp macro="">
      <xdr:nvCxnSpPr>
        <xdr:cNvPr id="682" name="直線コネクタ 681"/>
        <xdr:cNvCxnSpPr/>
      </xdr:nvCxnSpPr>
      <xdr:spPr>
        <a:xfrm>
          <a:off x="14592300" y="16714431"/>
          <a:ext cx="8890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83781</xdr:rowOff>
    </xdr:from>
    <xdr:to>
      <xdr:col>76</xdr:col>
      <xdr:colOff>114300</xdr:colOff>
      <xdr:row>97</xdr:row>
      <xdr:rowOff>133198</xdr:rowOff>
    </xdr:to>
    <xdr:cxnSp macro="">
      <xdr:nvCxnSpPr>
        <xdr:cNvPr id="685" name="直線コネクタ 684"/>
        <xdr:cNvCxnSpPr/>
      </xdr:nvCxnSpPr>
      <xdr:spPr>
        <a:xfrm flipV="1">
          <a:off x="13703300" y="16714431"/>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81266</xdr:rowOff>
    </xdr:from>
    <xdr:to>
      <xdr:col>71</xdr:col>
      <xdr:colOff>177800</xdr:colOff>
      <xdr:row>97</xdr:row>
      <xdr:rowOff>133198</xdr:rowOff>
    </xdr:to>
    <xdr:cxnSp macro="">
      <xdr:nvCxnSpPr>
        <xdr:cNvPr id="688" name="直線コネクタ 687"/>
        <xdr:cNvCxnSpPr/>
      </xdr:nvCxnSpPr>
      <xdr:spPr>
        <a:xfrm>
          <a:off x="12814300" y="16711916"/>
          <a:ext cx="8890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78651</xdr:rowOff>
    </xdr:from>
    <xdr:to>
      <xdr:col>85</xdr:col>
      <xdr:colOff>177800</xdr:colOff>
      <xdr:row>98</xdr:row>
      <xdr:rowOff>8801</xdr:rowOff>
    </xdr:to>
    <xdr:sp macro="" textlink="">
      <xdr:nvSpPr>
        <xdr:cNvPr id="698" name="楕円 697"/>
        <xdr:cNvSpPr/>
      </xdr:nvSpPr>
      <xdr:spPr>
        <a:xfrm>
          <a:off x="16268700" y="167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57078</xdr:rowOff>
    </xdr:from>
    <xdr:ext cx="599010" cy="259045"/>
    <xdr:sp macro="" textlink="">
      <xdr:nvSpPr>
        <xdr:cNvPr id="699" name="公債費該当値テキスト"/>
        <xdr:cNvSpPr txBox="1"/>
      </xdr:nvSpPr>
      <xdr:spPr>
        <a:xfrm>
          <a:off x="16370300" y="1668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69507</xdr:rowOff>
    </xdr:from>
    <xdr:to>
      <xdr:col>81</xdr:col>
      <xdr:colOff>101600</xdr:colOff>
      <xdr:row>97</xdr:row>
      <xdr:rowOff>171107</xdr:rowOff>
    </xdr:to>
    <xdr:sp macro="" textlink="">
      <xdr:nvSpPr>
        <xdr:cNvPr id="700" name="楕円 699"/>
        <xdr:cNvSpPr/>
      </xdr:nvSpPr>
      <xdr:spPr>
        <a:xfrm>
          <a:off x="154305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162234</xdr:rowOff>
    </xdr:from>
    <xdr:ext cx="599010" cy="259045"/>
    <xdr:sp macro="" textlink="">
      <xdr:nvSpPr>
        <xdr:cNvPr id="701" name="テキスト ボックス 700"/>
        <xdr:cNvSpPr txBox="1"/>
      </xdr:nvSpPr>
      <xdr:spPr>
        <a:xfrm>
          <a:off x="15181795" y="167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32981</xdr:rowOff>
    </xdr:from>
    <xdr:to>
      <xdr:col>76</xdr:col>
      <xdr:colOff>165100</xdr:colOff>
      <xdr:row>97</xdr:row>
      <xdr:rowOff>134581</xdr:rowOff>
    </xdr:to>
    <xdr:sp macro="" textlink="">
      <xdr:nvSpPr>
        <xdr:cNvPr id="702" name="楕円 701"/>
        <xdr:cNvSpPr/>
      </xdr:nvSpPr>
      <xdr:spPr>
        <a:xfrm>
          <a:off x="14541500" y="166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151108</xdr:rowOff>
    </xdr:from>
    <xdr:ext cx="599010" cy="259045"/>
    <xdr:sp macro="" textlink="">
      <xdr:nvSpPr>
        <xdr:cNvPr id="703" name="テキスト ボックス 702"/>
        <xdr:cNvSpPr txBox="1"/>
      </xdr:nvSpPr>
      <xdr:spPr>
        <a:xfrm>
          <a:off x="14292795" y="164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82398</xdr:rowOff>
    </xdr:from>
    <xdr:to>
      <xdr:col>72</xdr:col>
      <xdr:colOff>38100</xdr:colOff>
      <xdr:row>98</xdr:row>
      <xdr:rowOff>12548</xdr:rowOff>
    </xdr:to>
    <xdr:sp macro="" textlink="">
      <xdr:nvSpPr>
        <xdr:cNvPr id="704" name="楕円 703"/>
        <xdr:cNvSpPr/>
      </xdr:nvSpPr>
      <xdr:spPr>
        <a:xfrm>
          <a:off x="13652500" y="167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3675</xdr:rowOff>
    </xdr:from>
    <xdr:ext cx="599010" cy="259045"/>
    <xdr:sp macro="" textlink="">
      <xdr:nvSpPr>
        <xdr:cNvPr id="705" name="テキスト ボックス 704"/>
        <xdr:cNvSpPr txBox="1"/>
      </xdr:nvSpPr>
      <xdr:spPr>
        <a:xfrm>
          <a:off x="13403795" y="168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30466</xdr:rowOff>
    </xdr:from>
    <xdr:to>
      <xdr:col>67</xdr:col>
      <xdr:colOff>101600</xdr:colOff>
      <xdr:row>97</xdr:row>
      <xdr:rowOff>132066</xdr:rowOff>
    </xdr:to>
    <xdr:sp macro="" textlink="">
      <xdr:nvSpPr>
        <xdr:cNvPr id="706" name="楕円 705"/>
        <xdr:cNvSpPr/>
      </xdr:nvSpPr>
      <xdr:spPr>
        <a:xfrm>
          <a:off x="12763500" y="166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148593</xdr:rowOff>
    </xdr:from>
    <xdr:ext cx="599010" cy="259045"/>
    <xdr:sp macro="" textlink="">
      <xdr:nvSpPr>
        <xdr:cNvPr id="707" name="テキスト ボックス 706"/>
        <xdr:cNvSpPr txBox="1"/>
      </xdr:nvSpPr>
      <xdr:spPr>
        <a:xfrm>
          <a:off x="12514795" y="1643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昨年度と比較して、産地パワーアップ事業やミニトマト集出荷選果施設整備事業といった事業費の大きい普通建設事業を行ったことにより、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今後、民生費については、社会保障関係費の増加が見込まれているほか、民生費以外の経費についても、人口減少等により住民一人あたりのコストが増加となることから、更なる経費の抑制を図る。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実質収支は黒字である。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その主な要因は、国の社会資本整備交付金や都市再生整備計画事業補助金等の活用により、大規模な建設事業等を財政調整基金の取崩しを行わずに実施できたためである。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今後、普通交付税を含めた一般財源の確保が厳しい状況となることが見込まれることから、事務事業の見直しにより財政の健全化を図る必要がある。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一般会計及び公営事業会計の実質収支が黒字であるため、連結実質赤字比率においても赤字額は発生しない。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しかし、簡易水道事業特別会計においては、水道料金の値上げをする等、一般会計からの繰入金の額の抑制に努めているものの、平成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年度まで実施した統合簡易水道事業の公営企業債の元利償還金に係る繰入金が年々増加していることから、今後事務事業の見直し等により、一般会計からの基準外繰入金の額を最小限に抑える必要がある。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また、一般会計においても、実質収支と同様、今後、普通交付税を含めた一般財源の確保が厳しい状況になることが見込まれることから、より一層財政の健全化を図る必要がある。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79_&#20161;&#26408;&#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6.6</v>
          </cell>
          <cell r="CV51">
            <v>0.7</v>
          </cell>
        </row>
        <row r="53">
          <cell r="CF53">
            <v>60.7</v>
          </cell>
          <cell r="CN53">
            <v>62.5</v>
          </cell>
          <cell r="CV53">
            <v>64.3</v>
          </cell>
        </row>
        <row r="55">
          <cell r="AN55" t="str">
            <v>類似団体内平均値</v>
          </cell>
          <cell r="CF55">
            <v>0</v>
          </cell>
          <cell r="CN55">
            <v>0</v>
          </cell>
          <cell r="CV55">
            <v>0</v>
          </cell>
        </row>
        <row r="57">
          <cell r="CF57">
            <v>54.2</v>
          </cell>
          <cell r="CN57">
            <v>56.3</v>
          </cell>
          <cell r="CV57">
            <v>56.7</v>
          </cell>
        </row>
        <row r="72">
          <cell r="BP72" t="str">
            <v>H25</v>
          </cell>
          <cell r="BX72" t="str">
            <v>H26</v>
          </cell>
          <cell r="CF72" t="str">
            <v>H27</v>
          </cell>
          <cell r="CN72" t="str">
            <v>H28</v>
          </cell>
          <cell r="CV72" t="str">
            <v>H29</v>
          </cell>
        </row>
        <row r="73">
          <cell r="AN73" t="str">
            <v>当該団体値</v>
          </cell>
          <cell r="BP73">
            <v>38.4</v>
          </cell>
          <cell r="BX73">
            <v>27.4</v>
          </cell>
          <cell r="CF73">
            <v>6.6</v>
          </cell>
          <cell r="CV73">
            <v>0.7</v>
          </cell>
        </row>
        <row r="75">
          <cell r="BP75">
            <v>13.8</v>
          </cell>
          <cell r="BX75">
            <v>11.5</v>
          </cell>
          <cell r="CF75">
            <v>10.7</v>
          </cell>
          <cell r="CN75">
            <v>9.9</v>
          </cell>
          <cell r="CV75">
            <v>9.4</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4769298</v>
      </c>
      <c r="BO4" s="372"/>
      <c r="BP4" s="372"/>
      <c r="BQ4" s="372"/>
      <c r="BR4" s="372"/>
      <c r="BS4" s="372"/>
      <c r="BT4" s="372"/>
      <c r="BU4" s="373"/>
      <c r="BV4" s="371">
        <v>3561529</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1</v>
      </c>
      <c r="CU4" s="378"/>
      <c r="CV4" s="378"/>
      <c r="CW4" s="378"/>
      <c r="CX4" s="378"/>
      <c r="CY4" s="378"/>
      <c r="CZ4" s="378"/>
      <c r="DA4" s="379"/>
      <c r="DB4" s="377">
        <v>1.3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88</v>
      </c>
      <c r="AN5" s="438"/>
      <c r="AO5" s="438"/>
      <c r="AP5" s="438"/>
      <c r="AQ5" s="438"/>
      <c r="AR5" s="438"/>
      <c r="AS5" s="438"/>
      <c r="AT5" s="439"/>
      <c r="AU5" s="440" t="s">
        <v>89</v>
      </c>
      <c r="AV5" s="441"/>
      <c r="AW5" s="441"/>
      <c r="AX5" s="441"/>
      <c r="AY5" s="442" t="s">
        <v>90</v>
      </c>
      <c r="AZ5" s="443"/>
      <c r="BA5" s="443"/>
      <c r="BB5" s="443"/>
      <c r="BC5" s="443"/>
      <c r="BD5" s="443"/>
      <c r="BE5" s="443"/>
      <c r="BF5" s="443"/>
      <c r="BG5" s="443"/>
      <c r="BH5" s="443"/>
      <c r="BI5" s="443"/>
      <c r="BJ5" s="443"/>
      <c r="BK5" s="443"/>
      <c r="BL5" s="443"/>
      <c r="BM5" s="444"/>
      <c r="BN5" s="408">
        <v>4748563</v>
      </c>
      <c r="BO5" s="409"/>
      <c r="BP5" s="409"/>
      <c r="BQ5" s="409"/>
      <c r="BR5" s="409"/>
      <c r="BS5" s="409"/>
      <c r="BT5" s="409"/>
      <c r="BU5" s="410"/>
      <c r="BV5" s="408">
        <v>3532291</v>
      </c>
      <c r="BW5" s="409"/>
      <c r="BX5" s="409"/>
      <c r="BY5" s="409"/>
      <c r="BZ5" s="409"/>
      <c r="CA5" s="409"/>
      <c r="CB5" s="409"/>
      <c r="CC5" s="410"/>
      <c r="CD5" s="411" t="s">
        <v>91</v>
      </c>
      <c r="CE5" s="412"/>
      <c r="CF5" s="412"/>
      <c r="CG5" s="412"/>
      <c r="CH5" s="412"/>
      <c r="CI5" s="412"/>
      <c r="CJ5" s="412"/>
      <c r="CK5" s="412"/>
      <c r="CL5" s="412"/>
      <c r="CM5" s="412"/>
      <c r="CN5" s="412"/>
      <c r="CO5" s="412"/>
      <c r="CP5" s="412"/>
      <c r="CQ5" s="412"/>
      <c r="CR5" s="412"/>
      <c r="CS5" s="413"/>
      <c r="CT5" s="405">
        <v>88.2</v>
      </c>
      <c r="CU5" s="406"/>
      <c r="CV5" s="406"/>
      <c r="CW5" s="406"/>
      <c r="CX5" s="406"/>
      <c r="CY5" s="406"/>
      <c r="CZ5" s="406"/>
      <c r="DA5" s="407"/>
      <c r="DB5" s="405">
        <v>84.5</v>
      </c>
      <c r="DC5" s="406"/>
      <c r="DD5" s="406"/>
      <c r="DE5" s="406"/>
      <c r="DF5" s="406"/>
      <c r="DG5" s="406"/>
      <c r="DH5" s="406"/>
      <c r="DI5" s="407"/>
      <c r="DJ5" s="165"/>
      <c r="DK5" s="165"/>
      <c r="DL5" s="165"/>
      <c r="DM5" s="165"/>
      <c r="DN5" s="165"/>
      <c r="DO5" s="165"/>
    </row>
    <row r="6" spans="1:119" ht="18.75" customHeight="1">
      <c r="A6" s="166"/>
      <c r="B6" s="414" t="s">
        <v>92</v>
      </c>
      <c r="C6" s="415"/>
      <c r="D6" s="415"/>
      <c r="E6" s="416"/>
      <c r="F6" s="416"/>
      <c r="G6" s="416"/>
      <c r="H6" s="416"/>
      <c r="I6" s="416"/>
      <c r="J6" s="416"/>
      <c r="K6" s="416"/>
      <c r="L6" s="416" t="s">
        <v>93</v>
      </c>
      <c r="M6" s="416"/>
      <c r="N6" s="416"/>
      <c r="O6" s="416"/>
      <c r="P6" s="416"/>
      <c r="Q6" s="416"/>
      <c r="R6" s="420"/>
      <c r="S6" s="420"/>
      <c r="T6" s="420"/>
      <c r="U6" s="420"/>
      <c r="V6" s="421"/>
      <c r="W6" s="424" t="s">
        <v>94</v>
      </c>
      <c r="X6" s="425"/>
      <c r="Y6" s="425"/>
      <c r="Z6" s="425"/>
      <c r="AA6" s="425"/>
      <c r="AB6" s="415"/>
      <c r="AC6" s="428" t="s">
        <v>95</v>
      </c>
      <c r="AD6" s="429"/>
      <c r="AE6" s="429"/>
      <c r="AF6" s="429"/>
      <c r="AG6" s="429"/>
      <c r="AH6" s="429"/>
      <c r="AI6" s="429"/>
      <c r="AJ6" s="429"/>
      <c r="AK6" s="429"/>
      <c r="AL6" s="430"/>
      <c r="AM6" s="437" t="s">
        <v>96</v>
      </c>
      <c r="AN6" s="438"/>
      <c r="AO6" s="438"/>
      <c r="AP6" s="438"/>
      <c r="AQ6" s="438"/>
      <c r="AR6" s="438"/>
      <c r="AS6" s="438"/>
      <c r="AT6" s="439"/>
      <c r="AU6" s="440" t="s">
        <v>89</v>
      </c>
      <c r="AV6" s="441"/>
      <c r="AW6" s="441"/>
      <c r="AX6" s="441"/>
      <c r="AY6" s="442" t="s">
        <v>97</v>
      </c>
      <c r="AZ6" s="443"/>
      <c r="BA6" s="443"/>
      <c r="BB6" s="443"/>
      <c r="BC6" s="443"/>
      <c r="BD6" s="443"/>
      <c r="BE6" s="443"/>
      <c r="BF6" s="443"/>
      <c r="BG6" s="443"/>
      <c r="BH6" s="443"/>
      <c r="BI6" s="443"/>
      <c r="BJ6" s="443"/>
      <c r="BK6" s="443"/>
      <c r="BL6" s="443"/>
      <c r="BM6" s="444"/>
      <c r="BN6" s="408">
        <v>20735</v>
      </c>
      <c r="BO6" s="409"/>
      <c r="BP6" s="409"/>
      <c r="BQ6" s="409"/>
      <c r="BR6" s="409"/>
      <c r="BS6" s="409"/>
      <c r="BT6" s="409"/>
      <c r="BU6" s="410"/>
      <c r="BV6" s="408">
        <v>29238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91.6</v>
      </c>
      <c r="CU6" s="446"/>
      <c r="CV6" s="446"/>
      <c r="CW6" s="446"/>
      <c r="CX6" s="446"/>
      <c r="CY6" s="446"/>
      <c r="CZ6" s="446"/>
      <c r="DA6" s="447"/>
      <c r="DB6" s="445">
        <v>87.7</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89</v>
      </c>
      <c r="AV7" s="441"/>
      <c r="AW7" s="441"/>
      <c r="AX7" s="441"/>
      <c r="AY7" s="442" t="s">
        <v>100</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2145660</v>
      </c>
      <c r="CU7" s="409"/>
      <c r="CV7" s="409"/>
      <c r="CW7" s="409"/>
      <c r="CX7" s="409"/>
      <c r="CY7" s="409"/>
      <c r="CZ7" s="409"/>
      <c r="DA7" s="410"/>
      <c r="DB7" s="408">
        <v>2199701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20735</v>
      </c>
      <c r="BO8" s="409"/>
      <c r="BP8" s="409"/>
      <c r="BQ8" s="409"/>
      <c r="BR8" s="409"/>
      <c r="BS8" s="409"/>
      <c r="BT8" s="409"/>
      <c r="BU8" s="410"/>
      <c r="BV8" s="408">
        <v>29238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3498</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-8503</v>
      </c>
      <c r="BO9" s="409"/>
      <c r="BP9" s="409"/>
      <c r="BQ9" s="409"/>
      <c r="BR9" s="409"/>
      <c r="BS9" s="409"/>
      <c r="BT9" s="409"/>
      <c r="BU9" s="410"/>
      <c r="BV9" s="408">
        <v>426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17.100000000000001</v>
      </c>
      <c r="CU9" s="406"/>
      <c r="CV9" s="406"/>
      <c r="CW9" s="406"/>
      <c r="CX9" s="406"/>
      <c r="CY9" s="406"/>
      <c r="CZ9" s="406"/>
      <c r="DA9" s="407"/>
      <c r="DB9" s="405">
        <v>16.5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3800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90</v>
      </c>
      <c r="BO10" s="409"/>
      <c r="BP10" s="409"/>
      <c r="BQ10" s="409"/>
      <c r="BR10" s="409"/>
      <c r="BS10" s="409"/>
      <c r="BT10" s="409"/>
      <c r="BU10" s="410"/>
      <c r="BV10" s="408">
        <v>158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3386</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3346</v>
      </c>
      <c r="S13" s="490"/>
      <c r="T13" s="490"/>
      <c r="U13" s="490"/>
      <c r="V13" s="491"/>
      <c r="W13" s="424" t="s">
        <v>135</v>
      </c>
      <c r="X13" s="425"/>
      <c r="Y13" s="425"/>
      <c r="Z13" s="425"/>
      <c r="AA13" s="425"/>
      <c r="AB13" s="415"/>
      <c r="AC13" s="459">
        <v>949</v>
      </c>
      <c r="AD13" s="460"/>
      <c r="AE13" s="460"/>
      <c r="AF13" s="460"/>
      <c r="AG13" s="499"/>
      <c r="AH13" s="459">
        <v>865</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-8413</v>
      </c>
      <c r="BO13" s="409"/>
      <c r="BP13" s="409"/>
      <c r="BQ13" s="409"/>
      <c r="BR13" s="409"/>
      <c r="BS13" s="409"/>
      <c r="BT13" s="409"/>
      <c r="BU13" s="410"/>
      <c r="BV13" s="408">
        <v>584</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9.4</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140</v>
      </c>
      <c r="M14" s="487"/>
      <c r="N14" s="487"/>
      <c r="O14" s="487"/>
      <c r="P14" s="487"/>
      <c r="Q14" s="488"/>
      <c r="R14" s="489">
        <v>3392</v>
      </c>
      <c r="S14" s="490"/>
      <c r="T14" s="490"/>
      <c r="U14" s="490"/>
      <c r="V14" s="491"/>
      <c r="W14" s="398"/>
      <c r="X14" s="399"/>
      <c r="Y14" s="399"/>
      <c r="Z14" s="399"/>
      <c r="AA14" s="399"/>
      <c r="AB14" s="388"/>
      <c r="AC14" s="492">
        <v>51.1</v>
      </c>
      <c r="AD14" s="493"/>
      <c r="AE14" s="493"/>
      <c r="AF14" s="493"/>
      <c r="AG14" s="494"/>
      <c r="AH14" s="492">
        <v>47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0.7</v>
      </c>
      <c r="CU14" s="504"/>
      <c r="CV14" s="504"/>
      <c r="CW14" s="504"/>
      <c r="CX14" s="504"/>
      <c r="CY14" s="504"/>
      <c r="CZ14" s="504"/>
      <c r="DA14" s="505"/>
      <c r="DB14" s="503" t="s">
        <v>133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142</v>
      </c>
      <c r="N15" s="497"/>
      <c r="O15" s="497"/>
      <c r="P15" s="497"/>
      <c r="Q15" s="498"/>
      <c r="R15" s="489">
        <v>3371</v>
      </c>
      <c r="S15" s="490"/>
      <c r="T15" s="490"/>
      <c r="U15" s="490"/>
      <c r="V15" s="491"/>
      <c r="W15" s="424" t="s">
        <v>143</v>
      </c>
      <c r="X15" s="425"/>
      <c r="Y15" s="425"/>
      <c r="Z15" s="425"/>
      <c r="AA15" s="425"/>
      <c r="AB15" s="415"/>
      <c r="AC15" s="459">
        <v>128</v>
      </c>
      <c r="AD15" s="460"/>
      <c r="AE15" s="460"/>
      <c r="AF15" s="460"/>
      <c r="AG15" s="499"/>
      <c r="AH15" s="459">
        <v>148</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339261</v>
      </c>
      <c r="BO15" s="372"/>
      <c r="BP15" s="372"/>
      <c r="BQ15" s="372"/>
      <c r="BR15" s="372"/>
      <c r="BS15" s="372"/>
      <c r="BT15" s="372"/>
      <c r="BU15" s="373"/>
      <c r="BV15" s="371">
        <v>325004</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6.9</v>
      </c>
      <c r="AD16" s="493"/>
      <c r="AE16" s="493"/>
      <c r="AF16" s="493"/>
      <c r="AG16" s="494"/>
      <c r="AH16" s="492">
        <v>8</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1973650</v>
      </c>
      <c r="BO16" s="409"/>
      <c r="BP16" s="409"/>
      <c r="BQ16" s="409"/>
      <c r="BR16" s="409"/>
      <c r="BS16" s="409"/>
      <c r="BT16" s="409"/>
      <c r="BU16" s="410"/>
      <c r="BV16" s="408">
        <v>2047257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779</v>
      </c>
      <c r="AD17" s="460"/>
      <c r="AE17" s="460"/>
      <c r="AF17" s="460"/>
      <c r="AG17" s="499"/>
      <c r="AH17" s="459">
        <v>827</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432424</v>
      </c>
      <c r="BO17" s="409"/>
      <c r="BP17" s="409"/>
      <c r="BQ17" s="409"/>
      <c r="BR17" s="409"/>
      <c r="BS17" s="409"/>
      <c r="BT17" s="409"/>
      <c r="BU17" s="410"/>
      <c r="BV17" s="408">
        <v>402190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153</v>
      </c>
      <c r="C18" s="451"/>
      <c r="D18" s="451"/>
      <c r="E18" s="520"/>
      <c r="F18" s="520"/>
      <c r="G18" s="520"/>
      <c r="H18" s="520"/>
      <c r="I18" s="520"/>
      <c r="J18" s="520"/>
      <c r="K18" s="520"/>
      <c r="L18" s="521">
        <v>167.96</v>
      </c>
      <c r="M18" s="521"/>
      <c r="N18" s="521"/>
      <c r="O18" s="521"/>
      <c r="P18" s="521"/>
      <c r="Q18" s="521"/>
      <c r="R18" s="522"/>
      <c r="S18" s="522"/>
      <c r="T18" s="522"/>
      <c r="U18" s="522"/>
      <c r="V18" s="523"/>
      <c r="W18" s="426"/>
      <c r="X18" s="427"/>
      <c r="Y18" s="427"/>
      <c r="Z18" s="427"/>
      <c r="AA18" s="427"/>
      <c r="AB18" s="418"/>
      <c r="AC18" s="524">
        <v>42</v>
      </c>
      <c r="AD18" s="525"/>
      <c r="AE18" s="525"/>
      <c r="AF18" s="525"/>
      <c r="AG18" s="526"/>
      <c r="AH18" s="524">
        <v>44.9</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1911060</v>
      </c>
      <c r="BO18" s="409"/>
      <c r="BP18" s="409"/>
      <c r="BQ18" s="409"/>
      <c r="BR18" s="409"/>
      <c r="BS18" s="409"/>
      <c r="BT18" s="409"/>
      <c r="BU18" s="410"/>
      <c r="BV18" s="408">
        <v>1892683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155</v>
      </c>
      <c r="C19" s="451"/>
      <c r="D19" s="451"/>
      <c r="E19" s="520"/>
      <c r="F19" s="520"/>
      <c r="G19" s="520"/>
      <c r="H19" s="520"/>
      <c r="I19" s="520"/>
      <c r="J19" s="520"/>
      <c r="K19" s="520"/>
      <c r="L19" s="528">
        <v>21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2419853</v>
      </c>
      <c r="BO19" s="409"/>
      <c r="BP19" s="409"/>
      <c r="BQ19" s="409"/>
      <c r="BR19" s="409"/>
      <c r="BS19" s="409"/>
      <c r="BT19" s="409"/>
      <c r="BU19" s="410"/>
      <c r="BV19" s="408">
        <v>2574370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157</v>
      </c>
      <c r="C20" s="451"/>
      <c r="D20" s="451"/>
      <c r="E20" s="520"/>
      <c r="F20" s="520"/>
      <c r="G20" s="520"/>
      <c r="H20" s="520"/>
      <c r="I20" s="520"/>
      <c r="J20" s="520"/>
      <c r="K20" s="520"/>
      <c r="L20" s="528">
        <v>1480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3877334</v>
      </c>
      <c r="BO23" s="409"/>
      <c r="BP23" s="409"/>
      <c r="BQ23" s="409"/>
      <c r="BR23" s="409"/>
      <c r="BS23" s="409"/>
      <c r="BT23" s="409"/>
      <c r="BU23" s="410"/>
      <c r="BV23" s="408">
        <v>3543029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166</v>
      </c>
      <c r="F24" s="438"/>
      <c r="G24" s="438"/>
      <c r="H24" s="438"/>
      <c r="I24" s="438"/>
      <c r="J24" s="438"/>
      <c r="K24" s="439"/>
      <c r="L24" s="459">
        <v>1</v>
      </c>
      <c r="M24" s="460"/>
      <c r="N24" s="460"/>
      <c r="O24" s="460"/>
      <c r="P24" s="499"/>
      <c r="Q24" s="459">
        <v>6360</v>
      </c>
      <c r="R24" s="460"/>
      <c r="S24" s="460"/>
      <c r="T24" s="460"/>
      <c r="U24" s="460"/>
      <c r="V24" s="499"/>
      <c r="W24" s="558"/>
      <c r="X24" s="546"/>
      <c r="Y24" s="547"/>
      <c r="Z24" s="458" t="s">
        <v>167</v>
      </c>
      <c r="AA24" s="438"/>
      <c r="AB24" s="438"/>
      <c r="AC24" s="438"/>
      <c r="AD24" s="438"/>
      <c r="AE24" s="438"/>
      <c r="AF24" s="438"/>
      <c r="AG24" s="439"/>
      <c r="AH24" s="459">
        <v>64</v>
      </c>
      <c r="AI24" s="460"/>
      <c r="AJ24" s="460"/>
      <c r="AK24" s="460"/>
      <c r="AL24" s="499"/>
      <c r="AM24" s="459">
        <v>188096</v>
      </c>
      <c r="AN24" s="460"/>
      <c r="AO24" s="460"/>
      <c r="AP24" s="460"/>
      <c r="AQ24" s="460"/>
      <c r="AR24" s="499"/>
      <c r="AS24" s="459">
        <v>2939</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3289013</v>
      </c>
      <c r="BO24" s="409"/>
      <c r="BP24" s="409"/>
      <c r="BQ24" s="409"/>
      <c r="BR24" s="409"/>
      <c r="BS24" s="409"/>
      <c r="BT24" s="409"/>
      <c r="BU24" s="410"/>
      <c r="BV24" s="408">
        <v>2888592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169</v>
      </c>
      <c r="F25" s="438"/>
      <c r="G25" s="438"/>
      <c r="H25" s="438"/>
      <c r="I25" s="438"/>
      <c r="J25" s="438"/>
      <c r="K25" s="439"/>
      <c r="L25" s="459">
        <v>1</v>
      </c>
      <c r="M25" s="460"/>
      <c r="N25" s="460"/>
      <c r="O25" s="460"/>
      <c r="P25" s="499"/>
      <c r="Q25" s="459">
        <v>5620</v>
      </c>
      <c r="R25" s="460"/>
      <c r="S25" s="460"/>
      <c r="T25" s="460"/>
      <c r="U25" s="460"/>
      <c r="V25" s="499"/>
      <c r="W25" s="558"/>
      <c r="X25" s="546"/>
      <c r="Y25" s="547"/>
      <c r="Z25" s="458" t="s">
        <v>170</v>
      </c>
      <c r="AA25" s="438"/>
      <c r="AB25" s="438"/>
      <c r="AC25" s="438"/>
      <c r="AD25" s="438"/>
      <c r="AE25" s="438"/>
      <c r="AF25" s="438"/>
      <c r="AG25" s="439"/>
      <c r="AH25" s="459" t="s">
        <v>171</v>
      </c>
      <c r="AI25" s="460"/>
      <c r="AJ25" s="460"/>
      <c r="AK25" s="460"/>
      <c r="AL25" s="499"/>
      <c r="AM25" s="459" t="s">
        <v>123</v>
      </c>
      <c r="AN25" s="460"/>
      <c r="AO25" s="460"/>
      <c r="AP25" s="460"/>
      <c r="AQ25" s="460"/>
      <c r="AR25" s="499"/>
      <c r="AS25" s="459" t="s">
        <v>123</v>
      </c>
      <c r="AT25" s="460"/>
      <c r="AU25" s="460"/>
      <c r="AV25" s="460"/>
      <c r="AW25" s="460"/>
      <c r="AX25" s="461"/>
      <c r="AY25" s="368" t="s">
        <v>172</v>
      </c>
      <c r="AZ25" s="369"/>
      <c r="BA25" s="369"/>
      <c r="BB25" s="369"/>
      <c r="BC25" s="369"/>
      <c r="BD25" s="369"/>
      <c r="BE25" s="369"/>
      <c r="BF25" s="369"/>
      <c r="BG25" s="369"/>
      <c r="BH25" s="369"/>
      <c r="BI25" s="369"/>
      <c r="BJ25" s="369"/>
      <c r="BK25" s="369"/>
      <c r="BL25" s="369"/>
      <c r="BM25" s="370"/>
      <c r="BN25" s="371">
        <v>4850</v>
      </c>
      <c r="BO25" s="372"/>
      <c r="BP25" s="372"/>
      <c r="BQ25" s="372"/>
      <c r="BR25" s="372"/>
      <c r="BS25" s="372"/>
      <c r="BT25" s="372"/>
      <c r="BU25" s="373"/>
      <c r="BV25" s="371">
        <v>503701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173</v>
      </c>
      <c r="F26" s="438"/>
      <c r="G26" s="438"/>
      <c r="H26" s="438"/>
      <c r="I26" s="438"/>
      <c r="J26" s="438"/>
      <c r="K26" s="439"/>
      <c r="L26" s="459">
        <v>1</v>
      </c>
      <c r="M26" s="460"/>
      <c r="N26" s="460"/>
      <c r="O26" s="460"/>
      <c r="P26" s="499"/>
      <c r="Q26" s="459">
        <v>5240</v>
      </c>
      <c r="R26" s="460"/>
      <c r="S26" s="460"/>
      <c r="T26" s="460"/>
      <c r="U26" s="460"/>
      <c r="V26" s="499"/>
      <c r="W26" s="558"/>
      <c r="X26" s="546"/>
      <c r="Y26" s="547"/>
      <c r="Z26" s="458" t="s">
        <v>174</v>
      </c>
      <c r="AA26" s="568"/>
      <c r="AB26" s="568"/>
      <c r="AC26" s="568"/>
      <c r="AD26" s="568"/>
      <c r="AE26" s="568"/>
      <c r="AF26" s="568"/>
      <c r="AG26" s="569"/>
      <c r="AH26" s="459" t="s">
        <v>124</v>
      </c>
      <c r="AI26" s="460"/>
      <c r="AJ26" s="460"/>
      <c r="AK26" s="460"/>
      <c r="AL26" s="499"/>
      <c r="AM26" s="459" t="s">
        <v>133</v>
      </c>
      <c r="AN26" s="460"/>
      <c r="AO26" s="460"/>
      <c r="AP26" s="460"/>
      <c r="AQ26" s="460"/>
      <c r="AR26" s="499"/>
      <c r="AS26" s="459" t="s">
        <v>124</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124</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176</v>
      </c>
      <c r="F27" s="438"/>
      <c r="G27" s="438"/>
      <c r="H27" s="438"/>
      <c r="I27" s="438"/>
      <c r="J27" s="438"/>
      <c r="K27" s="439"/>
      <c r="L27" s="459">
        <v>1</v>
      </c>
      <c r="M27" s="460"/>
      <c r="N27" s="460"/>
      <c r="O27" s="460"/>
      <c r="P27" s="499"/>
      <c r="Q27" s="459">
        <v>2390</v>
      </c>
      <c r="R27" s="460"/>
      <c r="S27" s="460"/>
      <c r="T27" s="460"/>
      <c r="U27" s="460"/>
      <c r="V27" s="499"/>
      <c r="W27" s="558"/>
      <c r="X27" s="546"/>
      <c r="Y27" s="547"/>
      <c r="Z27" s="458" t="s">
        <v>177</v>
      </c>
      <c r="AA27" s="438"/>
      <c r="AB27" s="438"/>
      <c r="AC27" s="438"/>
      <c r="AD27" s="438"/>
      <c r="AE27" s="438"/>
      <c r="AF27" s="438"/>
      <c r="AG27" s="439"/>
      <c r="AH27" s="459">
        <v>1</v>
      </c>
      <c r="AI27" s="460"/>
      <c r="AJ27" s="460"/>
      <c r="AK27" s="460"/>
      <c r="AL27" s="499"/>
      <c r="AM27" s="459" t="s">
        <v>178</v>
      </c>
      <c r="AN27" s="460"/>
      <c r="AO27" s="460"/>
      <c r="AP27" s="460"/>
      <c r="AQ27" s="460"/>
      <c r="AR27" s="499"/>
      <c r="AS27" s="459" t="s">
        <v>179</v>
      </c>
      <c r="AT27" s="460"/>
      <c r="AU27" s="460"/>
      <c r="AV27" s="460"/>
      <c r="AW27" s="460"/>
      <c r="AX27" s="461"/>
      <c r="AY27" s="500" t="s">
        <v>180</v>
      </c>
      <c r="AZ27" s="501"/>
      <c r="BA27" s="501"/>
      <c r="BB27" s="501"/>
      <c r="BC27" s="501"/>
      <c r="BD27" s="501"/>
      <c r="BE27" s="501"/>
      <c r="BF27" s="501"/>
      <c r="BG27" s="501"/>
      <c r="BH27" s="501"/>
      <c r="BI27" s="501"/>
      <c r="BJ27" s="501"/>
      <c r="BK27" s="501"/>
      <c r="BL27" s="501"/>
      <c r="BM27" s="502"/>
      <c r="BN27" s="581">
        <v>72356</v>
      </c>
      <c r="BO27" s="582"/>
      <c r="BP27" s="582"/>
      <c r="BQ27" s="582"/>
      <c r="BR27" s="582"/>
      <c r="BS27" s="582"/>
      <c r="BT27" s="582"/>
      <c r="BU27" s="583"/>
      <c r="BV27" s="581">
        <v>72059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181</v>
      </c>
      <c r="F28" s="438"/>
      <c r="G28" s="438"/>
      <c r="H28" s="438"/>
      <c r="I28" s="438"/>
      <c r="J28" s="438"/>
      <c r="K28" s="439"/>
      <c r="L28" s="459">
        <v>1</v>
      </c>
      <c r="M28" s="460"/>
      <c r="N28" s="460"/>
      <c r="O28" s="460"/>
      <c r="P28" s="499"/>
      <c r="Q28" s="459">
        <v>1930</v>
      </c>
      <c r="R28" s="460"/>
      <c r="S28" s="460"/>
      <c r="T28" s="460"/>
      <c r="U28" s="460"/>
      <c r="V28" s="499"/>
      <c r="W28" s="558"/>
      <c r="X28" s="546"/>
      <c r="Y28" s="547"/>
      <c r="Z28" s="458" t="s">
        <v>182</v>
      </c>
      <c r="AA28" s="438"/>
      <c r="AB28" s="438"/>
      <c r="AC28" s="438"/>
      <c r="AD28" s="438"/>
      <c r="AE28" s="438"/>
      <c r="AF28" s="438"/>
      <c r="AG28" s="439"/>
      <c r="AH28" s="459" t="s">
        <v>171</v>
      </c>
      <c r="AI28" s="460"/>
      <c r="AJ28" s="460"/>
      <c r="AK28" s="460"/>
      <c r="AL28" s="499"/>
      <c r="AM28" s="459" t="s">
        <v>171</v>
      </c>
      <c r="AN28" s="460"/>
      <c r="AO28" s="460"/>
      <c r="AP28" s="460"/>
      <c r="AQ28" s="460"/>
      <c r="AR28" s="499"/>
      <c r="AS28" s="459" t="s">
        <v>124</v>
      </c>
      <c r="AT28" s="460"/>
      <c r="AU28" s="460"/>
      <c r="AV28" s="460"/>
      <c r="AW28" s="460"/>
      <c r="AX28" s="461"/>
      <c r="AY28" s="584" t="s">
        <v>183</v>
      </c>
      <c r="AZ28" s="585"/>
      <c r="BA28" s="585"/>
      <c r="BB28" s="586"/>
      <c r="BC28" s="368" t="s">
        <v>42</v>
      </c>
      <c r="BD28" s="369"/>
      <c r="BE28" s="369"/>
      <c r="BF28" s="369"/>
      <c r="BG28" s="369"/>
      <c r="BH28" s="369"/>
      <c r="BI28" s="369"/>
      <c r="BJ28" s="369"/>
      <c r="BK28" s="369"/>
      <c r="BL28" s="369"/>
      <c r="BM28" s="370"/>
      <c r="BN28" s="371">
        <v>715716</v>
      </c>
      <c r="BO28" s="372"/>
      <c r="BP28" s="372"/>
      <c r="BQ28" s="372"/>
      <c r="BR28" s="372"/>
      <c r="BS28" s="372"/>
      <c r="BT28" s="372"/>
      <c r="BU28" s="373"/>
      <c r="BV28" s="371">
        <v>715626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184</v>
      </c>
      <c r="F29" s="438"/>
      <c r="G29" s="438"/>
      <c r="H29" s="438"/>
      <c r="I29" s="438"/>
      <c r="J29" s="438"/>
      <c r="K29" s="439"/>
      <c r="L29" s="459">
        <v>7</v>
      </c>
      <c r="M29" s="460"/>
      <c r="N29" s="460"/>
      <c r="O29" s="460"/>
      <c r="P29" s="499"/>
      <c r="Q29" s="459">
        <v>1620</v>
      </c>
      <c r="R29" s="460"/>
      <c r="S29" s="460"/>
      <c r="T29" s="460"/>
      <c r="U29" s="460"/>
      <c r="V29" s="499"/>
      <c r="W29" s="559"/>
      <c r="X29" s="560"/>
      <c r="Y29" s="561"/>
      <c r="Z29" s="458" t="s">
        <v>185</v>
      </c>
      <c r="AA29" s="438"/>
      <c r="AB29" s="438"/>
      <c r="AC29" s="438"/>
      <c r="AD29" s="438"/>
      <c r="AE29" s="438"/>
      <c r="AF29" s="438"/>
      <c r="AG29" s="439"/>
      <c r="AH29" s="459">
        <v>65</v>
      </c>
      <c r="AI29" s="460"/>
      <c r="AJ29" s="460"/>
      <c r="AK29" s="460"/>
      <c r="AL29" s="499"/>
      <c r="AM29" s="459">
        <v>189929</v>
      </c>
      <c r="AN29" s="460"/>
      <c r="AO29" s="460"/>
      <c r="AP29" s="460"/>
      <c r="AQ29" s="460"/>
      <c r="AR29" s="499"/>
      <c r="AS29" s="459">
        <v>2922</v>
      </c>
      <c r="AT29" s="460"/>
      <c r="AU29" s="460"/>
      <c r="AV29" s="460"/>
      <c r="AW29" s="460"/>
      <c r="AX29" s="461"/>
      <c r="AY29" s="587"/>
      <c r="AZ29" s="588"/>
      <c r="BA29" s="588"/>
      <c r="BB29" s="589"/>
      <c r="BC29" s="442" t="s">
        <v>186</v>
      </c>
      <c r="BD29" s="443"/>
      <c r="BE29" s="443"/>
      <c r="BF29" s="443"/>
      <c r="BG29" s="443"/>
      <c r="BH29" s="443"/>
      <c r="BI29" s="443"/>
      <c r="BJ29" s="443"/>
      <c r="BK29" s="443"/>
      <c r="BL29" s="443"/>
      <c r="BM29" s="444"/>
      <c r="BN29" s="408">
        <v>890642</v>
      </c>
      <c r="BO29" s="409"/>
      <c r="BP29" s="409"/>
      <c r="BQ29" s="409"/>
      <c r="BR29" s="409"/>
      <c r="BS29" s="409"/>
      <c r="BT29" s="409"/>
      <c r="BU29" s="410"/>
      <c r="BV29" s="408">
        <v>890196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187</v>
      </c>
      <c r="X30" s="566"/>
      <c r="Y30" s="566"/>
      <c r="Z30" s="566"/>
      <c r="AA30" s="566"/>
      <c r="AB30" s="566"/>
      <c r="AC30" s="566"/>
      <c r="AD30" s="566"/>
      <c r="AE30" s="566"/>
      <c r="AF30" s="566"/>
      <c r="AG30" s="567"/>
      <c r="AH30" s="524">
        <v>97.5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252458</v>
      </c>
      <c r="BO30" s="582"/>
      <c r="BP30" s="582"/>
      <c r="BQ30" s="582"/>
      <c r="BR30" s="582"/>
      <c r="BS30" s="582"/>
      <c r="BT30" s="582"/>
      <c r="BU30" s="583"/>
      <c r="BV30" s="581">
        <v>209811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194</v>
      </c>
      <c r="D33" s="432"/>
      <c r="E33" s="397" t="s">
        <v>195</v>
      </c>
      <c r="F33" s="397"/>
      <c r="G33" s="397"/>
      <c r="H33" s="397"/>
      <c r="I33" s="397"/>
      <c r="J33" s="397"/>
      <c r="K33" s="397"/>
      <c r="L33" s="397"/>
      <c r="M33" s="397"/>
      <c r="N33" s="397"/>
      <c r="O33" s="397"/>
      <c r="P33" s="397"/>
      <c r="Q33" s="397"/>
      <c r="R33" s="397"/>
      <c r="S33" s="397"/>
      <c r="T33" s="195"/>
      <c r="U33" s="432" t="s">
        <v>196</v>
      </c>
      <c r="V33" s="432"/>
      <c r="W33" s="397" t="s">
        <v>197</v>
      </c>
      <c r="X33" s="397"/>
      <c r="Y33" s="397"/>
      <c r="Z33" s="397"/>
      <c r="AA33" s="397"/>
      <c r="AB33" s="397"/>
      <c r="AC33" s="397"/>
      <c r="AD33" s="397"/>
      <c r="AE33" s="397"/>
      <c r="AF33" s="397"/>
      <c r="AG33" s="397"/>
      <c r="AH33" s="397"/>
      <c r="AI33" s="397"/>
      <c r="AJ33" s="397"/>
      <c r="AK33" s="397"/>
      <c r="AL33" s="195"/>
      <c r="AM33" s="432" t="s">
        <v>196</v>
      </c>
      <c r="AN33" s="432"/>
      <c r="AO33" s="397" t="s">
        <v>197</v>
      </c>
      <c r="AP33" s="397"/>
      <c r="AQ33" s="397"/>
      <c r="AR33" s="397"/>
      <c r="AS33" s="397"/>
      <c r="AT33" s="397"/>
      <c r="AU33" s="397"/>
      <c r="AV33" s="397"/>
      <c r="AW33" s="397"/>
      <c r="AX33" s="397"/>
      <c r="AY33" s="397"/>
      <c r="AZ33" s="397"/>
      <c r="BA33" s="397"/>
      <c r="BB33" s="397"/>
      <c r="BC33" s="397"/>
      <c r="BD33" s="196"/>
      <c r="BE33" s="397" t="s">
        <v>198</v>
      </c>
      <c r="BF33" s="397"/>
      <c r="BG33" s="397" t="s">
        <v>199</v>
      </c>
      <c r="BH33" s="397"/>
      <c r="BI33" s="397"/>
      <c r="BJ33" s="397"/>
      <c r="BK33" s="397"/>
      <c r="BL33" s="397"/>
      <c r="BM33" s="397"/>
      <c r="BN33" s="397"/>
      <c r="BO33" s="397"/>
      <c r="BP33" s="397"/>
      <c r="BQ33" s="397"/>
      <c r="BR33" s="397"/>
      <c r="BS33" s="397"/>
      <c r="BT33" s="397"/>
      <c r="BU33" s="397"/>
      <c r="BV33" s="196"/>
      <c r="BW33" s="432" t="s">
        <v>198</v>
      </c>
      <c r="BX33" s="432"/>
      <c r="BY33" s="397" t="s">
        <v>200</v>
      </c>
      <c r="BZ33" s="397"/>
      <c r="CA33" s="397"/>
      <c r="CB33" s="397"/>
      <c r="CC33" s="397"/>
      <c r="CD33" s="397"/>
      <c r="CE33" s="397"/>
      <c r="CF33" s="397"/>
      <c r="CG33" s="397"/>
      <c r="CH33" s="397"/>
      <c r="CI33" s="397"/>
      <c r="CJ33" s="397"/>
      <c r="CK33" s="397"/>
      <c r="CL33" s="397"/>
      <c r="CM33" s="397"/>
      <c r="CN33" s="195"/>
      <c r="CO33" s="432" t="s">
        <v>201</v>
      </c>
      <c r="CP33" s="432"/>
      <c r="CQ33" s="397" t="s">
        <v>202</v>
      </c>
      <c r="CR33" s="397"/>
      <c r="CS33" s="397"/>
      <c r="CT33" s="397"/>
      <c r="CU33" s="397"/>
      <c r="CV33" s="397"/>
      <c r="CW33" s="397"/>
      <c r="CX33" s="397"/>
      <c r="CY33" s="397"/>
      <c r="CZ33" s="397"/>
      <c r="DA33" s="397"/>
      <c r="DB33" s="397"/>
      <c r="DC33" s="397"/>
      <c r="DD33" s="397"/>
      <c r="DE33" s="397"/>
      <c r="DF33" s="195"/>
      <c r="DG33" s="593" t="s">
        <v>203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4</v>
      </c>
      <c r="BF34" s="594"/>
      <c r="BG34" s="595" t="str">
        <f>IF('各会計、関係団体の財政状況及び健全化判断比率'!B30="","",'各会計、関係団体の財政状況及び健全化判断比率'!B30)</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北後志衛生施設組合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後志広域連合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北しりべし廃棄物処理広域連合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北後志消防組合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後志教育研修センター</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4kKzVGc5IbliY9bq07NdtdFCsUqbTDcs+siE9p1lvp90F8/pS6gTpr1bsBkyuVT7H1z4EuH1keeECOaAxSyhaA==" saltValue="lR9gmJRx2DwF6RVhzMGp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6" t="s">
        <v>554</v>
      </c>
      <c r="D34" s="1186"/>
      <c r="E34" s="1187"/>
      <c r="F34" s="32">
        <v>0.79</v>
      </c>
      <c r="G34" s="33">
        <v>1.43</v>
      </c>
      <c r="H34" s="33">
        <v>1.27</v>
      </c>
      <c r="I34" s="33">
        <v>1.32</v>
      </c>
      <c r="J34" s="34">
        <v>0.96</v>
      </c>
      <c r="K34" s="22"/>
      <c r="L34" s="22"/>
      <c r="M34" s="22"/>
      <c r="N34" s="22"/>
      <c r="O34" s="22"/>
      <c r="P34" s="22"/>
    </row>
    <row r="35" spans="1:16" ht="39" customHeight="1">
      <c r="A35" s="22"/>
      <c r="B35" s="35"/>
      <c r="C35" s="1180" t="s">
        <v>555</v>
      </c>
      <c r="D35" s="1181"/>
      <c r="E35" s="1182"/>
      <c r="F35" s="36">
        <v>0.03</v>
      </c>
      <c r="G35" s="37">
        <v>0.03</v>
      </c>
      <c r="H35" s="37">
        <v>0.04</v>
      </c>
      <c r="I35" s="37">
        <v>0.04</v>
      </c>
      <c r="J35" s="38">
        <v>0.04</v>
      </c>
      <c r="K35" s="22"/>
      <c r="L35" s="22"/>
      <c r="M35" s="22"/>
      <c r="N35" s="22"/>
      <c r="O35" s="22"/>
      <c r="P35" s="22"/>
    </row>
    <row r="36" spans="1:16" ht="39" customHeight="1">
      <c r="A36" s="22"/>
      <c r="B36" s="35"/>
      <c r="C36" s="1180" t="s">
        <v>556</v>
      </c>
      <c r="D36" s="1181"/>
      <c r="E36" s="1182"/>
      <c r="F36" s="36">
        <v>0.15</v>
      </c>
      <c r="G36" s="37">
        <v>0.02</v>
      </c>
      <c r="H36" s="37">
        <v>0.02</v>
      </c>
      <c r="I36" s="37">
        <v>0.03</v>
      </c>
      <c r="J36" s="38">
        <v>0.02</v>
      </c>
      <c r="K36" s="22"/>
      <c r="L36" s="22"/>
      <c r="M36" s="22"/>
      <c r="N36" s="22"/>
      <c r="O36" s="22"/>
      <c r="P36" s="22"/>
    </row>
    <row r="37" spans="1:16" ht="39" customHeight="1">
      <c r="A37" s="22"/>
      <c r="B37" s="35"/>
      <c r="C37" s="1180" t="s">
        <v>557</v>
      </c>
      <c r="D37" s="1181"/>
      <c r="E37" s="1182"/>
      <c r="F37" s="36">
        <v>0</v>
      </c>
      <c r="G37" s="37">
        <v>0</v>
      </c>
      <c r="H37" s="37">
        <v>0</v>
      </c>
      <c r="I37" s="37">
        <v>0</v>
      </c>
      <c r="J37" s="38">
        <v>0.01</v>
      </c>
      <c r="K37" s="22"/>
      <c r="L37" s="22"/>
      <c r="M37" s="22"/>
      <c r="N37" s="22"/>
      <c r="O37" s="22"/>
      <c r="P37" s="22"/>
    </row>
    <row r="38" spans="1:16" ht="39" customHeight="1">
      <c r="A38" s="22"/>
      <c r="B38" s="35"/>
      <c r="C38" s="1180"/>
      <c r="D38" s="1181"/>
      <c r="E38" s="1182"/>
      <c r="F38" s="36"/>
      <c r="G38" s="37"/>
      <c r="H38" s="37"/>
      <c r="I38" s="37"/>
      <c r="J38" s="38"/>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558</v>
      </c>
      <c r="D42" s="1181"/>
      <c r="E42" s="1182"/>
      <c r="F42" s="36" t="s">
        <v>505</v>
      </c>
      <c r="G42" s="37" t="s">
        <v>505</v>
      </c>
      <c r="H42" s="37" t="s">
        <v>505</v>
      </c>
      <c r="I42" s="37" t="s">
        <v>505</v>
      </c>
      <c r="J42" s="38" t="s">
        <v>505</v>
      </c>
      <c r="K42" s="22"/>
      <c r="L42" s="22"/>
      <c r="M42" s="22"/>
      <c r="N42" s="22"/>
      <c r="O42" s="22"/>
      <c r="P42" s="22"/>
    </row>
    <row r="43" spans="1:16" ht="39" customHeight="1" thickBot="1">
      <c r="A43" s="22"/>
      <c r="B43" s="40"/>
      <c r="C43" s="1183" t="s">
        <v>559</v>
      </c>
      <c r="D43" s="1184"/>
      <c r="E43" s="1185"/>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Jh7eRfryy0Ou7nYZfyw8RMdSoVLE40mLTYextqX16LR5SQZSMfxfc/YeKMhvHxCFsMAm8OQqInoZFv2OtMbGw==" saltValue="GSbO69VGbqURPea41N3X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6" t="s">
        <v>11</v>
      </c>
      <c r="C45" s="1197"/>
      <c r="D45" s="58"/>
      <c r="E45" s="1202" t="s">
        <v>12</v>
      </c>
      <c r="F45" s="1202"/>
      <c r="G45" s="1202"/>
      <c r="H45" s="1202"/>
      <c r="I45" s="1202"/>
      <c r="J45" s="1203"/>
      <c r="K45" s="59">
        <v>492</v>
      </c>
      <c r="L45" s="60">
        <v>469</v>
      </c>
      <c r="M45" s="60">
        <v>480</v>
      </c>
      <c r="N45" s="60">
        <v>475</v>
      </c>
      <c r="O45" s="61">
        <v>458</v>
      </c>
      <c r="P45" s="48"/>
      <c r="Q45" s="48"/>
      <c r="R45" s="48"/>
      <c r="S45" s="48"/>
      <c r="T45" s="48"/>
      <c r="U45" s="48"/>
    </row>
    <row r="46" spans="1:21" ht="30.75" customHeight="1">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c r="A48" s="48"/>
      <c r="B48" s="1198"/>
      <c r="C48" s="1199"/>
      <c r="D48" s="62"/>
      <c r="E48" s="1190" t="s">
        <v>15</v>
      </c>
      <c r="F48" s="1190"/>
      <c r="G48" s="1190"/>
      <c r="H48" s="1190"/>
      <c r="I48" s="1190"/>
      <c r="J48" s="1191"/>
      <c r="K48" s="63">
        <v>67</v>
      </c>
      <c r="L48" s="64">
        <v>83</v>
      </c>
      <c r="M48" s="64">
        <v>73</v>
      </c>
      <c r="N48" s="64">
        <v>79</v>
      </c>
      <c r="O48" s="65">
        <v>74</v>
      </c>
      <c r="P48" s="48"/>
      <c r="Q48" s="48"/>
      <c r="R48" s="48"/>
      <c r="S48" s="48"/>
      <c r="T48" s="48"/>
      <c r="U48" s="48"/>
    </row>
    <row r="49" spans="1:21" ht="30.75" customHeight="1">
      <c r="A49" s="48"/>
      <c r="B49" s="1198"/>
      <c r="C49" s="1199"/>
      <c r="D49" s="62"/>
      <c r="E49" s="1190" t="s">
        <v>16</v>
      </c>
      <c r="F49" s="1190"/>
      <c r="G49" s="1190"/>
      <c r="H49" s="1190"/>
      <c r="I49" s="1190"/>
      <c r="J49" s="1191"/>
      <c r="K49" s="63">
        <v>17</v>
      </c>
      <c r="L49" s="64">
        <v>17</v>
      </c>
      <c r="M49" s="64">
        <v>22</v>
      </c>
      <c r="N49" s="64">
        <v>22</v>
      </c>
      <c r="O49" s="65">
        <v>22</v>
      </c>
      <c r="P49" s="48"/>
      <c r="Q49" s="48"/>
      <c r="R49" s="48"/>
      <c r="S49" s="48"/>
      <c r="T49" s="48"/>
      <c r="U49" s="48"/>
    </row>
    <row r="50" spans="1:21" ht="30.75" customHeight="1">
      <c r="A50" s="48"/>
      <c r="B50" s="1198"/>
      <c r="C50" s="1199"/>
      <c r="D50" s="62"/>
      <c r="E50" s="1190" t="s">
        <v>17</v>
      </c>
      <c r="F50" s="1190"/>
      <c r="G50" s="1190"/>
      <c r="H50" s="1190"/>
      <c r="I50" s="1190"/>
      <c r="J50" s="1191"/>
      <c r="K50" s="63">
        <v>38</v>
      </c>
      <c r="L50" s="64">
        <v>38</v>
      </c>
      <c r="M50" s="64">
        <v>38</v>
      </c>
      <c r="N50" s="64">
        <v>1</v>
      </c>
      <c r="O50" s="65">
        <v>1</v>
      </c>
      <c r="P50" s="48"/>
      <c r="Q50" s="48"/>
      <c r="R50" s="48"/>
      <c r="S50" s="48"/>
      <c r="T50" s="48"/>
      <c r="U50" s="48"/>
    </row>
    <row r="51" spans="1:21" ht="30.75" customHeight="1">
      <c r="A51" s="48"/>
      <c r="B51" s="1200"/>
      <c r="C51" s="1201"/>
      <c r="D51" s="66"/>
      <c r="E51" s="1190" t="s">
        <v>18</v>
      </c>
      <c r="F51" s="1190"/>
      <c r="G51" s="1190"/>
      <c r="H51" s="1190"/>
      <c r="I51" s="1190"/>
      <c r="J51" s="1191"/>
      <c r="K51" s="63" t="s">
        <v>505</v>
      </c>
      <c r="L51" s="64" t="s">
        <v>505</v>
      </c>
      <c r="M51" s="64" t="s">
        <v>505</v>
      </c>
      <c r="N51" s="64" t="s">
        <v>505</v>
      </c>
      <c r="O51" s="65" t="s">
        <v>505</v>
      </c>
      <c r="P51" s="48"/>
      <c r="Q51" s="48"/>
      <c r="R51" s="48"/>
      <c r="S51" s="48"/>
      <c r="T51" s="48"/>
      <c r="U51" s="48"/>
    </row>
    <row r="52" spans="1:21" ht="30.75" customHeight="1">
      <c r="A52" s="48"/>
      <c r="B52" s="1188" t="s">
        <v>19</v>
      </c>
      <c r="C52" s="1189"/>
      <c r="D52" s="66"/>
      <c r="E52" s="1190" t="s">
        <v>20</v>
      </c>
      <c r="F52" s="1190"/>
      <c r="G52" s="1190"/>
      <c r="H52" s="1190"/>
      <c r="I52" s="1190"/>
      <c r="J52" s="1191"/>
      <c r="K52" s="63">
        <v>400</v>
      </c>
      <c r="L52" s="64">
        <v>416</v>
      </c>
      <c r="M52" s="64">
        <v>412</v>
      </c>
      <c r="N52" s="64">
        <v>414</v>
      </c>
      <c r="O52" s="65">
        <v>395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214</v>
      </c>
      <c r="L53" s="69">
        <v>191</v>
      </c>
      <c r="M53" s="69">
        <v>201</v>
      </c>
      <c r="N53" s="69">
        <v>163</v>
      </c>
      <c r="O53" s="70">
        <v>160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gwSlaj3d6u+6sHfUaodqNCpm9CB2JHtfp4f6ikG/NsWYeZz3Uj5otp4+leEWjQbtrP88L8nGbWWkXVXrKb5cA==" saltValue="8ekufTj8JTYsm4wtMbH+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04" t="s">
        <v>24</v>
      </c>
      <c r="C41" s="1205"/>
      <c r="D41" s="81"/>
      <c r="E41" s="1210" t="s">
        <v>25</v>
      </c>
      <c r="F41" s="1210"/>
      <c r="G41" s="1210"/>
      <c r="H41" s="1211"/>
      <c r="I41" s="82">
        <v>3740</v>
      </c>
      <c r="J41" s="83">
        <v>3838</v>
      </c>
      <c r="K41" s="83">
        <v>3713</v>
      </c>
      <c r="L41" s="83">
        <v>3543</v>
      </c>
      <c r="M41" s="84">
        <v>3877</v>
      </c>
    </row>
    <row r="42" spans="2:13" ht="27.75" customHeight="1">
      <c r="B42" s="1206"/>
      <c r="C42" s="1207"/>
      <c r="D42" s="85"/>
      <c r="E42" s="1212" t="s">
        <v>26</v>
      </c>
      <c r="F42" s="1212"/>
      <c r="G42" s="1212"/>
      <c r="H42" s="1213"/>
      <c r="I42" s="86">
        <v>69</v>
      </c>
      <c r="J42" s="87">
        <v>35</v>
      </c>
      <c r="K42" s="87">
        <v>3</v>
      </c>
      <c r="L42" s="87">
        <v>2</v>
      </c>
      <c r="M42" s="88">
        <v>3</v>
      </c>
    </row>
    <row r="43" spans="2:13" ht="27.75" customHeight="1">
      <c r="B43" s="1206"/>
      <c r="C43" s="1207"/>
      <c r="D43" s="85"/>
      <c r="E43" s="1212" t="s">
        <v>27</v>
      </c>
      <c r="F43" s="1212"/>
      <c r="G43" s="1212"/>
      <c r="H43" s="1213"/>
      <c r="I43" s="86">
        <v>1257</v>
      </c>
      <c r="J43" s="87">
        <v>1148</v>
      </c>
      <c r="K43" s="87">
        <v>1086</v>
      </c>
      <c r="L43" s="87">
        <v>1041</v>
      </c>
      <c r="M43" s="88">
        <v>909</v>
      </c>
    </row>
    <row r="44" spans="2:13" ht="27.75" customHeight="1">
      <c r="B44" s="1206"/>
      <c r="C44" s="1207"/>
      <c r="D44" s="85"/>
      <c r="E44" s="1212" t="s">
        <v>28</v>
      </c>
      <c r="F44" s="1212"/>
      <c r="G44" s="1212"/>
      <c r="H44" s="1213"/>
      <c r="I44" s="86">
        <v>206</v>
      </c>
      <c r="J44" s="87">
        <v>222</v>
      </c>
      <c r="K44" s="87">
        <v>218</v>
      </c>
      <c r="L44" s="87">
        <v>198</v>
      </c>
      <c r="M44" s="88">
        <v>179</v>
      </c>
    </row>
    <row r="45" spans="2:13" ht="27.75" customHeight="1">
      <c r="B45" s="1206"/>
      <c r="C45" s="1207"/>
      <c r="D45" s="85"/>
      <c r="E45" s="1212" t="s">
        <v>29</v>
      </c>
      <c r="F45" s="1212"/>
      <c r="G45" s="1212"/>
      <c r="H45" s="1213"/>
      <c r="I45" s="86">
        <v>800</v>
      </c>
      <c r="J45" s="87">
        <v>759</v>
      </c>
      <c r="K45" s="87">
        <v>732</v>
      </c>
      <c r="L45" s="87">
        <v>714</v>
      </c>
      <c r="M45" s="88">
        <v>687</v>
      </c>
    </row>
    <row r="46" spans="2:13" ht="27.75" customHeight="1">
      <c r="B46" s="1206"/>
      <c r="C46" s="1207"/>
      <c r="D46" s="89"/>
      <c r="E46" s="1212" t="s">
        <v>30</v>
      </c>
      <c r="F46" s="1212"/>
      <c r="G46" s="1212"/>
      <c r="H46" s="1213"/>
      <c r="I46" s="86" t="s">
        <v>505</v>
      </c>
      <c r="J46" s="87" t="s">
        <v>505</v>
      </c>
      <c r="K46" s="87" t="s">
        <v>505</v>
      </c>
      <c r="L46" s="87" t="s">
        <v>505</v>
      </c>
      <c r="M46" s="88" t="s">
        <v>505</v>
      </c>
    </row>
    <row r="47" spans="2:13" ht="27.75" customHeight="1">
      <c r="B47" s="1206"/>
      <c r="C47" s="1207"/>
      <c r="D47" s="90"/>
      <c r="E47" s="1214" t="s">
        <v>31</v>
      </c>
      <c r="F47" s="1215"/>
      <c r="G47" s="1215"/>
      <c r="H47" s="1216"/>
      <c r="I47" s="86" t="s">
        <v>505</v>
      </c>
      <c r="J47" s="87" t="s">
        <v>505</v>
      </c>
      <c r="K47" s="87" t="s">
        <v>505</v>
      </c>
      <c r="L47" s="87" t="s">
        <v>505</v>
      </c>
      <c r="M47" s="88" t="s">
        <v>505</v>
      </c>
    </row>
    <row r="48" spans="2:13" ht="27.75" customHeight="1">
      <c r="B48" s="1206"/>
      <c r="C48" s="1207"/>
      <c r="D48" s="85"/>
      <c r="E48" s="1212" t="s">
        <v>32</v>
      </c>
      <c r="F48" s="1212"/>
      <c r="G48" s="1212"/>
      <c r="H48" s="1213"/>
      <c r="I48" s="86" t="s">
        <v>505</v>
      </c>
      <c r="J48" s="87" t="s">
        <v>505</v>
      </c>
      <c r="K48" s="87" t="s">
        <v>505</v>
      </c>
      <c r="L48" s="87" t="s">
        <v>505</v>
      </c>
      <c r="M48" s="88" t="s">
        <v>505</v>
      </c>
    </row>
    <row r="49" spans="2:13" ht="27.75" customHeight="1">
      <c r="B49" s="1208"/>
      <c r="C49" s="1209"/>
      <c r="D49" s="85"/>
      <c r="E49" s="1212" t="s">
        <v>33</v>
      </c>
      <c r="F49" s="1212"/>
      <c r="G49" s="1212"/>
      <c r="H49" s="1213"/>
      <c r="I49" s="86" t="s">
        <v>505</v>
      </c>
      <c r="J49" s="87" t="s">
        <v>505</v>
      </c>
      <c r="K49" s="87" t="s">
        <v>505</v>
      </c>
      <c r="L49" s="87" t="s">
        <v>505</v>
      </c>
      <c r="M49" s="88" t="s">
        <v>505</v>
      </c>
    </row>
    <row r="50" spans="2:13" ht="27.75" customHeight="1">
      <c r="B50" s="1217" t="s">
        <v>34</v>
      </c>
      <c r="C50" s="1218"/>
      <c r="D50" s="91"/>
      <c r="E50" s="1212" t="s">
        <v>35</v>
      </c>
      <c r="F50" s="1212"/>
      <c r="G50" s="1212"/>
      <c r="H50" s="1213"/>
      <c r="I50" s="86">
        <v>1512</v>
      </c>
      <c r="J50" s="87">
        <v>1540</v>
      </c>
      <c r="K50" s="87">
        <v>1703</v>
      </c>
      <c r="L50" s="87">
        <v>1854</v>
      </c>
      <c r="M50" s="88">
        <v>1898</v>
      </c>
    </row>
    <row r="51" spans="2:13" ht="27.75" customHeight="1">
      <c r="B51" s="1206"/>
      <c r="C51" s="1207"/>
      <c r="D51" s="85"/>
      <c r="E51" s="1212" t="s">
        <v>36</v>
      </c>
      <c r="F51" s="1212"/>
      <c r="G51" s="1212"/>
      <c r="H51" s="1213"/>
      <c r="I51" s="86">
        <v>889</v>
      </c>
      <c r="J51" s="87">
        <v>946</v>
      </c>
      <c r="K51" s="87">
        <v>889</v>
      </c>
      <c r="L51" s="87">
        <v>743</v>
      </c>
      <c r="M51" s="88">
        <v>576</v>
      </c>
    </row>
    <row r="52" spans="2:13" ht="27.75" customHeight="1">
      <c r="B52" s="1208"/>
      <c r="C52" s="1209"/>
      <c r="D52" s="85"/>
      <c r="E52" s="1212" t="s">
        <v>37</v>
      </c>
      <c r="F52" s="1212"/>
      <c r="G52" s="1212"/>
      <c r="H52" s="1213"/>
      <c r="I52" s="86">
        <v>2942</v>
      </c>
      <c r="J52" s="87">
        <v>3015</v>
      </c>
      <c r="K52" s="87">
        <v>3034</v>
      </c>
      <c r="L52" s="87">
        <v>2934</v>
      </c>
      <c r="M52" s="88">
        <v>3169</v>
      </c>
    </row>
    <row r="53" spans="2:13" ht="27.75" customHeight="1" thickBot="1">
      <c r="B53" s="1219" t="s">
        <v>38</v>
      </c>
      <c r="C53" s="1220"/>
      <c r="D53" s="92"/>
      <c r="E53" s="1221" t="s">
        <v>39</v>
      </c>
      <c r="F53" s="1221"/>
      <c r="G53" s="1221"/>
      <c r="H53" s="1222"/>
      <c r="I53" s="93">
        <v>729</v>
      </c>
      <c r="J53" s="94">
        <v>501</v>
      </c>
      <c r="K53" s="94">
        <v>125</v>
      </c>
      <c r="L53" s="94">
        <v>-32</v>
      </c>
      <c r="M53" s="95">
        <v>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DagdHHVCw5kRZwldCO555aXaGDobt61JJUeUM7oRa7XaUvBquczlYf3FEfav8QtQ9cxmzPIJVlXPdUQ/d/k8A==" saltValue="1Z0/6NGj3JXJUC+mOycx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80" zoomScaleNormal="8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1" t="s">
        <v>42</v>
      </c>
      <c r="D55" s="1231"/>
      <c r="E55" s="1232"/>
      <c r="F55" s="107">
        <v>715</v>
      </c>
      <c r="G55" s="107">
        <v>716</v>
      </c>
      <c r="H55" s="108">
        <v>716</v>
      </c>
    </row>
    <row r="56" spans="2:8" ht="52.5" customHeight="1">
      <c r="B56" s="109"/>
      <c r="C56" s="1233" t="s">
        <v>43</v>
      </c>
      <c r="D56" s="1233"/>
      <c r="E56" s="1234"/>
      <c r="F56" s="110">
        <v>890</v>
      </c>
      <c r="G56" s="110">
        <v>890</v>
      </c>
      <c r="H56" s="111">
        <v>891</v>
      </c>
    </row>
    <row r="57" spans="2:8" ht="53.25" customHeight="1">
      <c r="B57" s="109"/>
      <c r="C57" s="1235" t="s">
        <v>44</v>
      </c>
      <c r="D57" s="1235"/>
      <c r="E57" s="1236"/>
      <c r="F57" s="112">
        <v>59</v>
      </c>
      <c r="G57" s="112">
        <v>210</v>
      </c>
      <c r="H57" s="113">
        <v>252</v>
      </c>
    </row>
    <row r="58" spans="2:8" ht="45.75" customHeight="1">
      <c r="B58" s="114"/>
      <c r="C58" s="1223" t="s">
        <v>45</v>
      </c>
      <c r="D58" s="1224"/>
      <c r="E58" s="1225"/>
      <c r="F58" s="115" t="s">
        <v>566</v>
      </c>
      <c r="G58" s="115">
        <v>132</v>
      </c>
      <c r="H58" s="116">
        <v>176</v>
      </c>
    </row>
    <row r="59" spans="2:8" ht="45.75" customHeight="1">
      <c r="B59" s="114"/>
      <c r="C59" s="1223" t="s">
        <v>45</v>
      </c>
      <c r="D59" s="1224"/>
      <c r="E59" s="1225"/>
      <c r="F59" s="115">
        <v>55</v>
      </c>
      <c r="G59" s="115">
        <v>78</v>
      </c>
      <c r="H59" s="116">
        <v>77</v>
      </c>
    </row>
    <row r="60" spans="2:8" ht="45.75" customHeight="1">
      <c r="B60" s="114"/>
      <c r="C60" s="1223" t="s">
        <v>45</v>
      </c>
      <c r="D60" s="1224"/>
      <c r="E60" s="1225"/>
      <c r="F60" s="115">
        <v>4</v>
      </c>
      <c r="G60" s="115" t="s">
        <v>565</v>
      </c>
      <c r="H60" s="116" t="s">
        <v>567</v>
      </c>
    </row>
    <row r="61" spans="2:8" ht="45.75" customHeight="1">
      <c r="B61" s="114"/>
      <c r="C61" s="1223" t="s">
        <v>45</v>
      </c>
      <c r="D61" s="1224"/>
      <c r="E61" s="1225"/>
      <c r="F61" s="115"/>
      <c r="G61" s="115"/>
      <c r="H61" s="116"/>
    </row>
    <row r="62" spans="2:8" ht="45.75" customHeight="1" thickBot="1">
      <c r="B62" s="117"/>
      <c r="C62" s="1226" t="s">
        <v>45</v>
      </c>
      <c r="D62" s="1227"/>
      <c r="E62" s="1228"/>
      <c r="F62" s="118"/>
      <c r="G62" s="118"/>
      <c r="H62" s="119"/>
    </row>
    <row r="63" spans="2:8" ht="52.5" customHeight="1" thickBot="1">
      <c r="B63" s="120"/>
      <c r="C63" s="1229" t="s">
        <v>46</v>
      </c>
      <c r="D63" s="1229"/>
      <c r="E63" s="1230"/>
      <c r="F63" s="121">
        <v>1664</v>
      </c>
      <c r="G63" s="121">
        <v>1816</v>
      </c>
      <c r="H63" s="122">
        <v>1859</v>
      </c>
    </row>
    <row r="64" spans="2:8" ht="15" customHeight="1"/>
    <row r="65" ht="0" hidden="1" customHeight="1"/>
    <row r="66" ht="0" hidden="1" customHeight="1"/>
  </sheetData>
  <sheetProtection algorithmName="SHA-512" hashValue="z0X6e/3Q5Y0JwogCFQxbMcV8MDdTAJGZ7pWSafY+UwgkhQv53mhcn9ISfr7qYlKjMyTX0rBjE9jzGJY2kY3TdQ==" saltValue="irXnwA8wxY31G9PBgT5T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569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548</v>
      </c>
      <c r="BQ50" s="1271"/>
      <c r="BR50" s="1271"/>
      <c r="BS50" s="1271"/>
      <c r="BT50" s="1271"/>
      <c r="BU50" s="1271"/>
      <c r="BV50" s="1271"/>
      <c r="BW50" s="1271"/>
      <c r="BX50" s="1271" t="s">
        <v>549</v>
      </c>
      <c r="BY50" s="1271"/>
      <c r="BZ50" s="1271"/>
      <c r="CA50" s="1271"/>
      <c r="CB50" s="1271"/>
      <c r="CC50" s="1271"/>
      <c r="CD50" s="1271"/>
      <c r="CE50" s="1271"/>
      <c r="CF50" s="1271" t="s">
        <v>550</v>
      </c>
      <c r="CG50" s="1271"/>
      <c r="CH50" s="1271"/>
      <c r="CI50" s="1271"/>
      <c r="CJ50" s="1271"/>
      <c r="CK50" s="1271"/>
      <c r="CL50" s="1271"/>
      <c r="CM50" s="1271"/>
      <c r="CN50" s="1271" t="s">
        <v>551</v>
      </c>
      <c r="CO50" s="1271"/>
      <c r="CP50" s="1271"/>
      <c r="CQ50" s="1271"/>
      <c r="CR50" s="1271"/>
      <c r="CS50" s="1271"/>
      <c r="CT50" s="1271"/>
      <c r="CU50" s="1271"/>
      <c r="CV50" s="1271" t="s">
        <v>552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573</v>
      </c>
      <c r="AO51" s="1275"/>
      <c r="AP51" s="1275"/>
      <c r="AQ51" s="1275"/>
      <c r="AR51" s="1275"/>
      <c r="AS51" s="1275"/>
      <c r="AT51" s="1275"/>
      <c r="AU51" s="1275"/>
      <c r="AV51" s="1275"/>
      <c r="AW51" s="1275"/>
      <c r="AX51" s="1275"/>
      <c r="AY51" s="1275"/>
      <c r="AZ51" s="1275"/>
      <c r="BA51" s="1275"/>
      <c r="BB51" s="1275" t="s">
        <v>574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6.6</v>
      </c>
      <c r="CG51" s="1277"/>
      <c r="CH51" s="1277"/>
      <c r="CI51" s="1277"/>
      <c r="CJ51" s="1277"/>
      <c r="CK51" s="1277"/>
      <c r="CL51" s="1277"/>
      <c r="CM51" s="1277"/>
      <c r="CN51" s="1277"/>
      <c r="CO51" s="1277"/>
      <c r="CP51" s="1277"/>
      <c r="CQ51" s="1277"/>
      <c r="CR51" s="1277"/>
      <c r="CS51" s="1277"/>
      <c r="CT51" s="1277"/>
      <c r="CU51" s="1277"/>
      <c r="CV51" s="1277">
        <v>0.7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60.7</v>
      </c>
      <c r="CG53" s="1277"/>
      <c r="CH53" s="1277"/>
      <c r="CI53" s="1277"/>
      <c r="CJ53" s="1277"/>
      <c r="CK53" s="1277"/>
      <c r="CL53" s="1277"/>
      <c r="CM53" s="1277"/>
      <c r="CN53" s="1277">
        <v>62.5</v>
      </c>
      <c r="CO53" s="1277"/>
      <c r="CP53" s="1277"/>
      <c r="CQ53" s="1277"/>
      <c r="CR53" s="1277"/>
      <c r="CS53" s="1277"/>
      <c r="CT53" s="1277"/>
      <c r="CU53" s="1277"/>
      <c r="CV53" s="1277">
        <v>64.3</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576</v>
      </c>
      <c r="AO55" s="1271"/>
      <c r="AP55" s="1271"/>
      <c r="AQ55" s="1271"/>
      <c r="AR55" s="1271"/>
      <c r="AS55" s="1271"/>
      <c r="AT55" s="1271"/>
      <c r="AU55" s="1271"/>
      <c r="AV55" s="1271"/>
      <c r="AW55" s="1271"/>
      <c r="AX55" s="1271"/>
      <c r="AY55" s="1271"/>
      <c r="AZ55" s="1271"/>
      <c r="BA55" s="1271"/>
      <c r="BB55" s="1275" t="s">
        <v>574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577</v>
      </c>
    </row>
    <row r="64" spans="1:109">
      <c r="B64" s="1246"/>
      <c r="G64" s="1253"/>
      <c r="I64" s="1287"/>
      <c r="J64" s="1287"/>
      <c r="K64" s="1287"/>
      <c r="L64" s="1287"/>
      <c r="M64" s="1287"/>
      <c r="N64" s="1288"/>
      <c r="AM64" s="1253"/>
      <c r="AN64" s="1253" t="s">
        <v>570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578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548</v>
      </c>
      <c r="BQ72" s="1271"/>
      <c r="BR72" s="1271"/>
      <c r="BS72" s="1271"/>
      <c r="BT72" s="1271"/>
      <c r="BU72" s="1271"/>
      <c r="BV72" s="1271"/>
      <c r="BW72" s="1271"/>
      <c r="BX72" s="1271" t="s">
        <v>549</v>
      </c>
      <c r="BY72" s="1271"/>
      <c r="BZ72" s="1271"/>
      <c r="CA72" s="1271"/>
      <c r="CB72" s="1271"/>
      <c r="CC72" s="1271"/>
      <c r="CD72" s="1271"/>
      <c r="CE72" s="1271"/>
      <c r="CF72" s="1271" t="s">
        <v>550</v>
      </c>
      <c r="CG72" s="1271"/>
      <c r="CH72" s="1271"/>
      <c r="CI72" s="1271"/>
      <c r="CJ72" s="1271"/>
      <c r="CK72" s="1271"/>
      <c r="CL72" s="1271"/>
      <c r="CM72" s="1271"/>
      <c r="CN72" s="1271" t="s">
        <v>551</v>
      </c>
      <c r="CO72" s="1271"/>
      <c r="CP72" s="1271"/>
      <c r="CQ72" s="1271"/>
      <c r="CR72" s="1271"/>
      <c r="CS72" s="1271"/>
      <c r="CT72" s="1271"/>
      <c r="CU72" s="1271"/>
      <c r="CV72" s="1271" t="s">
        <v>552</v>
      </c>
      <c r="CW72" s="1271"/>
      <c r="CX72" s="1271"/>
      <c r="CY72" s="1271"/>
      <c r="CZ72" s="1271"/>
      <c r="DA72" s="1271"/>
      <c r="DB72" s="1271"/>
      <c r="DC72" s="1271"/>
    </row>
    <row r="73" spans="2:107">
      <c r="B73" s="1246"/>
      <c r="G73" s="1272"/>
      <c r="H73" s="1272"/>
      <c r="I73" s="1272"/>
      <c r="J73" s="1272"/>
      <c r="K73" s="1294"/>
      <c r="L73" s="1294"/>
      <c r="M73" s="1294"/>
      <c r="N73" s="1294"/>
      <c r="AM73" s="1264"/>
      <c r="AN73" s="1275" t="s">
        <v>573</v>
      </c>
      <c r="AO73" s="1275"/>
      <c r="AP73" s="1275"/>
      <c r="AQ73" s="1275"/>
      <c r="AR73" s="1275"/>
      <c r="AS73" s="1275"/>
      <c r="AT73" s="1275"/>
      <c r="AU73" s="1275"/>
      <c r="AV73" s="1275"/>
      <c r="AW73" s="1275"/>
      <c r="AX73" s="1275"/>
      <c r="AY73" s="1275"/>
      <c r="AZ73" s="1275"/>
      <c r="BA73" s="1275"/>
      <c r="BB73" s="1275" t="s">
        <v>579</v>
      </c>
      <c r="BC73" s="1275"/>
      <c r="BD73" s="1275"/>
      <c r="BE73" s="1275"/>
      <c r="BF73" s="1275"/>
      <c r="BG73" s="1275"/>
      <c r="BH73" s="1275"/>
      <c r="BI73" s="1275"/>
      <c r="BJ73" s="1275"/>
      <c r="BK73" s="1275"/>
      <c r="BL73" s="1275"/>
      <c r="BM73" s="1275"/>
      <c r="BN73" s="1275"/>
      <c r="BO73" s="1275"/>
      <c r="BP73" s="1277">
        <v>38.4</v>
      </c>
      <c r="BQ73" s="1277"/>
      <c r="BR73" s="1277"/>
      <c r="BS73" s="1277"/>
      <c r="BT73" s="1277"/>
      <c r="BU73" s="1277"/>
      <c r="BV73" s="1277"/>
      <c r="BW73" s="1277"/>
      <c r="BX73" s="1277">
        <v>27.4</v>
      </c>
      <c r="BY73" s="1277"/>
      <c r="BZ73" s="1277"/>
      <c r="CA73" s="1277"/>
      <c r="CB73" s="1277"/>
      <c r="CC73" s="1277"/>
      <c r="CD73" s="1277"/>
      <c r="CE73" s="1277"/>
      <c r="CF73" s="1277">
        <v>6.6</v>
      </c>
      <c r="CG73" s="1277"/>
      <c r="CH73" s="1277"/>
      <c r="CI73" s="1277"/>
      <c r="CJ73" s="1277"/>
      <c r="CK73" s="1277"/>
      <c r="CL73" s="1277"/>
      <c r="CM73" s="1277"/>
      <c r="CN73" s="1277"/>
      <c r="CO73" s="1277"/>
      <c r="CP73" s="1277"/>
      <c r="CQ73" s="1277"/>
      <c r="CR73" s="1277"/>
      <c r="CS73" s="1277"/>
      <c r="CT73" s="1277"/>
      <c r="CU73" s="1277"/>
      <c r="CV73" s="1277">
        <v>0.7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580</v>
      </c>
      <c r="BC75" s="1275"/>
      <c r="BD75" s="1275"/>
      <c r="BE75" s="1275"/>
      <c r="BF75" s="1275"/>
      <c r="BG75" s="1275"/>
      <c r="BH75" s="1275"/>
      <c r="BI75" s="1275"/>
      <c r="BJ75" s="1275"/>
      <c r="BK75" s="1275"/>
      <c r="BL75" s="1275"/>
      <c r="BM75" s="1275"/>
      <c r="BN75" s="1275"/>
      <c r="BO75" s="1275"/>
      <c r="BP75" s="1277">
        <v>13.8</v>
      </c>
      <c r="BQ75" s="1277"/>
      <c r="BR75" s="1277"/>
      <c r="BS75" s="1277"/>
      <c r="BT75" s="1277"/>
      <c r="BU75" s="1277"/>
      <c r="BV75" s="1277"/>
      <c r="BW75" s="1277"/>
      <c r="BX75" s="1277">
        <v>11.5</v>
      </c>
      <c r="BY75" s="1277"/>
      <c r="BZ75" s="1277"/>
      <c r="CA75" s="1277"/>
      <c r="CB75" s="1277"/>
      <c r="CC75" s="1277"/>
      <c r="CD75" s="1277"/>
      <c r="CE75" s="1277"/>
      <c r="CF75" s="1277">
        <v>10.7</v>
      </c>
      <c r="CG75" s="1277"/>
      <c r="CH75" s="1277"/>
      <c r="CI75" s="1277"/>
      <c r="CJ75" s="1277"/>
      <c r="CK75" s="1277"/>
      <c r="CL75" s="1277"/>
      <c r="CM75" s="1277"/>
      <c r="CN75" s="1277">
        <v>9.9</v>
      </c>
      <c r="CO75" s="1277"/>
      <c r="CP75" s="1277"/>
      <c r="CQ75" s="1277"/>
      <c r="CR75" s="1277"/>
      <c r="CS75" s="1277"/>
      <c r="CT75" s="1277"/>
      <c r="CU75" s="1277"/>
      <c r="CV75" s="1277">
        <v>9.4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576</v>
      </c>
      <c r="AO77" s="1271"/>
      <c r="AP77" s="1271"/>
      <c r="AQ77" s="1271"/>
      <c r="AR77" s="1271"/>
      <c r="AS77" s="1271"/>
      <c r="AT77" s="1271"/>
      <c r="AU77" s="1271"/>
      <c r="AV77" s="1271"/>
      <c r="AW77" s="1271"/>
      <c r="AX77" s="1271"/>
      <c r="AY77" s="1271"/>
      <c r="AZ77" s="1271"/>
      <c r="BA77" s="1271"/>
      <c r="BB77" s="1275" t="s">
        <v>574</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581</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cIKoBw8HxWCqWhpcZMl/iDJQy7ChQxn4bUa7yvz87Z9ggnABNx9E11mXTh1Wswj61jEqAQJMNbTbEzo5dpxMw==" saltValue="N/z7xXBN6VMmLzxW+TI6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t0pqODkBoN4RxrRizdRpHkX/Cxt1eSPekgygGAHV3DkbRBlBmT00kJYuWVpUCByuHWmLNqe0Ec684sPoAf8g==" saltValue="/Wjl+BZ5Ro+Dnc3X8kvD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1xCYnshyxTAqhmcfGhxFzxtRO0ff6mfRHB87VtfYAor0b8yOJBK3jkCkaHQZ2qjjs977Zv7TQfJIx1PR+EZTw==" saltValue="7abHG/cz/8Tf4ETggOTD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545</v>
      </c>
      <c r="G2" s="136"/>
      <c r="H2" s="137"/>
    </row>
    <row r="3" spans="1:8">
      <c r="A3" s="133" t="s">
        <v>538</v>
      </c>
      <c r="B3" s="138"/>
      <c r="C3" s="139"/>
      <c r="D3" s="140">
        <v>56965</v>
      </c>
      <c r="E3" s="141"/>
      <c r="F3" s="142">
        <v>316331</v>
      </c>
      <c r="G3" s="143"/>
      <c r="H3" s="144"/>
    </row>
    <row r="4" spans="1:8">
      <c r="A4" s="145"/>
      <c r="B4" s="146"/>
      <c r="C4" s="147"/>
      <c r="D4" s="148">
        <v>26293</v>
      </c>
      <c r="E4" s="149"/>
      <c r="F4" s="150">
        <v>106387</v>
      </c>
      <c r="G4" s="151"/>
      <c r="H4" s="152"/>
    </row>
    <row r="5" spans="1:8">
      <c r="A5" s="133" t="s">
        <v>540</v>
      </c>
      <c r="B5" s="138"/>
      <c r="C5" s="139"/>
      <c r="D5" s="140">
        <v>202863</v>
      </c>
      <c r="E5" s="141"/>
      <c r="F5" s="142">
        <v>333013</v>
      </c>
      <c r="G5" s="143"/>
      <c r="H5" s="144"/>
    </row>
    <row r="6" spans="1:8">
      <c r="A6" s="145"/>
      <c r="B6" s="146"/>
      <c r="C6" s="147"/>
      <c r="D6" s="148">
        <v>29635</v>
      </c>
      <c r="E6" s="149"/>
      <c r="F6" s="150">
        <v>126732</v>
      </c>
      <c r="G6" s="151"/>
      <c r="H6" s="152"/>
    </row>
    <row r="7" spans="1:8">
      <c r="A7" s="133" t="s">
        <v>541</v>
      </c>
      <c r="B7" s="138"/>
      <c r="C7" s="139"/>
      <c r="D7" s="140">
        <v>165525</v>
      </c>
      <c r="E7" s="141"/>
      <c r="F7" s="142">
        <v>280458</v>
      </c>
      <c r="G7" s="143"/>
      <c r="H7" s="144"/>
    </row>
    <row r="8" spans="1:8">
      <c r="A8" s="145"/>
      <c r="B8" s="146"/>
      <c r="C8" s="147"/>
      <c r="D8" s="148">
        <v>49801</v>
      </c>
      <c r="E8" s="149"/>
      <c r="F8" s="150">
        <v>127286</v>
      </c>
      <c r="G8" s="151"/>
      <c r="H8" s="152"/>
    </row>
    <row r="9" spans="1:8">
      <c r="A9" s="133" t="s">
        <v>542</v>
      </c>
      <c r="B9" s="138"/>
      <c r="C9" s="139"/>
      <c r="D9" s="140">
        <v>104124</v>
      </c>
      <c r="E9" s="141"/>
      <c r="F9" s="142">
        <v>291945</v>
      </c>
      <c r="G9" s="143"/>
      <c r="H9" s="144"/>
    </row>
    <row r="10" spans="1:8">
      <c r="A10" s="145"/>
      <c r="B10" s="146"/>
      <c r="C10" s="147"/>
      <c r="D10" s="148">
        <v>45477</v>
      </c>
      <c r="E10" s="149"/>
      <c r="F10" s="150">
        <v>127651</v>
      </c>
      <c r="G10" s="151"/>
      <c r="H10" s="152"/>
    </row>
    <row r="11" spans="1:8">
      <c r="A11" s="133" t="s">
        <v>543</v>
      </c>
      <c r="B11" s="138"/>
      <c r="C11" s="139"/>
      <c r="D11" s="140">
        <v>521952</v>
      </c>
      <c r="E11" s="141"/>
      <c r="F11" s="142">
        <v>291173</v>
      </c>
      <c r="G11" s="143"/>
      <c r="H11" s="144"/>
    </row>
    <row r="12" spans="1:8">
      <c r="A12" s="145"/>
      <c r="B12" s="146"/>
      <c r="C12" s="153"/>
      <c r="D12" s="148">
        <v>195512</v>
      </c>
      <c r="E12" s="149"/>
      <c r="F12" s="150">
        <v>119071</v>
      </c>
      <c r="G12" s="151"/>
      <c r="H12" s="152"/>
    </row>
    <row r="13" spans="1:8">
      <c r="A13" s="133"/>
      <c r="B13" s="138"/>
      <c r="C13" s="154"/>
      <c r="D13" s="155">
        <v>210286</v>
      </c>
      <c r="E13" s="156"/>
      <c r="F13" s="157">
        <v>302584</v>
      </c>
      <c r="G13" s="158"/>
      <c r="H13" s="144"/>
    </row>
    <row r="14" spans="1:8">
      <c r="A14" s="145"/>
      <c r="B14" s="146"/>
      <c r="C14" s="147"/>
      <c r="D14" s="148">
        <v>69344</v>
      </c>
      <c r="E14" s="149"/>
      <c r="F14" s="150">
        <v>121425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0.79</v>
      </c>
      <c r="C19" s="159">
        <f>ROUND(VALUE(SUBSTITUTE(実質収支比率等に係る経年分析!G$48,"▲","-")),2)</f>
        <v>1.44</v>
      </c>
      <c r="D19" s="159">
        <f>ROUND(VALUE(SUBSTITUTE(実質収支比率等に係る経年分析!H$48,"▲","-")),2)</f>
        <v>1.28</v>
      </c>
      <c r="E19" s="159">
        <f>ROUND(VALUE(SUBSTITUTE(実質収支比率等に係る経年分析!I$48,"▲","-")),2)</f>
        <v>1.33</v>
      </c>
      <c r="F19" s="159">
        <f>ROUND(VALUE(SUBSTITUTE(実質収支比率等に係る経年分析!J$48,"▲","-")),2)</f>
        <v>0.97</v>
      </c>
    </row>
    <row r="20" spans="1:11">
      <c r="A20" s="159" t="s">
        <v>50</v>
      </c>
      <c r="B20" s="159">
        <f>ROUND(VALUE(SUBSTITUTE(実質収支比率等に係る経年分析!F$47,"▲","-")),2)</f>
        <v>31.83</v>
      </c>
      <c r="C20" s="159">
        <f>ROUND(VALUE(SUBSTITUTE(実質収支比率等に係る経年分析!G$47,"▲","-")),2)</f>
        <v>32.72</v>
      </c>
      <c r="D20" s="159">
        <f>ROUND(VALUE(SUBSTITUTE(実質収支比率等に係る経年分析!H$47,"▲","-")),2)</f>
        <v>31.78</v>
      </c>
      <c r="E20" s="159">
        <f>ROUND(VALUE(SUBSTITUTE(実質収支比率等に係る経年分析!I$47,"▲","-")),2)</f>
        <v>32.53</v>
      </c>
      <c r="F20" s="159">
        <f>ROUND(VALUE(SUBSTITUTE(実質収支比率等に係る経年分析!J$47,"▲","-")),2)</f>
        <v>33.36</v>
      </c>
    </row>
    <row r="21" spans="1:11">
      <c r="A21" s="159" t="s">
        <v>51</v>
      </c>
      <c r="B21" s="159">
        <f>IF(ISNUMBER(VALUE(SUBSTITUTE(実質収支比率等に係る経年分析!F$49,"▲","-"))),ROUND(VALUE(SUBSTITUTE(実質収支比率等に係る経年分析!F$49,"▲","-")),2),NA())</f>
        <v>3.51</v>
      </c>
      <c r="C21" s="159">
        <f>IF(ISNUMBER(VALUE(SUBSTITUTE(実質収支比率等に係る経年分析!G$49,"▲","-"))),ROUND(VALUE(SUBSTITUTE(実質収支比率等に係る経年分析!G$49,"▲","-")),2),NA())</f>
        <v>0.63</v>
      </c>
      <c r="D21" s="159">
        <f>IF(ISNUMBER(VALUE(SUBSTITUTE(実質収支比率等に係る経年分析!H$49,"▲","-"))),ROUND(VALUE(SUBSTITUTE(実質収支比率等に係る経年分析!H$49,"▲","-")),2),NA())</f>
        <v>2.98</v>
      </c>
      <c r="E21" s="159">
        <f>IF(ISNUMBER(VALUE(SUBSTITUTE(実質収支比率等に係る経年分析!I$49,"▲","-"))),ROUND(VALUE(SUBSTITUTE(実質収支比率等に係る経年分析!I$49,"▲","-")),2),NA())</f>
        <v>0.03</v>
      </c>
      <c r="F21" s="159">
        <f>IF(ISNUMBER(VALUE(SUBSTITUTE(実質収支比率等に係る経年分析!J$49,"▲","-"))),ROUND(VALUE(SUBSTITUTE(実質収支比率等に係る経年分析!J$49,"▲","-")),2),NA())</f>
        <v>-0.39</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c r="A35" s="160" t="str">
        <f>IF(連結実質赤字比率に係る赤字・黒字の構成分析!C$35="",NA(),連結実質赤字比率に係る赤字・黒字の構成分析!C$35)</f>
        <v>簡易水道事業特別会計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0.96</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400</v>
      </c>
      <c r="E42" s="161"/>
      <c r="F42" s="161"/>
      <c r="G42" s="161">
        <f>'実質公債費比率（分子）の構造'!L$52</f>
        <v>416</v>
      </c>
      <c r="H42" s="161"/>
      <c r="I42" s="161"/>
      <c r="J42" s="161">
        <f>'実質公債費比率（分子）の構造'!M$52</f>
        <v>412</v>
      </c>
      <c r="K42" s="161"/>
      <c r="L42" s="161"/>
      <c r="M42" s="161">
        <f>'実質公債費比率（分子）の構造'!N$52</f>
        <v>414</v>
      </c>
      <c r="N42" s="161"/>
      <c r="O42" s="161"/>
      <c r="P42" s="161">
        <f>'実質公債費比率（分子）の構造'!O$52</f>
        <v>395</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38</v>
      </c>
      <c r="C44" s="161"/>
      <c r="D44" s="161"/>
      <c r="E44" s="161">
        <f>'実質公債費比率（分子）の構造'!L$50</f>
        <v>38</v>
      </c>
      <c r="F44" s="161"/>
      <c r="G44" s="161"/>
      <c r="H44" s="161">
        <f>'実質公債費比率（分子）の構造'!M$50</f>
        <v>38</v>
      </c>
      <c r="I44" s="161"/>
      <c r="J44" s="161"/>
      <c r="K44" s="161">
        <f>'実質公債費比率（分子）の構造'!N$50</f>
        <v>1</v>
      </c>
      <c r="L44" s="161"/>
      <c r="M44" s="161"/>
      <c r="N44" s="161">
        <f>'実質公債費比率（分子）の構造'!O$50</f>
        <v>1</v>
      </c>
      <c r="O44" s="161"/>
      <c r="P44" s="161"/>
    </row>
    <row r="45" spans="1:16">
      <c r="A45" s="161" t="s">
        <v>61</v>
      </c>
      <c r="B45" s="161">
        <f>'実質公債費比率（分子）の構造'!K$49</f>
        <v>17</v>
      </c>
      <c r="C45" s="161"/>
      <c r="D45" s="161"/>
      <c r="E45" s="161">
        <f>'実質公債費比率（分子）の構造'!L$49</f>
        <v>17</v>
      </c>
      <c r="F45" s="161"/>
      <c r="G45" s="161"/>
      <c r="H45" s="161">
        <f>'実質公債費比率（分子）の構造'!M$49</f>
        <v>22</v>
      </c>
      <c r="I45" s="161"/>
      <c r="J45" s="161"/>
      <c r="K45" s="161">
        <f>'実質公債費比率（分子）の構造'!N$49</f>
        <v>22</v>
      </c>
      <c r="L45" s="161"/>
      <c r="M45" s="161"/>
      <c r="N45" s="161">
        <f>'実質公債費比率（分子）の構造'!O$49</f>
        <v>22</v>
      </c>
      <c r="O45" s="161"/>
      <c r="P45" s="161"/>
    </row>
    <row r="46" spans="1:16">
      <c r="A46" s="161" t="s">
        <v>62</v>
      </c>
      <c r="B46" s="161">
        <f>'実質公債費比率（分子）の構造'!K$48</f>
        <v>67</v>
      </c>
      <c r="C46" s="161"/>
      <c r="D46" s="161"/>
      <c r="E46" s="161">
        <f>'実質公債費比率（分子）の構造'!L$48</f>
        <v>83</v>
      </c>
      <c r="F46" s="161"/>
      <c r="G46" s="161"/>
      <c r="H46" s="161">
        <f>'実質公債費比率（分子）の構造'!M$48</f>
        <v>73</v>
      </c>
      <c r="I46" s="161"/>
      <c r="J46" s="161"/>
      <c r="K46" s="161">
        <f>'実質公債費比率（分子）の構造'!N$48</f>
        <v>79</v>
      </c>
      <c r="L46" s="161"/>
      <c r="M46" s="161"/>
      <c r="N46" s="161">
        <f>'実質公債費比率（分子）の構造'!O$48</f>
        <v>74</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492</v>
      </c>
      <c r="C49" s="161"/>
      <c r="D49" s="161"/>
      <c r="E49" s="161">
        <f>'実質公債費比率（分子）の構造'!L$45</f>
        <v>469</v>
      </c>
      <c r="F49" s="161"/>
      <c r="G49" s="161"/>
      <c r="H49" s="161">
        <f>'実質公債費比率（分子）の構造'!M$45</f>
        <v>480</v>
      </c>
      <c r="I49" s="161"/>
      <c r="J49" s="161"/>
      <c r="K49" s="161">
        <f>'実質公債費比率（分子）の構造'!N$45</f>
        <v>475</v>
      </c>
      <c r="L49" s="161"/>
      <c r="M49" s="161"/>
      <c r="N49" s="161">
        <f>'実質公債費比率（分子）の構造'!O$45</f>
        <v>458</v>
      </c>
      <c r="O49" s="161"/>
      <c r="P49" s="161"/>
    </row>
    <row r="50" spans="1:16">
      <c r="A50" s="161" t="s">
        <v>66</v>
      </c>
      <c r="B50" s="161" t="e">
        <f>NA()</f>
        <v>#N/A</v>
      </c>
      <c r="C50" s="161">
        <f>IF(ISNUMBER('実質公債費比率（分子）の構造'!K$53),'実質公債費比率（分子）の構造'!K$53,NA())</f>
        <v>214</v>
      </c>
      <c r="D50" s="161" t="e">
        <f>NA()</f>
        <v>#N/A</v>
      </c>
      <c r="E50" s="161" t="e">
        <f>NA()</f>
        <v>#N/A</v>
      </c>
      <c r="F50" s="161">
        <f>IF(ISNUMBER('実質公債費比率（分子）の構造'!L$53),'実質公債費比率（分子）の構造'!L$53,NA())</f>
        <v>191</v>
      </c>
      <c r="G50" s="161" t="e">
        <f>NA()</f>
        <v>#N/A</v>
      </c>
      <c r="H50" s="161" t="e">
        <f>NA()</f>
        <v>#N/A</v>
      </c>
      <c r="I50" s="161">
        <f>IF(ISNUMBER('実質公債費比率（分子）の構造'!M$53),'実質公債費比率（分子）の構造'!M$53,NA())</f>
        <v>201</v>
      </c>
      <c r="J50" s="161" t="e">
        <f>NA()</f>
        <v>#N/A</v>
      </c>
      <c r="K50" s="161" t="e">
        <f>NA()</f>
        <v>#N/A</v>
      </c>
      <c r="L50" s="161">
        <f>IF(ISNUMBER('実質公債費比率（分子）の構造'!N$53),'実質公債費比率（分子）の構造'!N$53,NA())</f>
        <v>163</v>
      </c>
      <c r="M50" s="161" t="e">
        <f>NA()</f>
        <v>#N/A</v>
      </c>
      <c r="N50" s="161" t="e">
        <f>NA()</f>
        <v>#N/A</v>
      </c>
      <c r="O50" s="161">
        <f>IF(ISNUMBER('実質公債費比率（分子）の構造'!O$53),'実質公債費比率（分子）の構造'!O$53,NA())</f>
        <v>160</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2942</v>
      </c>
      <c r="E56" s="160"/>
      <c r="F56" s="160"/>
      <c r="G56" s="160">
        <f>'将来負担比率（分子）の構造'!J$52</f>
        <v>3015</v>
      </c>
      <c r="H56" s="160"/>
      <c r="I56" s="160"/>
      <c r="J56" s="160">
        <f>'将来負担比率（分子）の構造'!K$52</f>
        <v>3034</v>
      </c>
      <c r="K56" s="160"/>
      <c r="L56" s="160"/>
      <c r="M56" s="160">
        <f>'将来負担比率（分子）の構造'!L$52</f>
        <v>2934</v>
      </c>
      <c r="N56" s="160"/>
      <c r="O56" s="160"/>
      <c r="P56" s="160">
        <f>'将来負担比率（分子）の構造'!M$52</f>
        <v>3169</v>
      </c>
    </row>
    <row r="57" spans="1:16">
      <c r="A57" s="160" t="s">
        <v>36</v>
      </c>
      <c r="B57" s="160"/>
      <c r="C57" s="160"/>
      <c r="D57" s="160">
        <f>'将来負担比率（分子）の構造'!I$51</f>
        <v>889</v>
      </c>
      <c r="E57" s="160"/>
      <c r="F57" s="160"/>
      <c r="G57" s="160">
        <f>'将来負担比率（分子）の構造'!J$51</f>
        <v>946</v>
      </c>
      <c r="H57" s="160"/>
      <c r="I57" s="160"/>
      <c r="J57" s="160">
        <f>'将来負担比率（分子）の構造'!K$51</f>
        <v>889</v>
      </c>
      <c r="K57" s="160"/>
      <c r="L57" s="160"/>
      <c r="M57" s="160">
        <f>'将来負担比率（分子）の構造'!L$51</f>
        <v>743</v>
      </c>
      <c r="N57" s="160"/>
      <c r="O57" s="160"/>
      <c r="P57" s="160">
        <f>'将来負担比率（分子）の構造'!M$51</f>
        <v>576</v>
      </c>
    </row>
    <row r="58" spans="1:16">
      <c r="A58" s="160" t="s">
        <v>35</v>
      </c>
      <c r="B58" s="160"/>
      <c r="C58" s="160"/>
      <c r="D58" s="160">
        <f>'将来負担比率（分子）の構造'!I$50</f>
        <v>1512</v>
      </c>
      <c r="E58" s="160"/>
      <c r="F58" s="160"/>
      <c r="G58" s="160">
        <f>'将来負担比率（分子）の構造'!J$50</f>
        <v>1540</v>
      </c>
      <c r="H58" s="160"/>
      <c r="I58" s="160"/>
      <c r="J58" s="160">
        <f>'将来負担比率（分子）の構造'!K$50</f>
        <v>1703</v>
      </c>
      <c r="K58" s="160"/>
      <c r="L58" s="160"/>
      <c r="M58" s="160">
        <f>'将来負担比率（分子）の構造'!L$50</f>
        <v>1854</v>
      </c>
      <c r="N58" s="160"/>
      <c r="O58" s="160"/>
      <c r="P58" s="160">
        <f>'将来負担比率（分子）の構造'!M$50</f>
        <v>1898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800</v>
      </c>
      <c r="C62" s="160"/>
      <c r="D62" s="160"/>
      <c r="E62" s="160">
        <f>'将来負担比率（分子）の構造'!J$45</f>
        <v>759</v>
      </c>
      <c r="F62" s="160"/>
      <c r="G62" s="160"/>
      <c r="H62" s="160">
        <f>'将来負担比率（分子）の構造'!K$45</f>
        <v>732</v>
      </c>
      <c r="I62" s="160"/>
      <c r="J62" s="160"/>
      <c r="K62" s="160">
        <f>'将来負担比率（分子）の構造'!L$45</f>
        <v>714</v>
      </c>
      <c r="L62" s="160"/>
      <c r="M62" s="160"/>
      <c r="N62" s="160">
        <f>'将来負担比率（分子）の構造'!M$45</f>
        <v>687</v>
      </c>
      <c r="O62" s="160"/>
      <c r="P62" s="160"/>
    </row>
    <row r="63" spans="1:16">
      <c r="A63" s="160" t="s">
        <v>28</v>
      </c>
      <c r="B63" s="160">
        <f>'将来負担比率（分子）の構造'!I$44</f>
        <v>206</v>
      </c>
      <c r="C63" s="160"/>
      <c r="D63" s="160"/>
      <c r="E63" s="160">
        <f>'将来負担比率（分子）の構造'!J$44</f>
        <v>222</v>
      </c>
      <c r="F63" s="160"/>
      <c r="G63" s="160"/>
      <c r="H63" s="160">
        <f>'将来負担比率（分子）の構造'!K$44</f>
        <v>218</v>
      </c>
      <c r="I63" s="160"/>
      <c r="J63" s="160"/>
      <c r="K63" s="160">
        <f>'将来負担比率（分子）の構造'!L$44</f>
        <v>198</v>
      </c>
      <c r="L63" s="160"/>
      <c r="M63" s="160"/>
      <c r="N63" s="160">
        <f>'将来負担比率（分子）の構造'!M$44</f>
        <v>179</v>
      </c>
      <c r="O63" s="160"/>
      <c r="P63" s="160"/>
    </row>
    <row r="64" spans="1:16">
      <c r="A64" s="160" t="s">
        <v>27</v>
      </c>
      <c r="B64" s="160">
        <f>'将来負担比率（分子）の構造'!I$43</f>
        <v>1257</v>
      </c>
      <c r="C64" s="160"/>
      <c r="D64" s="160"/>
      <c r="E64" s="160">
        <f>'将来負担比率（分子）の構造'!J$43</f>
        <v>1148</v>
      </c>
      <c r="F64" s="160"/>
      <c r="G64" s="160"/>
      <c r="H64" s="160">
        <f>'将来負担比率（分子）の構造'!K$43</f>
        <v>1086</v>
      </c>
      <c r="I64" s="160"/>
      <c r="J64" s="160"/>
      <c r="K64" s="160">
        <f>'将来負担比率（分子）の構造'!L$43</f>
        <v>1041</v>
      </c>
      <c r="L64" s="160"/>
      <c r="M64" s="160"/>
      <c r="N64" s="160">
        <f>'将来負担比率（分子）の構造'!M$43</f>
        <v>909</v>
      </c>
      <c r="O64" s="160"/>
      <c r="P64" s="160"/>
    </row>
    <row r="65" spans="1:16">
      <c r="A65" s="160" t="s">
        <v>26</v>
      </c>
      <c r="B65" s="160">
        <f>'将来負担比率（分子）の構造'!I$42</f>
        <v>69</v>
      </c>
      <c r="C65" s="160"/>
      <c r="D65" s="160"/>
      <c r="E65" s="160">
        <f>'将来負担比率（分子）の構造'!J$42</f>
        <v>35</v>
      </c>
      <c r="F65" s="160"/>
      <c r="G65" s="160"/>
      <c r="H65" s="160">
        <f>'将来負担比率（分子）の構造'!K$42</f>
        <v>3</v>
      </c>
      <c r="I65" s="160"/>
      <c r="J65" s="160"/>
      <c r="K65" s="160">
        <f>'将来負担比率（分子）の構造'!L$42</f>
        <v>2</v>
      </c>
      <c r="L65" s="160"/>
      <c r="M65" s="160"/>
      <c r="N65" s="160">
        <f>'将来負担比率（分子）の構造'!M$42</f>
        <v>3</v>
      </c>
      <c r="O65" s="160"/>
      <c r="P65" s="160"/>
    </row>
    <row r="66" spans="1:16">
      <c r="A66" s="160" t="s">
        <v>25</v>
      </c>
      <c r="B66" s="160">
        <f>'将来負担比率（分子）の構造'!I$41</f>
        <v>3740</v>
      </c>
      <c r="C66" s="160"/>
      <c r="D66" s="160"/>
      <c r="E66" s="160">
        <f>'将来負担比率（分子）の構造'!J$41</f>
        <v>3838</v>
      </c>
      <c r="F66" s="160"/>
      <c r="G66" s="160"/>
      <c r="H66" s="160">
        <f>'将来負担比率（分子）の構造'!K$41</f>
        <v>3713</v>
      </c>
      <c r="I66" s="160"/>
      <c r="J66" s="160"/>
      <c r="K66" s="160">
        <f>'将来負担比率（分子）の構造'!L$41</f>
        <v>3543</v>
      </c>
      <c r="L66" s="160"/>
      <c r="M66" s="160"/>
      <c r="N66" s="160">
        <f>'将来負担比率（分子）の構造'!M$41</f>
        <v>3877</v>
      </c>
      <c r="O66" s="160"/>
      <c r="P66" s="160"/>
    </row>
    <row r="67" spans="1:16">
      <c r="A67" s="160" t="s">
        <v>70</v>
      </c>
      <c r="B67" s="160" t="e">
        <f>NA()</f>
        <v>#N/A</v>
      </c>
      <c r="C67" s="160">
        <f>IF(ISNUMBER('将来負担比率（分子）の構造'!I$53), IF('将来負担比率（分子）の構造'!I$53 &lt; 0, 0, '将来負担比率（分子）の構造'!I$53), NA())</f>
        <v>729</v>
      </c>
      <c r="D67" s="160" t="e">
        <f>NA()</f>
        <v>#N/A</v>
      </c>
      <c r="E67" s="160" t="e">
        <f>NA()</f>
        <v>#N/A</v>
      </c>
      <c r="F67" s="160">
        <f>IF(ISNUMBER('将来負担比率（分子）の構造'!J$53), IF('将来負担比率（分子）の構造'!J$53 &lt; 0, 0, '将来負担比率（分子）の構造'!J$53), NA())</f>
        <v>501</v>
      </c>
      <c r="G67" s="160" t="e">
        <f>NA()</f>
        <v>#N/A</v>
      </c>
      <c r="H67" s="160" t="e">
        <f>NA()</f>
        <v>#N/A</v>
      </c>
      <c r="I67" s="160">
        <f>IF(ISNUMBER('将来負担比率（分子）の構造'!K$53), IF('将来負担比率（分子）の構造'!K$53 &lt; 0, 0, '将来負担比率（分子）の構造'!K$53), NA())</f>
        <v>125</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13</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715</v>
      </c>
      <c r="C72" s="164">
        <f>基金残高に係る経年分析!G55</f>
        <v>716</v>
      </c>
      <c r="D72" s="164">
        <f>基金残高に係る経年分析!H55</f>
        <v>716</v>
      </c>
    </row>
    <row r="73" spans="1:16">
      <c r="A73" s="163" t="s">
        <v>73</v>
      </c>
      <c r="B73" s="164">
        <f>基金残高に係る経年分析!F56</f>
        <v>890</v>
      </c>
      <c r="C73" s="164">
        <f>基金残高に係る経年分析!G56</f>
        <v>890</v>
      </c>
      <c r="D73" s="164">
        <f>基金残高に係る経年分析!H56</f>
        <v>891</v>
      </c>
    </row>
    <row r="74" spans="1:16">
      <c r="A74" s="163" t="s">
        <v>74</v>
      </c>
      <c r="B74" s="164">
        <f>基金残高に係る経年分析!F57</f>
        <v>59</v>
      </c>
      <c r="C74" s="164">
        <f>基金残高に係る経年分析!G57</f>
        <v>210</v>
      </c>
      <c r="D74" s="164">
        <f>基金残高に係る経年分析!H57</f>
        <v>252</v>
      </c>
    </row>
  </sheetData>
  <sheetProtection algorithmName="SHA-512" hashValue="T8PjSPZ4EdDyCyMijp+iA3/opY6kNLv0T66R6F9oEnbuLDuKzDzVdUesa7PTxTXswZcnXj89Tb1MtdES/t0uXw==" saltValue="C0QupJV6zqu/AqJ3wqy6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213</v>
      </c>
      <c r="DI1" s="598"/>
      <c r="DJ1" s="598"/>
      <c r="DK1" s="598"/>
      <c r="DL1" s="598"/>
      <c r="DM1" s="598"/>
      <c r="DN1" s="599"/>
      <c r="DO1" s="205"/>
      <c r="DP1" s="597" t="s">
        <v>214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219</v>
      </c>
      <c r="S4" s="601"/>
      <c r="T4" s="601"/>
      <c r="U4" s="601"/>
      <c r="V4" s="601"/>
      <c r="W4" s="601"/>
      <c r="X4" s="601"/>
      <c r="Y4" s="602"/>
      <c r="Z4" s="600" t="s">
        <v>220</v>
      </c>
      <c r="AA4" s="601"/>
      <c r="AB4" s="601"/>
      <c r="AC4" s="602"/>
      <c r="AD4" s="600" t="s">
        <v>221</v>
      </c>
      <c r="AE4" s="601"/>
      <c r="AF4" s="601"/>
      <c r="AG4" s="601"/>
      <c r="AH4" s="601"/>
      <c r="AI4" s="601"/>
      <c r="AJ4" s="601"/>
      <c r="AK4" s="602"/>
      <c r="AL4" s="600" t="s">
        <v>220</v>
      </c>
      <c r="AM4" s="601"/>
      <c r="AN4" s="601"/>
      <c r="AO4" s="602"/>
      <c r="AP4" s="606" t="s">
        <v>222</v>
      </c>
      <c r="AQ4" s="606"/>
      <c r="AR4" s="606"/>
      <c r="AS4" s="606"/>
      <c r="AT4" s="606"/>
      <c r="AU4" s="606"/>
      <c r="AV4" s="606"/>
      <c r="AW4" s="606"/>
      <c r="AX4" s="606"/>
      <c r="AY4" s="606"/>
      <c r="AZ4" s="606"/>
      <c r="BA4" s="606"/>
      <c r="BB4" s="606"/>
      <c r="BC4" s="606"/>
      <c r="BD4" s="606"/>
      <c r="BE4" s="606"/>
      <c r="BF4" s="606"/>
      <c r="BG4" s="606" t="s">
        <v>223</v>
      </c>
      <c r="BH4" s="606"/>
      <c r="BI4" s="606"/>
      <c r="BJ4" s="606"/>
      <c r="BK4" s="606"/>
      <c r="BL4" s="606"/>
      <c r="BM4" s="606"/>
      <c r="BN4" s="606"/>
      <c r="BO4" s="606" t="s">
        <v>220</v>
      </c>
      <c r="BP4" s="606"/>
      <c r="BQ4" s="606"/>
      <c r="BR4" s="606"/>
      <c r="BS4" s="606" t="s">
        <v>224</v>
      </c>
      <c r="BT4" s="606"/>
      <c r="BU4" s="606"/>
      <c r="BV4" s="606"/>
      <c r="BW4" s="606"/>
      <c r="BX4" s="606"/>
      <c r="BY4" s="606"/>
      <c r="BZ4" s="606"/>
      <c r="CA4" s="606"/>
      <c r="CB4" s="606"/>
      <c r="CD4" s="603" t="s">
        <v>225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226</v>
      </c>
      <c r="C5" s="608"/>
      <c r="D5" s="608"/>
      <c r="E5" s="608"/>
      <c r="F5" s="608"/>
      <c r="G5" s="608"/>
      <c r="H5" s="608"/>
      <c r="I5" s="608"/>
      <c r="J5" s="608"/>
      <c r="K5" s="608"/>
      <c r="L5" s="608"/>
      <c r="M5" s="608"/>
      <c r="N5" s="608"/>
      <c r="O5" s="608"/>
      <c r="P5" s="608"/>
      <c r="Q5" s="609"/>
      <c r="R5" s="610">
        <v>312388</v>
      </c>
      <c r="S5" s="611"/>
      <c r="T5" s="611"/>
      <c r="U5" s="611"/>
      <c r="V5" s="611"/>
      <c r="W5" s="611"/>
      <c r="X5" s="611"/>
      <c r="Y5" s="612"/>
      <c r="Z5" s="613">
        <v>6.5</v>
      </c>
      <c r="AA5" s="613"/>
      <c r="AB5" s="613"/>
      <c r="AC5" s="613"/>
      <c r="AD5" s="614">
        <v>312388</v>
      </c>
      <c r="AE5" s="614"/>
      <c r="AF5" s="614"/>
      <c r="AG5" s="614"/>
      <c r="AH5" s="614"/>
      <c r="AI5" s="614"/>
      <c r="AJ5" s="614"/>
      <c r="AK5" s="614"/>
      <c r="AL5" s="615">
        <v>15</v>
      </c>
      <c r="AM5" s="616"/>
      <c r="AN5" s="616"/>
      <c r="AO5" s="617"/>
      <c r="AP5" s="607" t="s">
        <v>227</v>
      </c>
      <c r="AQ5" s="608"/>
      <c r="AR5" s="608"/>
      <c r="AS5" s="608"/>
      <c r="AT5" s="608"/>
      <c r="AU5" s="608"/>
      <c r="AV5" s="608"/>
      <c r="AW5" s="608"/>
      <c r="AX5" s="608"/>
      <c r="AY5" s="608"/>
      <c r="AZ5" s="608"/>
      <c r="BA5" s="608"/>
      <c r="BB5" s="608"/>
      <c r="BC5" s="608"/>
      <c r="BD5" s="608"/>
      <c r="BE5" s="608"/>
      <c r="BF5" s="609"/>
      <c r="BG5" s="621">
        <v>312388</v>
      </c>
      <c r="BH5" s="622"/>
      <c r="BI5" s="622"/>
      <c r="BJ5" s="622"/>
      <c r="BK5" s="622"/>
      <c r="BL5" s="622"/>
      <c r="BM5" s="622"/>
      <c r="BN5" s="623"/>
      <c r="BO5" s="624">
        <v>100</v>
      </c>
      <c r="BP5" s="624"/>
      <c r="BQ5" s="624"/>
      <c r="BR5" s="624"/>
      <c r="BS5" s="625">
        <v>1944</v>
      </c>
      <c r="BT5" s="625"/>
      <c r="BU5" s="625"/>
      <c r="BV5" s="625"/>
      <c r="BW5" s="625"/>
      <c r="BX5" s="625"/>
      <c r="BY5" s="625"/>
      <c r="BZ5" s="625"/>
      <c r="CA5" s="625"/>
      <c r="CB5" s="629"/>
      <c r="CD5" s="603" t="s">
        <v>222</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220</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c r="B6" s="618" t="s">
        <v>231</v>
      </c>
      <c r="C6" s="619"/>
      <c r="D6" s="619"/>
      <c r="E6" s="619"/>
      <c r="F6" s="619"/>
      <c r="G6" s="619"/>
      <c r="H6" s="619"/>
      <c r="I6" s="619"/>
      <c r="J6" s="619"/>
      <c r="K6" s="619"/>
      <c r="L6" s="619"/>
      <c r="M6" s="619"/>
      <c r="N6" s="619"/>
      <c r="O6" s="619"/>
      <c r="P6" s="619"/>
      <c r="Q6" s="620"/>
      <c r="R6" s="621">
        <v>37760</v>
      </c>
      <c r="S6" s="622"/>
      <c r="T6" s="622"/>
      <c r="U6" s="622"/>
      <c r="V6" s="622"/>
      <c r="W6" s="622"/>
      <c r="X6" s="622"/>
      <c r="Y6" s="623"/>
      <c r="Z6" s="624">
        <v>0.8</v>
      </c>
      <c r="AA6" s="624"/>
      <c r="AB6" s="624"/>
      <c r="AC6" s="624"/>
      <c r="AD6" s="625">
        <v>37760</v>
      </c>
      <c r="AE6" s="625"/>
      <c r="AF6" s="625"/>
      <c r="AG6" s="625"/>
      <c r="AH6" s="625"/>
      <c r="AI6" s="625"/>
      <c r="AJ6" s="625"/>
      <c r="AK6" s="625"/>
      <c r="AL6" s="626">
        <v>1.8</v>
      </c>
      <c r="AM6" s="627"/>
      <c r="AN6" s="627"/>
      <c r="AO6" s="628"/>
      <c r="AP6" s="618" t="s">
        <v>232</v>
      </c>
      <c r="AQ6" s="619"/>
      <c r="AR6" s="619"/>
      <c r="AS6" s="619"/>
      <c r="AT6" s="619"/>
      <c r="AU6" s="619"/>
      <c r="AV6" s="619"/>
      <c r="AW6" s="619"/>
      <c r="AX6" s="619"/>
      <c r="AY6" s="619"/>
      <c r="AZ6" s="619"/>
      <c r="BA6" s="619"/>
      <c r="BB6" s="619"/>
      <c r="BC6" s="619"/>
      <c r="BD6" s="619"/>
      <c r="BE6" s="619"/>
      <c r="BF6" s="620"/>
      <c r="BG6" s="621">
        <v>312388</v>
      </c>
      <c r="BH6" s="622"/>
      <c r="BI6" s="622"/>
      <c r="BJ6" s="622"/>
      <c r="BK6" s="622"/>
      <c r="BL6" s="622"/>
      <c r="BM6" s="622"/>
      <c r="BN6" s="623"/>
      <c r="BO6" s="624">
        <v>100</v>
      </c>
      <c r="BP6" s="624"/>
      <c r="BQ6" s="624"/>
      <c r="BR6" s="624"/>
      <c r="BS6" s="625">
        <v>1944</v>
      </c>
      <c r="BT6" s="625"/>
      <c r="BU6" s="625"/>
      <c r="BV6" s="625"/>
      <c r="BW6" s="625"/>
      <c r="BX6" s="625"/>
      <c r="BY6" s="625"/>
      <c r="BZ6" s="625"/>
      <c r="CA6" s="625"/>
      <c r="CB6" s="629"/>
      <c r="CD6" s="632" t="s">
        <v>233</v>
      </c>
      <c r="CE6" s="633"/>
      <c r="CF6" s="633"/>
      <c r="CG6" s="633"/>
      <c r="CH6" s="633"/>
      <c r="CI6" s="633"/>
      <c r="CJ6" s="633"/>
      <c r="CK6" s="633"/>
      <c r="CL6" s="633"/>
      <c r="CM6" s="633"/>
      <c r="CN6" s="633"/>
      <c r="CO6" s="633"/>
      <c r="CP6" s="633"/>
      <c r="CQ6" s="634"/>
      <c r="CR6" s="621">
        <v>54212</v>
      </c>
      <c r="CS6" s="622"/>
      <c r="CT6" s="622"/>
      <c r="CU6" s="622"/>
      <c r="CV6" s="622"/>
      <c r="CW6" s="622"/>
      <c r="CX6" s="622"/>
      <c r="CY6" s="623"/>
      <c r="CZ6" s="615">
        <v>1.1000000000000001</v>
      </c>
      <c r="DA6" s="616"/>
      <c r="DB6" s="616"/>
      <c r="DC6" s="635"/>
      <c r="DD6" s="630" t="s">
        <v>123</v>
      </c>
      <c r="DE6" s="622"/>
      <c r="DF6" s="622"/>
      <c r="DG6" s="622"/>
      <c r="DH6" s="622"/>
      <c r="DI6" s="622"/>
      <c r="DJ6" s="622"/>
      <c r="DK6" s="622"/>
      <c r="DL6" s="622"/>
      <c r="DM6" s="622"/>
      <c r="DN6" s="622"/>
      <c r="DO6" s="622"/>
      <c r="DP6" s="623"/>
      <c r="DQ6" s="630">
        <v>54212</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512</v>
      </c>
      <c r="S7" s="622"/>
      <c r="T7" s="622"/>
      <c r="U7" s="622"/>
      <c r="V7" s="622"/>
      <c r="W7" s="622"/>
      <c r="X7" s="622"/>
      <c r="Y7" s="623"/>
      <c r="Z7" s="624">
        <v>0</v>
      </c>
      <c r="AA7" s="624"/>
      <c r="AB7" s="624"/>
      <c r="AC7" s="624"/>
      <c r="AD7" s="625">
        <v>512</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138115</v>
      </c>
      <c r="BH7" s="622"/>
      <c r="BI7" s="622"/>
      <c r="BJ7" s="622"/>
      <c r="BK7" s="622"/>
      <c r="BL7" s="622"/>
      <c r="BM7" s="622"/>
      <c r="BN7" s="623"/>
      <c r="BO7" s="624">
        <v>44.2</v>
      </c>
      <c r="BP7" s="624"/>
      <c r="BQ7" s="624"/>
      <c r="BR7" s="624"/>
      <c r="BS7" s="625">
        <v>1944</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522182</v>
      </c>
      <c r="CS7" s="622"/>
      <c r="CT7" s="622"/>
      <c r="CU7" s="622"/>
      <c r="CV7" s="622"/>
      <c r="CW7" s="622"/>
      <c r="CX7" s="622"/>
      <c r="CY7" s="623"/>
      <c r="CZ7" s="624">
        <v>11</v>
      </c>
      <c r="DA7" s="624"/>
      <c r="DB7" s="624"/>
      <c r="DC7" s="624"/>
      <c r="DD7" s="630">
        <v>24705</v>
      </c>
      <c r="DE7" s="622"/>
      <c r="DF7" s="622"/>
      <c r="DG7" s="622"/>
      <c r="DH7" s="622"/>
      <c r="DI7" s="622"/>
      <c r="DJ7" s="622"/>
      <c r="DK7" s="622"/>
      <c r="DL7" s="622"/>
      <c r="DM7" s="622"/>
      <c r="DN7" s="622"/>
      <c r="DO7" s="622"/>
      <c r="DP7" s="623"/>
      <c r="DQ7" s="630">
        <v>449884</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739</v>
      </c>
      <c r="S8" s="622"/>
      <c r="T8" s="622"/>
      <c r="U8" s="622"/>
      <c r="V8" s="622"/>
      <c r="W8" s="622"/>
      <c r="X8" s="622"/>
      <c r="Y8" s="623"/>
      <c r="Z8" s="624">
        <v>0</v>
      </c>
      <c r="AA8" s="624"/>
      <c r="AB8" s="624"/>
      <c r="AC8" s="624"/>
      <c r="AD8" s="625">
        <v>739</v>
      </c>
      <c r="AE8" s="625"/>
      <c r="AF8" s="625"/>
      <c r="AG8" s="625"/>
      <c r="AH8" s="625"/>
      <c r="AI8" s="625"/>
      <c r="AJ8" s="625"/>
      <c r="AK8" s="625"/>
      <c r="AL8" s="626">
        <v>0</v>
      </c>
      <c r="AM8" s="627"/>
      <c r="AN8" s="627"/>
      <c r="AO8" s="628"/>
      <c r="AP8" s="618" t="s">
        <v>238</v>
      </c>
      <c r="AQ8" s="619"/>
      <c r="AR8" s="619"/>
      <c r="AS8" s="619"/>
      <c r="AT8" s="619"/>
      <c r="AU8" s="619"/>
      <c r="AV8" s="619"/>
      <c r="AW8" s="619"/>
      <c r="AX8" s="619"/>
      <c r="AY8" s="619"/>
      <c r="AZ8" s="619"/>
      <c r="BA8" s="619"/>
      <c r="BB8" s="619"/>
      <c r="BC8" s="619"/>
      <c r="BD8" s="619"/>
      <c r="BE8" s="619"/>
      <c r="BF8" s="620"/>
      <c r="BG8" s="621">
        <v>5073</v>
      </c>
      <c r="BH8" s="622"/>
      <c r="BI8" s="622"/>
      <c r="BJ8" s="622"/>
      <c r="BK8" s="622"/>
      <c r="BL8" s="622"/>
      <c r="BM8" s="622"/>
      <c r="BN8" s="623"/>
      <c r="BO8" s="624">
        <v>1.6</v>
      </c>
      <c r="BP8" s="624"/>
      <c r="BQ8" s="624"/>
      <c r="BR8" s="624"/>
      <c r="BS8" s="630" t="s">
        <v>239</v>
      </c>
      <c r="BT8" s="622"/>
      <c r="BU8" s="622"/>
      <c r="BV8" s="622"/>
      <c r="BW8" s="622"/>
      <c r="BX8" s="622"/>
      <c r="BY8" s="622"/>
      <c r="BZ8" s="622"/>
      <c r="CA8" s="622"/>
      <c r="CB8" s="631"/>
      <c r="CD8" s="636" t="s">
        <v>240</v>
      </c>
      <c r="CE8" s="637"/>
      <c r="CF8" s="637"/>
      <c r="CG8" s="637"/>
      <c r="CH8" s="637"/>
      <c r="CI8" s="637"/>
      <c r="CJ8" s="637"/>
      <c r="CK8" s="637"/>
      <c r="CL8" s="637"/>
      <c r="CM8" s="637"/>
      <c r="CN8" s="637"/>
      <c r="CO8" s="637"/>
      <c r="CP8" s="637"/>
      <c r="CQ8" s="638"/>
      <c r="CR8" s="621">
        <v>804067</v>
      </c>
      <c r="CS8" s="622"/>
      <c r="CT8" s="622"/>
      <c r="CU8" s="622"/>
      <c r="CV8" s="622"/>
      <c r="CW8" s="622"/>
      <c r="CX8" s="622"/>
      <c r="CY8" s="623"/>
      <c r="CZ8" s="624">
        <v>16.899999999999999</v>
      </c>
      <c r="DA8" s="624"/>
      <c r="DB8" s="624"/>
      <c r="DC8" s="624"/>
      <c r="DD8" s="630" t="s">
        <v>241</v>
      </c>
      <c r="DE8" s="622"/>
      <c r="DF8" s="622"/>
      <c r="DG8" s="622"/>
      <c r="DH8" s="622"/>
      <c r="DI8" s="622"/>
      <c r="DJ8" s="622"/>
      <c r="DK8" s="622"/>
      <c r="DL8" s="622"/>
      <c r="DM8" s="622"/>
      <c r="DN8" s="622"/>
      <c r="DO8" s="622"/>
      <c r="DP8" s="623"/>
      <c r="DQ8" s="630">
        <v>389668</v>
      </c>
      <c r="DR8" s="622"/>
      <c r="DS8" s="622"/>
      <c r="DT8" s="622"/>
      <c r="DU8" s="622"/>
      <c r="DV8" s="622"/>
      <c r="DW8" s="622"/>
      <c r="DX8" s="622"/>
      <c r="DY8" s="622"/>
      <c r="DZ8" s="622"/>
      <c r="EA8" s="622"/>
      <c r="EB8" s="622"/>
      <c r="EC8" s="631"/>
    </row>
    <row r="9" spans="2:143" ht="11.25" customHeight="1">
      <c r="B9" s="618" t="s">
        <v>242</v>
      </c>
      <c r="C9" s="619"/>
      <c r="D9" s="619"/>
      <c r="E9" s="619"/>
      <c r="F9" s="619"/>
      <c r="G9" s="619"/>
      <c r="H9" s="619"/>
      <c r="I9" s="619"/>
      <c r="J9" s="619"/>
      <c r="K9" s="619"/>
      <c r="L9" s="619"/>
      <c r="M9" s="619"/>
      <c r="N9" s="619"/>
      <c r="O9" s="619"/>
      <c r="P9" s="619"/>
      <c r="Q9" s="620"/>
      <c r="R9" s="621">
        <v>759</v>
      </c>
      <c r="S9" s="622"/>
      <c r="T9" s="622"/>
      <c r="U9" s="622"/>
      <c r="V9" s="622"/>
      <c r="W9" s="622"/>
      <c r="X9" s="622"/>
      <c r="Y9" s="623"/>
      <c r="Z9" s="624">
        <v>0</v>
      </c>
      <c r="AA9" s="624"/>
      <c r="AB9" s="624"/>
      <c r="AC9" s="624"/>
      <c r="AD9" s="625">
        <v>759</v>
      </c>
      <c r="AE9" s="625"/>
      <c r="AF9" s="625"/>
      <c r="AG9" s="625"/>
      <c r="AH9" s="625"/>
      <c r="AI9" s="625"/>
      <c r="AJ9" s="625"/>
      <c r="AK9" s="625"/>
      <c r="AL9" s="626">
        <v>0</v>
      </c>
      <c r="AM9" s="627"/>
      <c r="AN9" s="627"/>
      <c r="AO9" s="628"/>
      <c r="AP9" s="618" t="s">
        <v>243</v>
      </c>
      <c r="AQ9" s="619"/>
      <c r="AR9" s="619"/>
      <c r="AS9" s="619"/>
      <c r="AT9" s="619"/>
      <c r="AU9" s="619"/>
      <c r="AV9" s="619"/>
      <c r="AW9" s="619"/>
      <c r="AX9" s="619"/>
      <c r="AY9" s="619"/>
      <c r="AZ9" s="619"/>
      <c r="BA9" s="619"/>
      <c r="BB9" s="619"/>
      <c r="BC9" s="619"/>
      <c r="BD9" s="619"/>
      <c r="BE9" s="619"/>
      <c r="BF9" s="620"/>
      <c r="BG9" s="621">
        <v>113549</v>
      </c>
      <c r="BH9" s="622"/>
      <c r="BI9" s="622"/>
      <c r="BJ9" s="622"/>
      <c r="BK9" s="622"/>
      <c r="BL9" s="622"/>
      <c r="BM9" s="622"/>
      <c r="BN9" s="623"/>
      <c r="BO9" s="624">
        <v>36.299999999999997</v>
      </c>
      <c r="BP9" s="624"/>
      <c r="BQ9" s="624"/>
      <c r="BR9" s="624"/>
      <c r="BS9" s="630" t="s">
        <v>123</v>
      </c>
      <c r="BT9" s="622"/>
      <c r="BU9" s="622"/>
      <c r="BV9" s="622"/>
      <c r="BW9" s="622"/>
      <c r="BX9" s="622"/>
      <c r="BY9" s="622"/>
      <c r="BZ9" s="622"/>
      <c r="CA9" s="622"/>
      <c r="CB9" s="631"/>
      <c r="CD9" s="636" t="s">
        <v>244</v>
      </c>
      <c r="CE9" s="637"/>
      <c r="CF9" s="637"/>
      <c r="CG9" s="637"/>
      <c r="CH9" s="637"/>
      <c r="CI9" s="637"/>
      <c r="CJ9" s="637"/>
      <c r="CK9" s="637"/>
      <c r="CL9" s="637"/>
      <c r="CM9" s="637"/>
      <c r="CN9" s="637"/>
      <c r="CO9" s="637"/>
      <c r="CP9" s="637"/>
      <c r="CQ9" s="638"/>
      <c r="CR9" s="621">
        <v>352524</v>
      </c>
      <c r="CS9" s="622"/>
      <c r="CT9" s="622"/>
      <c r="CU9" s="622"/>
      <c r="CV9" s="622"/>
      <c r="CW9" s="622"/>
      <c r="CX9" s="622"/>
      <c r="CY9" s="623"/>
      <c r="CZ9" s="624">
        <v>7.4</v>
      </c>
      <c r="DA9" s="624"/>
      <c r="DB9" s="624"/>
      <c r="DC9" s="624"/>
      <c r="DD9" s="630">
        <v>32746</v>
      </c>
      <c r="DE9" s="622"/>
      <c r="DF9" s="622"/>
      <c r="DG9" s="622"/>
      <c r="DH9" s="622"/>
      <c r="DI9" s="622"/>
      <c r="DJ9" s="622"/>
      <c r="DK9" s="622"/>
      <c r="DL9" s="622"/>
      <c r="DM9" s="622"/>
      <c r="DN9" s="622"/>
      <c r="DO9" s="622"/>
      <c r="DP9" s="623"/>
      <c r="DQ9" s="630">
        <v>317003</v>
      </c>
      <c r="DR9" s="622"/>
      <c r="DS9" s="622"/>
      <c r="DT9" s="622"/>
      <c r="DU9" s="622"/>
      <c r="DV9" s="622"/>
      <c r="DW9" s="622"/>
      <c r="DX9" s="622"/>
      <c r="DY9" s="622"/>
      <c r="DZ9" s="622"/>
      <c r="EA9" s="622"/>
      <c r="EB9" s="622"/>
      <c r="EC9" s="631"/>
    </row>
    <row r="10" spans="2:143" ht="11.25" customHeight="1">
      <c r="B10" s="618" t="s">
        <v>245</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123</v>
      </c>
      <c r="AA10" s="624"/>
      <c r="AB10" s="624"/>
      <c r="AC10" s="624"/>
      <c r="AD10" s="625" t="s">
        <v>246</v>
      </c>
      <c r="AE10" s="625"/>
      <c r="AF10" s="625"/>
      <c r="AG10" s="625"/>
      <c r="AH10" s="625"/>
      <c r="AI10" s="625"/>
      <c r="AJ10" s="625"/>
      <c r="AK10" s="625"/>
      <c r="AL10" s="626" t="s">
        <v>239</v>
      </c>
      <c r="AM10" s="627"/>
      <c r="AN10" s="627"/>
      <c r="AO10" s="628"/>
      <c r="AP10" s="618" t="s">
        <v>247</v>
      </c>
      <c r="AQ10" s="619"/>
      <c r="AR10" s="619"/>
      <c r="AS10" s="619"/>
      <c r="AT10" s="619"/>
      <c r="AU10" s="619"/>
      <c r="AV10" s="619"/>
      <c r="AW10" s="619"/>
      <c r="AX10" s="619"/>
      <c r="AY10" s="619"/>
      <c r="AZ10" s="619"/>
      <c r="BA10" s="619"/>
      <c r="BB10" s="619"/>
      <c r="BC10" s="619"/>
      <c r="BD10" s="619"/>
      <c r="BE10" s="619"/>
      <c r="BF10" s="620"/>
      <c r="BG10" s="621">
        <v>9665</v>
      </c>
      <c r="BH10" s="622"/>
      <c r="BI10" s="622"/>
      <c r="BJ10" s="622"/>
      <c r="BK10" s="622"/>
      <c r="BL10" s="622"/>
      <c r="BM10" s="622"/>
      <c r="BN10" s="623"/>
      <c r="BO10" s="624">
        <v>3.1</v>
      </c>
      <c r="BP10" s="624"/>
      <c r="BQ10" s="624"/>
      <c r="BR10" s="624"/>
      <c r="BS10" s="630" t="s">
        <v>241</v>
      </c>
      <c r="BT10" s="622"/>
      <c r="BU10" s="622"/>
      <c r="BV10" s="622"/>
      <c r="BW10" s="622"/>
      <c r="BX10" s="622"/>
      <c r="BY10" s="622"/>
      <c r="BZ10" s="622"/>
      <c r="CA10" s="622"/>
      <c r="CB10" s="631"/>
      <c r="CD10" s="636" t="s">
        <v>248</v>
      </c>
      <c r="CE10" s="637"/>
      <c r="CF10" s="637"/>
      <c r="CG10" s="637"/>
      <c r="CH10" s="637"/>
      <c r="CI10" s="637"/>
      <c r="CJ10" s="637"/>
      <c r="CK10" s="637"/>
      <c r="CL10" s="637"/>
      <c r="CM10" s="637"/>
      <c r="CN10" s="637"/>
      <c r="CO10" s="637"/>
      <c r="CP10" s="637"/>
      <c r="CQ10" s="638"/>
      <c r="CR10" s="621">
        <v>28</v>
      </c>
      <c r="CS10" s="622"/>
      <c r="CT10" s="622"/>
      <c r="CU10" s="622"/>
      <c r="CV10" s="622"/>
      <c r="CW10" s="622"/>
      <c r="CX10" s="622"/>
      <c r="CY10" s="623"/>
      <c r="CZ10" s="624">
        <v>0</v>
      </c>
      <c r="DA10" s="624"/>
      <c r="DB10" s="624"/>
      <c r="DC10" s="624"/>
      <c r="DD10" s="630" t="s">
        <v>239</v>
      </c>
      <c r="DE10" s="622"/>
      <c r="DF10" s="622"/>
      <c r="DG10" s="622"/>
      <c r="DH10" s="622"/>
      <c r="DI10" s="622"/>
      <c r="DJ10" s="622"/>
      <c r="DK10" s="622"/>
      <c r="DL10" s="622"/>
      <c r="DM10" s="622"/>
      <c r="DN10" s="622"/>
      <c r="DO10" s="622"/>
      <c r="DP10" s="623"/>
      <c r="DQ10" s="630">
        <v>24</v>
      </c>
      <c r="DR10" s="622"/>
      <c r="DS10" s="622"/>
      <c r="DT10" s="622"/>
      <c r="DU10" s="622"/>
      <c r="DV10" s="622"/>
      <c r="DW10" s="622"/>
      <c r="DX10" s="622"/>
      <c r="DY10" s="622"/>
      <c r="DZ10" s="622"/>
      <c r="EA10" s="622"/>
      <c r="EB10" s="622"/>
      <c r="EC10" s="631"/>
    </row>
    <row r="11" spans="2:143" ht="11.25" customHeight="1">
      <c r="B11" s="618" t="s">
        <v>249</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239</v>
      </c>
      <c r="AA11" s="624"/>
      <c r="AB11" s="624"/>
      <c r="AC11" s="624"/>
      <c r="AD11" s="625" t="s">
        <v>239</v>
      </c>
      <c r="AE11" s="625"/>
      <c r="AF11" s="625"/>
      <c r="AG11" s="625"/>
      <c r="AH11" s="625"/>
      <c r="AI11" s="625"/>
      <c r="AJ11" s="625"/>
      <c r="AK11" s="625"/>
      <c r="AL11" s="626" t="s">
        <v>239</v>
      </c>
      <c r="AM11" s="627"/>
      <c r="AN11" s="627"/>
      <c r="AO11" s="628"/>
      <c r="AP11" s="618" t="s">
        <v>250</v>
      </c>
      <c r="AQ11" s="619"/>
      <c r="AR11" s="619"/>
      <c r="AS11" s="619"/>
      <c r="AT11" s="619"/>
      <c r="AU11" s="619"/>
      <c r="AV11" s="619"/>
      <c r="AW11" s="619"/>
      <c r="AX11" s="619"/>
      <c r="AY11" s="619"/>
      <c r="AZ11" s="619"/>
      <c r="BA11" s="619"/>
      <c r="BB11" s="619"/>
      <c r="BC11" s="619"/>
      <c r="BD11" s="619"/>
      <c r="BE11" s="619"/>
      <c r="BF11" s="620"/>
      <c r="BG11" s="621">
        <v>9828</v>
      </c>
      <c r="BH11" s="622"/>
      <c r="BI11" s="622"/>
      <c r="BJ11" s="622"/>
      <c r="BK11" s="622"/>
      <c r="BL11" s="622"/>
      <c r="BM11" s="622"/>
      <c r="BN11" s="623"/>
      <c r="BO11" s="624">
        <v>3.1</v>
      </c>
      <c r="BP11" s="624"/>
      <c r="BQ11" s="624"/>
      <c r="BR11" s="624"/>
      <c r="BS11" s="630">
        <v>1944</v>
      </c>
      <c r="BT11" s="622"/>
      <c r="BU11" s="622"/>
      <c r="BV11" s="622"/>
      <c r="BW11" s="622"/>
      <c r="BX11" s="622"/>
      <c r="BY11" s="622"/>
      <c r="BZ11" s="622"/>
      <c r="CA11" s="622"/>
      <c r="CB11" s="631"/>
      <c r="CD11" s="636" t="s">
        <v>251</v>
      </c>
      <c r="CE11" s="637"/>
      <c r="CF11" s="637"/>
      <c r="CG11" s="637"/>
      <c r="CH11" s="637"/>
      <c r="CI11" s="637"/>
      <c r="CJ11" s="637"/>
      <c r="CK11" s="637"/>
      <c r="CL11" s="637"/>
      <c r="CM11" s="637"/>
      <c r="CN11" s="637"/>
      <c r="CO11" s="637"/>
      <c r="CP11" s="637"/>
      <c r="CQ11" s="638"/>
      <c r="CR11" s="621">
        <v>1624079</v>
      </c>
      <c r="CS11" s="622"/>
      <c r="CT11" s="622"/>
      <c r="CU11" s="622"/>
      <c r="CV11" s="622"/>
      <c r="CW11" s="622"/>
      <c r="CX11" s="622"/>
      <c r="CY11" s="623"/>
      <c r="CZ11" s="624">
        <v>34.200000000000003</v>
      </c>
      <c r="DA11" s="624"/>
      <c r="DB11" s="624"/>
      <c r="DC11" s="624"/>
      <c r="DD11" s="630">
        <v>1512362</v>
      </c>
      <c r="DE11" s="622"/>
      <c r="DF11" s="622"/>
      <c r="DG11" s="622"/>
      <c r="DH11" s="622"/>
      <c r="DI11" s="622"/>
      <c r="DJ11" s="622"/>
      <c r="DK11" s="622"/>
      <c r="DL11" s="622"/>
      <c r="DM11" s="622"/>
      <c r="DN11" s="622"/>
      <c r="DO11" s="622"/>
      <c r="DP11" s="623"/>
      <c r="DQ11" s="630">
        <v>98233</v>
      </c>
      <c r="DR11" s="622"/>
      <c r="DS11" s="622"/>
      <c r="DT11" s="622"/>
      <c r="DU11" s="622"/>
      <c r="DV11" s="622"/>
      <c r="DW11" s="622"/>
      <c r="DX11" s="622"/>
      <c r="DY11" s="622"/>
      <c r="DZ11" s="622"/>
      <c r="EA11" s="622"/>
      <c r="EB11" s="622"/>
      <c r="EC11" s="631"/>
    </row>
    <row r="12" spans="2:143" ht="11.25" customHeight="1">
      <c r="B12" s="618" t="s">
        <v>252</v>
      </c>
      <c r="C12" s="619"/>
      <c r="D12" s="619"/>
      <c r="E12" s="619"/>
      <c r="F12" s="619"/>
      <c r="G12" s="619"/>
      <c r="H12" s="619"/>
      <c r="I12" s="619"/>
      <c r="J12" s="619"/>
      <c r="K12" s="619"/>
      <c r="L12" s="619"/>
      <c r="M12" s="619"/>
      <c r="N12" s="619"/>
      <c r="O12" s="619"/>
      <c r="P12" s="619"/>
      <c r="Q12" s="620"/>
      <c r="R12" s="621">
        <v>66781</v>
      </c>
      <c r="S12" s="622"/>
      <c r="T12" s="622"/>
      <c r="U12" s="622"/>
      <c r="V12" s="622"/>
      <c r="W12" s="622"/>
      <c r="X12" s="622"/>
      <c r="Y12" s="623"/>
      <c r="Z12" s="624">
        <v>1.4</v>
      </c>
      <c r="AA12" s="624"/>
      <c r="AB12" s="624"/>
      <c r="AC12" s="624"/>
      <c r="AD12" s="625">
        <v>66781</v>
      </c>
      <c r="AE12" s="625"/>
      <c r="AF12" s="625"/>
      <c r="AG12" s="625"/>
      <c r="AH12" s="625"/>
      <c r="AI12" s="625"/>
      <c r="AJ12" s="625"/>
      <c r="AK12" s="625"/>
      <c r="AL12" s="626">
        <v>3.2</v>
      </c>
      <c r="AM12" s="627"/>
      <c r="AN12" s="627"/>
      <c r="AO12" s="628"/>
      <c r="AP12" s="618" t="s">
        <v>253</v>
      </c>
      <c r="AQ12" s="619"/>
      <c r="AR12" s="619"/>
      <c r="AS12" s="619"/>
      <c r="AT12" s="619"/>
      <c r="AU12" s="619"/>
      <c r="AV12" s="619"/>
      <c r="AW12" s="619"/>
      <c r="AX12" s="619"/>
      <c r="AY12" s="619"/>
      <c r="AZ12" s="619"/>
      <c r="BA12" s="619"/>
      <c r="BB12" s="619"/>
      <c r="BC12" s="619"/>
      <c r="BD12" s="619"/>
      <c r="BE12" s="619"/>
      <c r="BF12" s="620"/>
      <c r="BG12" s="621">
        <v>141733</v>
      </c>
      <c r="BH12" s="622"/>
      <c r="BI12" s="622"/>
      <c r="BJ12" s="622"/>
      <c r="BK12" s="622"/>
      <c r="BL12" s="622"/>
      <c r="BM12" s="622"/>
      <c r="BN12" s="623"/>
      <c r="BO12" s="624">
        <v>45.4</v>
      </c>
      <c r="BP12" s="624"/>
      <c r="BQ12" s="624"/>
      <c r="BR12" s="624"/>
      <c r="BS12" s="630" t="s">
        <v>239</v>
      </c>
      <c r="BT12" s="622"/>
      <c r="BU12" s="622"/>
      <c r="BV12" s="622"/>
      <c r="BW12" s="622"/>
      <c r="BX12" s="622"/>
      <c r="BY12" s="622"/>
      <c r="BZ12" s="622"/>
      <c r="CA12" s="622"/>
      <c r="CB12" s="631"/>
      <c r="CD12" s="636" t="s">
        <v>254</v>
      </c>
      <c r="CE12" s="637"/>
      <c r="CF12" s="637"/>
      <c r="CG12" s="637"/>
      <c r="CH12" s="637"/>
      <c r="CI12" s="637"/>
      <c r="CJ12" s="637"/>
      <c r="CK12" s="637"/>
      <c r="CL12" s="637"/>
      <c r="CM12" s="637"/>
      <c r="CN12" s="637"/>
      <c r="CO12" s="637"/>
      <c r="CP12" s="637"/>
      <c r="CQ12" s="638"/>
      <c r="CR12" s="621">
        <v>104455</v>
      </c>
      <c r="CS12" s="622"/>
      <c r="CT12" s="622"/>
      <c r="CU12" s="622"/>
      <c r="CV12" s="622"/>
      <c r="CW12" s="622"/>
      <c r="CX12" s="622"/>
      <c r="CY12" s="623"/>
      <c r="CZ12" s="624">
        <v>2.2000000000000002</v>
      </c>
      <c r="DA12" s="624"/>
      <c r="DB12" s="624"/>
      <c r="DC12" s="624"/>
      <c r="DD12" s="630" t="s">
        <v>123</v>
      </c>
      <c r="DE12" s="622"/>
      <c r="DF12" s="622"/>
      <c r="DG12" s="622"/>
      <c r="DH12" s="622"/>
      <c r="DI12" s="622"/>
      <c r="DJ12" s="622"/>
      <c r="DK12" s="622"/>
      <c r="DL12" s="622"/>
      <c r="DM12" s="622"/>
      <c r="DN12" s="622"/>
      <c r="DO12" s="622"/>
      <c r="DP12" s="623"/>
      <c r="DQ12" s="630">
        <v>84900</v>
      </c>
      <c r="DR12" s="622"/>
      <c r="DS12" s="622"/>
      <c r="DT12" s="622"/>
      <c r="DU12" s="622"/>
      <c r="DV12" s="622"/>
      <c r="DW12" s="622"/>
      <c r="DX12" s="622"/>
      <c r="DY12" s="622"/>
      <c r="DZ12" s="622"/>
      <c r="EA12" s="622"/>
      <c r="EB12" s="622"/>
      <c r="EC12" s="631"/>
    </row>
    <row r="13" spans="2:143" ht="11.25" customHeight="1">
      <c r="B13" s="618" t="s">
        <v>255</v>
      </c>
      <c r="C13" s="619"/>
      <c r="D13" s="619"/>
      <c r="E13" s="619"/>
      <c r="F13" s="619"/>
      <c r="G13" s="619"/>
      <c r="H13" s="619"/>
      <c r="I13" s="619"/>
      <c r="J13" s="619"/>
      <c r="K13" s="619"/>
      <c r="L13" s="619"/>
      <c r="M13" s="619"/>
      <c r="N13" s="619"/>
      <c r="O13" s="619"/>
      <c r="P13" s="619"/>
      <c r="Q13" s="620"/>
      <c r="R13" s="621">
        <v>3248</v>
      </c>
      <c r="S13" s="622"/>
      <c r="T13" s="622"/>
      <c r="U13" s="622"/>
      <c r="V13" s="622"/>
      <c r="W13" s="622"/>
      <c r="X13" s="622"/>
      <c r="Y13" s="623"/>
      <c r="Z13" s="624">
        <v>0.1</v>
      </c>
      <c r="AA13" s="624"/>
      <c r="AB13" s="624"/>
      <c r="AC13" s="624"/>
      <c r="AD13" s="625">
        <v>3248</v>
      </c>
      <c r="AE13" s="625"/>
      <c r="AF13" s="625"/>
      <c r="AG13" s="625"/>
      <c r="AH13" s="625"/>
      <c r="AI13" s="625"/>
      <c r="AJ13" s="625"/>
      <c r="AK13" s="625"/>
      <c r="AL13" s="626">
        <v>0.2</v>
      </c>
      <c r="AM13" s="627"/>
      <c r="AN13" s="627"/>
      <c r="AO13" s="628"/>
      <c r="AP13" s="618" t="s">
        <v>256</v>
      </c>
      <c r="AQ13" s="619"/>
      <c r="AR13" s="619"/>
      <c r="AS13" s="619"/>
      <c r="AT13" s="619"/>
      <c r="AU13" s="619"/>
      <c r="AV13" s="619"/>
      <c r="AW13" s="619"/>
      <c r="AX13" s="619"/>
      <c r="AY13" s="619"/>
      <c r="AZ13" s="619"/>
      <c r="BA13" s="619"/>
      <c r="BB13" s="619"/>
      <c r="BC13" s="619"/>
      <c r="BD13" s="619"/>
      <c r="BE13" s="619"/>
      <c r="BF13" s="620"/>
      <c r="BG13" s="621">
        <v>140090</v>
      </c>
      <c r="BH13" s="622"/>
      <c r="BI13" s="622"/>
      <c r="BJ13" s="622"/>
      <c r="BK13" s="622"/>
      <c r="BL13" s="622"/>
      <c r="BM13" s="622"/>
      <c r="BN13" s="623"/>
      <c r="BO13" s="624">
        <v>44.8</v>
      </c>
      <c r="BP13" s="624"/>
      <c r="BQ13" s="624"/>
      <c r="BR13" s="624"/>
      <c r="BS13" s="630" t="s">
        <v>239</v>
      </c>
      <c r="BT13" s="622"/>
      <c r="BU13" s="622"/>
      <c r="BV13" s="622"/>
      <c r="BW13" s="622"/>
      <c r="BX13" s="622"/>
      <c r="BY13" s="622"/>
      <c r="BZ13" s="622"/>
      <c r="CA13" s="622"/>
      <c r="CB13" s="631"/>
      <c r="CD13" s="636" t="s">
        <v>257</v>
      </c>
      <c r="CE13" s="637"/>
      <c r="CF13" s="637"/>
      <c r="CG13" s="637"/>
      <c r="CH13" s="637"/>
      <c r="CI13" s="637"/>
      <c r="CJ13" s="637"/>
      <c r="CK13" s="637"/>
      <c r="CL13" s="637"/>
      <c r="CM13" s="637"/>
      <c r="CN13" s="637"/>
      <c r="CO13" s="637"/>
      <c r="CP13" s="637"/>
      <c r="CQ13" s="638"/>
      <c r="CR13" s="621">
        <v>384452</v>
      </c>
      <c r="CS13" s="622"/>
      <c r="CT13" s="622"/>
      <c r="CU13" s="622"/>
      <c r="CV13" s="622"/>
      <c r="CW13" s="622"/>
      <c r="CX13" s="622"/>
      <c r="CY13" s="623"/>
      <c r="CZ13" s="624">
        <v>8.1</v>
      </c>
      <c r="DA13" s="624"/>
      <c r="DB13" s="624"/>
      <c r="DC13" s="624"/>
      <c r="DD13" s="630">
        <v>167276</v>
      </c>
      <c r="DE13" s="622"/>
      <c r="DF13" s="622"/>
      <c r="DG13" s="622"/>
      <c r="DH13" s="622"/>
      <c r="DI13" s="622"/>
      <c r="DJ13" s="622"/>
      <c r="DK13" s="622"/>
      <c r="DL13" s="622"/>
      <c r="DM13" s="622"/>
      <c r="DN13" s="622"/>
      <c r="DO13" s="622"/>
      <c r="DP13" s="623"/>
      <c r="DQ13" s="630">
        <v>176335</v>
      </c>
      <c r="DR13" s="622"/>
      <c r="DS13" s="622"/>
      <c r="DT13" s="622"/>
      <c r="DU13" s="622"/>
      <c r="DV13" s="622"/>
      <c r="DW13" s="622"/>
      <c r="DX13" s="622"/>
      <c r="DY13" s="622"/>
      <c r="DZ13" s="622"/>
      <c r="EA13" s="622"/>
      <c r="EB13" s="622"/>
      <c r="EC13" s="631"/>
    </row>
    <row r="14" spans="2:143" ht="11.25" customHeight="1">
      <c r="B14" s="618" t="s">
        <v>258</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24" t="s">
        <v>239</v>
      </c>
      <c r="AA14" s="624"/>
      <c r="AB14" s="624"/>
      <c r="AC14" s="624"/>
      <c r="AD14" s="625" t="s">
        <v>123</v>
      </c>
      <c r="AE14" s="625"/>
      <c r="AF14" s="625"/>
      <c r="AG14" s="625"/>
      <c r="AH14" s="625"/>
      <c r="AI14" s="625"/>
      <c r="AJ14" s="625"/>
      <c r="AK14" s="625"/>
      <c r="AL14" s="626" t="s">
        <v>123</v>
      </c>
      <c r="AM14" s="627"/>
      <c r="AN14" s="627"/>
      <c r="AO14" s="628"/>
      <c r="AP14" s="618" t="s">
        <v>259</v>
      </c>
      <c r="AQ14" s="619"/>
      <c r="AR14" s="619"/>
      <c r="AS14" s="619"/>
      <c r="AT14" s="619"/>
      <c r="AU14" s="619"/>
      <c r="AV14" s="619"/>
      <c r="AW14" s="619"/>
      <c r="AX14" s="619"/>
      <c r="AY14" s="619"/>
      <c r="AZ14" s="619"/>
      <c r="BA14" s="619"/>
      <c r="BB14" s="619"/>
      <c r="BC14" s="619"/>
      <c r="BD14" s="619"/>
      <c r="BE14" s="619"/>
      <c r="BF14" s="620"/>
      <c r="BG14" s="621">
        <v>9649</v>
      </c>
      <c r="BH14" s="622"/>
      <c r="BI14" s="622"/>
      <c r="BJ14" s="622"/>
      <c r="BK14" s="622"/>
      <c r="BL14" s="622"/>
      <c r="BM14" s="622"/>
      <c r="BN14" s="623"/>
      <c r="BO14" s="624">
        <v>3.1</v>
      </c>
      <c r="BP14" s="624"/>
      <c r="BQ14" s="624"/>
      <c r="BR14" s="624"/>
      <c r="BS14" s="630" t="s">
        <v>123</v>
      </c>
      <c r="BT14" s="622"/>
      <c r="BU14" s="622"/>
      <c r="BV14" s="622"/>
      <c r="BW14" s="622"/>
      <c r="BX14" s="622"/>
      <c r="BY14" s="622"/>
      <c r="BZ14" s="622"/>
      <c r="CA14" s="622"/>
      <c r="CB14" s="631"/>
      <c r="CD14" s="636" t="s">
        <v>260</v>
      </c>
      <c r="CE14" s="637"/>
      <c r="CF14" s="637"/>
      <c r="CG14" s="637"/>
      <c r="CH14" s="637"/>
      <c r="CI14" s="637"/>
      <c r="CJ14" s="637"/>
      <c r="CK14" s="637"/>
      <c r="CL14" s="637"/>
      <c r="CM14" s="637"/>
      <c r="CN14" s="637"/>
      <c r="CO14" s="637"/>
      <c r="CP14" s="637"/>
      <c r="CQ14" s="638"/>
      <c r="CR14" s="621">
        <v>192211</v>
      </c>
      <c r="CS14" s="622"/>
      <c r="CT14" s="622"/>
      <c r="CU14" s="622"/>
      <c r="CV14" s="622"/>
      <c r="CW14" s="622"/>
      <c r="CX14" s="622"/>
      <c r="CY14" s="623"/>
      <c r="CZ14" s="624">
        <v>4</v>
      </c>
      <c r="DA14" s="624"/>
      <c r="DB14" s="624"/>
      <c r="DC14" s="624"/>
      <c r="DD14" s="630" t="s">
        <v>239</v>
      </c>
      <c r="DE14" s="622"/>
      <c r="DF14" s="622"/>
      <c r="DG14" s="622"/>
      <c r="DH14" s="622"/>
      <c r="DI14" s="622"/>
      <c r="DJ14" s="622"/>
      <c r="DK14" s="622"/>
      <c r="DL14" s="622"/>
      <c r="DM14" s="622"/>
      <c r="DN14" s="622"/>
      <c r="DO14" s="622"/>
      <c r="DP14" s="623"/>
      <c r="DQ14" s="630">
        <v>187801</v>
      </c>
      <c r="DR14" s="622"/>
      <c r="DS14" s="622"/>
      <c r="DT14" s="622"/>
      <c r="DU14" s="622"/>
      <c r="DV14" s="622"/>
      <c r="DW14" s="622"/>
      <c r="DX14" s="622"/>
      <c r="DY14" s="622"/>
      <c r="DZ14" s="622"/>
      <c r="EA14" s="622"/>
      <c r="EB14" s="622"/>
      <c r="EC14" s="631"/>
    </row>
    <row r="15" spans="2:143" ht="11.25" customHeight="1">
      <c r="B15" s="618" t="s">
        <v>261</v>
      </c>
      <c r="C15" s="619"/>
      <c r="D15" s="619"/>
      <c r="E15" s="619"/>
      <c r="F15" s="619"/>
      <c r="G15" s="619"/>
      <c r="H15" s="619"/>
      <c r="I15" s="619"/>
      <c r="J15" s="619"/>
      <c r="K15" s="619"/>
      <c r="L15" s="619"/>
      <c r="M15" s="619"/>
      <c r="N15" s="619"/>
      <c r="O15" s="619"/>
      <c r="P15" s="619"/>
      <c r="Q15" s="620"/>
      <c r="R15" s="621">
        <v>9451</v>
      </c>
      <c r="S15" s="622"/>
      <c r="T15" s="622"/>
      <c r="U15" s="622"/>
      <c r="V15" s="622"/>
      <c r="W15" s="622"/>
      <c r="X15" s="622"/>
      <c r="Y15" s="623"/>
      <c r="Z15" s="624">
        <v>0.2</v>
      </c>
      <c r="AA15" s="624"/>
      <c r="AB15" s="624"/>
      <c r="AC15" s="624"/>
      <c r="AD15" s="625">
        <v>9451</v>
      </c>
      <c r="AE15" s="625"/>
      <c r="AF15" s="625"/>
      <c r="AG15" s="625"/>
      <c r="AH15" s="625"/>
      <c r="AI15" s="625"/>
      <c r="AJ15" s="625"/>
      <c r="AK15" s="625"/>
      <c r="AL15" s="626">
        <v>0.5</v>
      </c>
      <c r="AM15" s="627"/>
      <c r="AN15" s="627"/>
      <c r="AO15" s="628"/>
      <c r="AP15" s="618" t="s">
        <v>262</v>
      </c>
      <c r="AQ15" s="619"/>
      <c r="AR15" s="619"/>
      <c r="AS15" s="619"/>
      <c r="AT15" s="619"/>
      <c r="AU15" s="619"/>
      <c r="AV15" s="619"/>
      <c r="AW15" s="619"/>
      <c r="AX15" s="619"/>
      <c r="AY15" s="619"/>
      <c r="AZ15" s="619"/>
      <c r="BA15" s="619"/>
      <c r="BB15" s="619"/>
      <c r="BC15" s="619"/>
      <c r="BD15" s="619"/>
      <c r="BE15" s="619"/>
      <c r="BF15" s="620"/>
      <c r="BG15" s="621">
        <v>22891</v>
      </c>
      <c r="BH15" s="622"/>
      <c r="BI15" s="622"/>
      <c r="BJ15" s="622"/>
      <c r="BK15" s="622"/>
      <c r="BL15" s="622"/>
      <c r="BM15" s="622"/>
      <c r="BN15" s="623"/>
      <c r="BO15" s="624">
        <v>7.3</v>
      </c>
      <c r="BP15" s="624"/>
      <c r="BQ15" s="624"/>
      <c r="BR15" s="624"/>
      <c r="BS15" s="630" t="s">
        <v>123</v>
      </c>
      <c r="BT15" s="622"/>
      <c r="BU15" s="622"/>
      <c r="BV15" s="622"/>
      <c r="BW15" s="622"/>
      <c r="BX15" s="622"/>
      <c r="BY15" s="622"/>
      <c r="BZ15" s="622"/>
      <c r="CA15" s="622"/>
      <c r="CB15" s="631"/>
      <c r="CD15" s="636" t="s">
        <v>263</v>
      </c>
      <c r="CE15" s="637"/>
      <c r="CF15" s="637"/>
      <c r="CG15" s="637"/>
      <c r="CH15" s="637"/>
      <c r="CI15" s="637"/>
      <c r="CJ15" s="637"/>
      <c r="CK15" s="637"/>
      <c r="CL15" s="637"/>
      <c r="CM15" s="637"/>
      <c r="CN15" s="637"/>
      <c r="CO15" s="637"/>
      <c r="CP15" s="637"/>
      <c r="CQ15" s="638"/>
      <c r="CR15" s="621">
        <v>251958</v>
      </c>
      <c r="CS15" s="622"/>
      <c r="CT15" s="622"/>
      <c r="CU15" s="622"/>
      <c r="CV15" s="622"/>
      <c r="CW15" s="622"/>
      <c r="CX15" s="622"/>
      <c r="CY15" s="623"/>
      <c r="CZ15" s="624">
        <v>5.3</v>
      </c>
      <c r="DA15" s="624"/>
      <c r="DB15" s="624"/>
      <c r="DC15" s="624"/>
      <c r="DD15" s="630">
        <v>30242</v>
      </c>
      <c r="DE15" s="622"/>
      <c r="DF15" s="622"/>
      <c r="DG15" s="622"/>
      <c r="DH15" s="622"/>
      <c r="DI15" s="622"/>
      <c r="DJ15" s="622"/>
      <c r="DK15" s="622"/>
      <c r="DL15" s="622"/>
      <c r="DM15" s="622"/>
      <c r="DN15" s="622"/>
      <c r="DO15" s="622"/>
      <c r="DP15" s="623"/>
      <c r="DQ15" s="630">
        <v>227574</v>
      </c>
      <c r="DR15" s="622"/>
      <c r="DS15" s="622"/>
      <c r="DT15" s="622"/>
      <c r="DU15" s="622"/>
      <c r="DV15" s="622"/>
      <c r="DW15" s="622"/>
      <c r="DX15" s="622"/>
      <c r="DY15" s="622"/>
      <c r="DZ15" s="622"/>
      <c r="EA15" s="622"/>
      <c r="EB15" s="622"/>
      <c r="EC15" s="631"/>
    </row>
    <row r="16" spans="2:143" ht="11.25" customHeight="1">
      <c r="B16" s="618" t="s">
        <v>264</v>
      </c>
      <c r="C16" s="619"/>
      <c r="D16" s="619"/>
      <c r="E16" s="619"/>
      <c r="F16" s="619"/>
      <c r="G16" s="619"/>
      <c r="H16" s="619"/>
      <c r="I16" s="619"/>
      <c r="J16" s="619"/>
      <c r="K16" s="619"/>
      <c r="L16" s="619"/>
      <c r="M16" s="619"/>
      <c r="N16" s="619"/>
      <c r="O16" s="619"/>
      <c r="P16" s="619"/>
      <c r="Q16" s="620"/>
      <c r="R16" s="621" t="s">
        <v>241</v>
      </c>
      <c r="S16" s="622"/>
      <c r="T16" s="622"/>
      <c r="U16" s="622"/>
      <c r="V16" s="622"/>
      <c r="W16" s="622"/>
      <c r="X16" s="622"/>
      <c r="Y16" s="623"/>
      <c r="Z16" s="624" t="s">
        <v>239</v>
      </c>
      <c r="AA16" s="624"/>
      <c r="AB16" s="624"/>
      <c r="AC16" s="624"/>
      <c r="AD16" s="625" t="s">
        <v>239</v>
      </c>
      <c r="AE16" s="625"/>
      <c r="AF16" s="625"/>
      <c r="AG16" s="625"/>
      <c r="AH16" s="625"/>
      <c r="AI16" s="625"/>
      <c r="AJ16" s="625"/>
      <c r="AK16" s="625"/>
      <c r="AL16" s="626" t="s">
        <v>239</v>
      </c>
      <c r="AM16" s="627"/>
      <c r="AN16" s="627"/>
      <c r="AO16" s="628"/>
      <c r="AP16" s="618" t="s">
        <v>265</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266</v>
      </c>
      <c r="CE16" s="637"/>
      <c r="CF16" s="637"/>
      <c r="CG16" s="637"/>
      <c r="CH16" s="637"/>
      <c r="CI16" s="637"/>
      <c r="CJ16" s="637"/>
      <c r="CK16" s="637"/>
      <c r="CL16" s="637"/>
      <c r="CM16" s="637"/>
      <c r="CN16" s="637"/>
      <c r="CO16" s="637"/>
      <c r="CP16" s="637"/>
      <c r="CQ16" s="638"/>
      <c r="CR16" s="621" t="s">
        <v>246</v>
      </c>
      <c r="CS16" s="622"/>
      <c r="CT16" s="622"/>
      <c r="CU16" s="622"/>
      <c r="CV16" s="622"/>
      <c r="CW16" s="622"/>
      <c r="CX16" s="622"/>
      <c r="CY16" s="623"/>
      <c r="CZ16" s="624" t="s">
        <v>123</v>
      </c>
      <c r="DA16" s="624"/>
      <c r="DB16" s="624"/>
      <c r="DC16" s="624"/>
      <c r="DD16" s="630" t="s">
        <v>239</v>
      </c>
      <c r="DE16" s="622"/>
      <c r="DF16" s="622"/>
      <c r="DG16" s="622"/>
      <c r="DH16" s="622"/>
      <c r="DI16" s="622"/>
      <c r="DJ16" s="622"/>
      <c r="DK16" s="622"/>
      <c r="DL16" s="622"/>
      <c r="DM16" s="622"/>
      <c r="DN16" s="622"/>
      <c r="DO16" s="622"/>
      <c r="DP16" s="623"/>
      <c r="DQ16" s="630" t="s">
        <v>246</v>
      </c>
      <c r="DR16" s="622"/>
      <c r="DS16" s="622"/>
      <c r="DT16" s="622"/>
      <c r="DU16" s="622"/>
      <c r="DV16" s="622"/>
      <c r="DW16" s="622"/>
      <c r="DX16" s="622"/>
      <c r="DY16" s="622"/>
      <c r="DZ16" s="622"/>
      <c r="EA16" s="622"/>
      <c r="EB16" s="622"/>
      <c r="EC16" s="631"/>
    </row>
    <row r="17" spans="2:133" ht="11.25" customHeight="1">
      <c r="B17" s="618" t="s">
        <v>267</v>
      </c>
      <c r="C17" s="619"/>
      <c r="D17" s="619"/>
      <c r="E17" s="619"/>
      <c r="F17" s="619"/>
      <c r="G17" s="619"/>
      <c r="H17" s="619"/>
      <c r="I17" s="619"/>
      <c r="J17" s="619"/>
      <c r="K17" s="619"/>
      <c r="L17" s="619"/>
      <c r="M17" s="619"/>
      <c r="N17" s="619"/>
      <c r="O17" s="619"/>
      <c r="P17" s="619"/>
      <c r="Q17" s="620"/>
      <c r="R17" s="621">
        <v>910</v>
      </c>
      <c r="S17" s="622"/>
      <c r="T17" s="622"/>
      <c r="U17" s="622"/>
      <c r="V17" s="622"/>
      <c r="W17" s="622"/>
      <c r="X17" s="622"/>
      <c r="Y17" s="623"/>
      <c r="Z17" s="624">
        <v>0</v>
      </c>
      <c r="AA17" s="624"/>
      <c r="AB17" s="624"/>
      <c r="AC17" s="624"/>
      <c r="AD17" s="625">
        <v>910</v>
      </c>
      <c r="AE17" s="625"/>
      <c r="AF17" s="625"/>
      <c r="AG17" s="625"/>
      <c r="AH17" s="625"/>
      <c r="AI17" s="625"/>
      <c r="AJ17" s="625"/>
      <c r="AK17" s="625"/>
      <c r="AL17" s="626">
        <v>0</v>
      </c>
      <c r="AM17" s="627"/>
      <c r="AN17" s="627"/>
      <c r="AO17" s="628"/>
      <c r="AP17" s="618" t="s">
        <v>268</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239</v>
      </c>
      <c r="BT17" s="622"/>
      <c r="BU17" s="622"/>
      <c r="BV17" s="622"/>
      <c r="BW17" s="622"/>
      <c r="BX17" s="622"/>
      <c r="BY17" s="622"/>
      <c r="BZ17" s="622"/>
      <c r="CA17" s="622"/>
      <c r="CB17" s="631"/>
      <c r="CD17" s="636" t="s">
        <v>269</v>
      </c>
      <c r="CE17" s="637"/>
      <c r="CF17" s="637"/>
      <c r="CG17" s="637"/>
      <c r="CH17" s="637"/>
      <c r="CI17" s="637"/>
      <c r="CJ17" s="637"/>
      <c r="CK17" s="637"/>
      <c r="CL17" s="637"/>
      <c r="CM17" s="637"/>
      <c r="CN17" s="637"/>
      <c r="CO17" s="637"/>
      <c r="CP17" s="637"/>
      <c r="CQ17" s="638"/>
      <c r="CR17" s="621">
        <v>458395</v>
      </c>
      <c r="CS17" s="622"/>
      <c r="CT17" s="622"/>
      <c r="CU17" s="622"/>
      <c r="CV17" s="622"/>
      <c r="CW17" s="622"/>
      <c r="CX17" s="622"/>
      <c r="CY17" s="623"/>
      <c r="CZ17" s="624">
        <v>9.6999999999999993</v>
      </c>
      <c r="DA17" s="624"/>
      <c r="DB17" s="624"/>
      <c r="DC17" s="624"/>
      <c r="DD17" s="630" t="s">
        <v>239</v>
      </c>
      <c r="DE17" s="622"/>
      <c r="DF17" s="622"/>
      <c r="DG17" s="622"/>
      <c r="DH17" s="622"/>
      <c r="DI17" s="622"/>
      <c r="DJ17" s="622"/>
      <c r="DK17" s="622"/>
      <c r="DL17" s="622"/>
      <c r="DM17" s="622"/>
      <c r="DN17" s="622"/>
      <c r="DO17" s="622"/>
      <c r="DP17" s="623"/>
      <c r="DQ17" s="630">
        <v>413484</v>
      </c>
      <c r="DR17" s="622"/>
      <c r="DS17" s="622"/>
      <c r="DT17" s="622"/>
      <c r="DU17" s="622"/>
      <c r="DV17" s="622"/>
      <c r="DW17" s="622"/>
      <c r="DX17" s="622"/>
      <c r="DY17" s="622"/>
      <c r="DZ17" s="622"/>
      <c r="EA17" s="622"/>
      <c r="EB17" s="622"/>
      <c r="EC17" s="631"/>
    </row>
    <row r="18" spans="2:133" ht="11.25" customHeight="1">
      <c r="B18" s="618" t="s">
        <v>270</v>
      </c>
      <c r="C18" s="619"/>
      <c r="D18" s="619"/>
      <c r="E18" s="619"/>
      <c r="F18" s="619"/>
      <c r="G18" s="619"/>
      <c r="H18" s="619"/>
      <c r="I18" s="619"/>
      <c r="J18" s="619"/>
      <c r="K18" s="619"/>
      <c r="L18" s="619"/>
      <c r="M18" s="619"/>
      <c r="N18" s="619"/>
      <c r="O18" s="619"/>
      <c r="P18" s="619"/>
      <c r="Q18" s="620"/>
      <c r="R18" s="621">
        <v>1785633</v>
      </c>
      <c r="S18" s="622"/>
      <c r="T18" s="622"/>
      <c r="U18" s="622"/>
      <c r="V18" s="622"/>
      <c r="W18" s="622"/>
      <c r="X18" s="622"/>
      <c r="Y18" s="623"/>
      <c r="Z18" s="624">
        <v>37.4</v>
      </c>
      <c r="AA18" s="624"/>
      <c r="AB18" s="624"/>
      <c r="AC18" s="624"/>
      <c r="AD18" s="625">
        <v>1632832</v>
      </c>
      <c r="AE18" s="625"/>
      <c r="AF18" s="625"/>
      <c r="AG18" s="625"/>
      <c r="AH18" s="625"/>
      <c r="AI18" s="625"/>
      <c r="AJ18" s="625"/>
      <c r="AK18" s="625"/>
      <c r="AL18" s="626">
        <v>78.2</v>
      </c>
      <c r="AM18" s="627"/>
      <c r="AN18" s="627"/>
      <c r="AO18" s="628"/>
      <c r="AP18" s="618" t="s">
        <v>271</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272</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239</v>
      </c>
      <c r="DA18" s="624"/>
      <c r="DB18" s="624"/>
      <c r="DC18" s="624"/>
      <c r="DD18" s="630" t="s">
        <v>239</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c r="B19" s="618" t="s">
        <v>273</v>
      </c>
      <c r="C19" s="619"/>
      <c r="D19" s="619"/>
      <c r="E19" s="619"/>
      <c r="F19" s="619"/>
      <c r="G19" s="619"/>
      <c r="H19" s="619"/>
      <c r="I19" s="619"/>
      <c r="J19" s="619"/>
      <c r="K19" s="619"/>
      <c r="L19" s="619"/>
      <c r="M19" s="619"/>
      <c r="N19" s="619"/>
      <c r="O19" s="619"/>
      <c r="P19" s="619"/>
      <c r="Q19" s="620"/>
      <c r="R19" s="621">
        <v>1632832</v>
      </c>
      <c r="S19" s="622"/>
      <c r="T19" s="622"/>
      <c r="U19" s="622"/>
      <c r="V19" s="622"/>
      <c r="W19" s="622"/>
      <c r="X19" s="622"/>
      <c r="Y19" s="623"/>
      <c r="Z19" s="624">
        <v>34.200000000000003</v>
      </c>
      <c r="AA19" s="624"/>
      <c r="AB19" s="624"/>
      <c r="AC19" s="624"/>
      <c r="AD19" s="625">
        <v>1632832</v>
      </c>
      <c r="AE19" s="625"/>
      <c r="AF19" s="625"/>
      <c r="AG19" s="625"/>
      <c r="AH19" s="625"/>
      <c r="AI19" s="625"/>
      <c r="AJ19" s="625"/>
      <c r="AK19" s="625"/>
      <c r="AL19" s="626">
        <v>78.2</v>
      </c>
      <c r="AM19" s="627"/>
      <c r="AN19" s="627"/>
      <c r="AO19" s="628"/>
      <c r="AP19" s="618" t="s">
        <v>274</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123</v>
      </c>
      <c r="BP19" s="624"/>
      <c r="BQ19" s="624"/>
      <c r="BR19" s="624"/>
      <c r="BS19" s="630" t="s">
        <v>123</v>
      </c>
      <c r="BT19" s="622"/>
      <c r="BU19" s="622"/>
      <c r="BV19" s="622"/>
      <c r="BW19" s="622"/>
      <c r="BX19" s="622"/>
      <c r="BY19" s="622"/>
      <c r="BZ19" s="622"/>
      <c r="CA19" s="622"/>
      <c r="CB19" s="631"/>
      <c r="CD19" s="636" t="s">
        <v>275</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239</v>
      </c>
      <c r="DA19" s="624"/>
      <c r="DB19" s="624"/>
      <c r="DC19" s="624"/>
      <c r="DD19" s="630" t="s">
        <v>239</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276</v>
      </c>
      <c r="C20" s="619"/>
      <c r="D20" s="619"/>
      <c r="E20" s="619"/>
      <c r="F20" s="619"/>
      <c r="G20" s="619"/>
      <c r="H20" s="619"/>
      <c r="I20" s="619"/>
      <c r="J20" s="619"/>
      <c r="K20" s="619"/>
      <c r="L20" s="619"/>
      <c r="M20" s="619"/>
      <c r="N20" s="619"/>
      <c r="O20" s="619"/>
      <c r="P20" s="619"/>
      <c r="Q20" s="620"/>
      <c r="R20" s="621">
        <v>152801</v>
      </c>
      <c r="S20" s="622"/>
      <c r="T20" s="622"/>
      <c r="U20" s="622"/>
      <c r="V20" s="622"/>
      <c r="W20" s="622"/>
      <c r="X20" s="622"/>
      <c r="Y20" s="623"/>
      <c r="Z20" s="624">
        <v>3.2</v>
      </c>
      <c r="AA20" s="624"/>
      <c r="AB20" s="624"/>
      <c r="AC20" s="624"/>
      <c r="AD20" s="625" t="s">
        <v>239</v>
      </c>
      <c r="AE20" s="625"/>
      <c r="AF20" s="625"/>
      <c r="AG20" s="625"/>
      <c r="AH20" s="625"/>
      <c r="AI20" s="625"/>
      <c r="AJ20" s="625"/>
      <c r="AK20" s="625"/>
      <c r="AL20" s="626" t="s">
        <v>239</v>
      </c>
      <c r="AM20" s="627"/>
      <c r="AN20" s="627"/>
      <c r="AO20" s="628"/>
      <c r="AP20" s="618" t="s">
        <v>277</v>
      </c>
      <c r="AQ20" s="619"/>
      <c r="AR20" s="619"/>
      <c r="AS20" s="619"/>
      <c r="AT20" s="619"/>
      <c r="AU20" s="619"/>
      <c r="AV20" s="619"/>
      <c r="AW20" s="619"/>
      <c r="AX20" s="619"/>
      <c r="AY20" s="619"/>
      <c r="AZ20" s="619"/>
      <c r="BA20" s="619"/>
      <c r="BB20" s="619"/>
      <c r="BC20" s="619"/>
      <c r="BD20" s="619"/>
      <c r="BE20" s="619"/>
      <c r="BF20" s="620"/>
      <c r="BG20" s="621" t="s">
        <v>123</v>
      </c>
      <c r="BH20" s="622"/>
      <c r="BI20" s="622"/>
      <c r="BJ20" s="622"/>
      <c r="BK20" s="622"/>
      <c r="BL20" s="622"/>
      <c r="BM20" s="622"/>
      <c r="BN20" s="623"/>
      <c r="BO20" s="624" t="s">
        <v>239</v>
      </c>
      <c r="BP20" s="624"/>
      <c r="BQ20" s="624"/>
      <c r="BR20" s="624"/>
      <c r="BS20" s="630" t="s">
        <v>123</v>
      </c>
      <c r="BT20" s="622"/>
      <c r="BU20" s="622"/>
      <c r="BV20" s="622"/>
      <c r="BW20" s="622"/>
      <c r="BX20" s="622"/>
      <c r="BY20" s="622"/>
      <c r="BZ20" s="622"/>
      <c r="CA20" s="622"/>
      <c r="CB20" s="631"/>
      <c r="CD20" s="636" t="s">
        <v>278</v>
      </c>
      <c r="CE20" s="637"/>
      <c r="CF20" s="637"/>
      <c r="CG20" s="637"/>
      <c r="CH20" s="637"/>
      <c r="CI20" s="637"/>
      <c r="CJ20" s="637"/>
      <c r="CK20" s="637"/>
      <c r="CL20" s="637"/>
      <c r="CM20" s="637"/>
      <c r="CN20" s="637"/>
      <c r="CO20" s="637"/>
      <c r="CP20" s="637"/>
      <c r="CQ20" s="638"/>
      <c r="CR20" s="621">
        <v>4748563</v>
      </c>
      <c r="CS20" s="622"/>
      <c r="CT20" s="622"/>
      <c r="CU20" s="622"/>
      <c r="CV20" s="622"/>
      <c r="CW20" s="622"/>
      <c r="CX20" s="622"/>
      <c r="CY20" s="623"/>
      <c r="CZ20" s="624">
        <v>100</v>
      </c>
      <c r="DA20" s="624"/>
      <c r="DB20" s="624"/>
      <c r="DC20" s="624"/>
      <c r="DD20" s="630">
        <v>1767331</v>
      </c>
      <c r="DE20" s="622"/>
      <c r="DF20" s="622"/>
      <c r="DG20" s="622"/>
      <c r="DH20" s="622"/>
      <c r="DI20" s="622"/>
      <c r="DJ20" s="622"/>
      <c r="DK20" s="622"/>
      <c r="DL20" s="622"/>
      <c r="DM20" s="622"/>
      <c r="DN20" s="622"/>
      <c r="DO20" s="622"/>
      <c r="DP20" s="623"/>
      <c r="DQ20" s="630">
        <v>2399118</v>
      </c>
      <c r="DR20" s="622"/>
      <c r="DS20" s="622"/>
      <c r="DT20" s="622"/>
      <c r="DU20" s="622"/>
      <c r="DV20" s="622"/>
      <c r="DW20" s="622"/>
      <c r="DX20" s="622"/>
      <c r="DY20" s="622"/>
      <c r="DZ20" s="622"/>
      <c r="EA20" s="622"/>
      <c r="EB20" s="622"/>
      <c r="EC20" s="631"/>
    </row>
    <row r="21" spans="2:133" ht="11.25" customHeight="1">
      <c r="B21" s="618" t="s">
        <v>279</v>
      </c>
      <c r="C21" s="619"/>
      <c r="D21" s="619"/>
      <c r="E21" s="619"/>
      <c r="F21" s="619"/>
      <c r="G21" s="619"/>
      <c r="H21" s="619"/>
      <c r="I21" s="619"/>
      <c r="J21" s="619"/>
      <c r="K21" s="619"/>
      <c r="L21" s="619"/>
      <c r="M21" s="619"/>
      <c r="N21" s="619"/>
      <c r="O21" s="619"/>
      <c r="P21" s="619"/>
      <c r="Q21" s="620"/>
      <c r="R21" s="621" t="s">
        <v>241</v>
      </c>
      <c r="S21" s="622"/>
      <c r="T21" s="622"/>
      <c r="U21" s="622"/>
      <c r="V21" s="622"/>
      <c r="W21" s="622"/>
      <c r="X21" s="622"/>
      <c r="Y21" s="623"/>
      <c r="Z21" s="624" t="s">
        <v>239</v>
      </c>
      <c r="AA21" s="624"/>
      <c r="AB21" s="624"/>
      <c r="AC21" s="624"/>
      <c r="AD21" s="625" t="s">
        <v>239</v>
      </c>
      <c r="AE21" s="625"/>
      <c r="AF21" s="625"/>
      <c r="AG21" s="625"/>
      <c r="AH21" s="625"/>
      <c r="AI21" s="625"/>
      <c r="AJ21" s="625"/>
      <c r="AK21" s="625"/>
      <c r="AL21" s="626" t="s">
        <v>239</v>
      </c>
      <c r="AM21" s="627"/>
      <c r="AN21" s="627"/>
      <c r="AO21" s="628"/>
      <c r="AP21" s="639" t="s">
        <v>280</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239</v>
      </c>
      <c r="BP21" s="624"/>
      <c r="BQ21" s="624"/>
      <c r="BR21" s="624"/>
      <c r="BS21" s="630" t="s">
        <v>239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281</v>
      </c>
      <c r="C22" s="619"/>
      <c r="D22" s="619"/>
      <c r="E22" s="619"/>
      <c r="F22" s="619"/>
      <c r="G22" s="619"/>
      <c r="H22" s="619"/>
      <c r="I22" s="619"/>
      <c r="J22" s="619"/>
      <c r="K22" s="619"/>
      <c r="L22" s="619"/>
      <c r="M22" s="619"/>
      <c r="N22" s="619"/>
      <c r="O22" s="619"/>
      <c r="P22" s="619"/>
      <c r="Q22" s="620"/>
      <c r="R22" s="621">
        <v>2218181</v>
      </c>
      <c r="S22" s="622"/>
      <c r="T22" s="622"/>
      <c r="U22" s="622"/>
      <c r="V22" s="622"/>
      <c r="W22" s="622"/>
      <c r="X22" s="622"/>
      <c r="Y22" s="623"/>
      <c r="Z22" s="624">
        <v>46.5</v>
      </c>
      <c r="AA22" s="624"/>
      <c r="AB22" s="624"/>
      <c r="AC22" s="624"/>
      <c r="AD22" s="625">
        <v>2065380</v>
      </c>
      <c r="AE22" s="625"/>
      <c r="AF22" s="625"/>
      <c r="AG22" s="625"/>
      <c r="AH22" s="625"/>
      <c r="AI22" s="625"/>
      <c r="AJ22" s="625"/>
      <c r="AK22" s="625"/>
      <c r="AL22" s="626">
        <v>99</v>
      </c>
      <c r="AM22" s="627"/>
      <c r="AN22" s="627"/>
      <c r="AO22" s="628"/>
      <c r="AP22" s="639" t="s">
        <v>282</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123</v>
      </c>
      <c r="BP22" s="624"/>
      <c r="BQ22" s="624"/>
      <c r="BR22" s="624"/>
      <c r="BS22" s="630" t="s">
        <v>239</v>
      </c>
      <c r="BT22" s="622"/>
      <c r="BU22" s="622"/>
      <c r="BV22" s="622"/>
      <c r="BW22" s="622"/>
      <c r="BX22" s="622"/>
      <c r="BY22" s="622"/>
      <c r="BZ22" s="622"/>
      <c r="CA22" s="622"/>
      <c r="CB22" s="631"/>
      <c r="CD22" s="603" t="s">
        <v>283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284</v>
      </c>
      <c r="C23" s="619"/>
      <c r="D23" s="619"/>
      <c r="E23" s="619"/>
      <c r="F23" s="619"/>
      <c r="G23" s="619"/>
      <c r="H23" s="619"/>
      <c r="I23" s="619"/>
      <c r="J23" s="619"/>
      <c r="K23" s="619"/>
      <c r="L23" s="619"/>
      <c r="M23" s="619"/>
      <c r="N23" s="619"/>
      <c r="O23" s="619"/>
      <c r="P23" s="619"/>
      <c r="Q23" s="620"/>
      <c r="R23" s="621">
        <v>499</v>
      </c>
      <c r="S23" s="622"/>
      <c r="T23" s="622"/>
      <c r="U23" s="622"/>
      <c r="V23" s="622"/>
      <c r="W23" s="622"/>
      <c r="X23" s="622"/>
      <c r="Y23" s="623"/>
      <c r="Z23" s="624">
        <v>0</v>
      </c>
      <c r="AA23" s="624"/>
      <c r="AB23" s="624"/>
      <c r="AC23" s="624"/>
      <c r="AD23" s="625">
        <v>499</v>
      </c>
      <c r="AE23" s="625"/>
      <c r="AF23" s="625"/>
      <c r="AG23" s="625"/>
      <c r="AH23" s="625"/>
      <c r="AI23" s="625"/>
      <c r="AJ23" s="625"/>
      <c r="AK23" s="625"/>
      <c r="AL23" s="626">
        <v>0</v>
      </c>
      <c r="AM23" s="627"/>
      <c r="AN23" s="627"/>
      <c r="AO23" s="628"/>
      <c r="AP23" s="639" t="s">
        <v>285</v>
      </c>
      <c r="AQ23" s="640"/>
      <c r="AR23" s="640"/>
      <c r="AS23" s="640"/>
      <c r="AT23" s="640"/>
      <c r="AU23" s="640"/>
      <c r="AV23" s="640"/>
      <c r="AW23" s="640"/>
      <c r="AX23" s="640"/>
      <c r="AY23" s="640"/>
      <c r="AZ23" s="640"/>
      <c r="BA23" s="640"/>
      <c r="BB23" s="640"/>
      <c r="BC23" s="640"/>
      <c r="BD23" s="640"/>
      <c r="BE23" s="640"/>
      <c r="BF23" s="641"/>
      <c r="BG23" s="621" t="s">
        <v>239</v>
      </c>
      <c r="BH23" s="622"/>
      <c r="BI23" s="622"/>
      <c r="BJ23" s="622"/>
      <c r="BK23" s="622"/>
      <c r="BL23" s="622"/>
      <c r="BM23" s="622"/>
      <c r="BN23" s="623"/>
      <c r="BO23" s="624" t="s">
        <v>123</v>
      </c>
      <c r="BP23" s="624"/>
      <c r="BQ23" s="624"/>
      <c r="BR23" s="624"/>
      <c r="BS23" s="630" t="s">
        <v>239</v>
      </c>
      <c r="BT23" s="622"/>
      <c r="BU23" s="622"/>
      <c r="BV23" s="622"/>
      <c r="BW23" s="622"/>
      <c r="BX23" s="622"/>
      <c r="BY23" s="622"/>
      <c r="BZ23" s="622"/>
      <c r="CA23" s="622"/>
      <c r="CB23" s="631"/>
      <c r="CD23" s="603" t="s">
        <v>222</v>
      </c>
      <c r="CE23" s="604"/>
      <c r="CF23" s="604"/>
      <c r="CG23" s="604"/>
      <c r="CH23" s="604"/>
      <c r="CI23" s="604"/>
      <c r="CJ23" s="604"/>
      <c r="CK23" s="604"/>
      <c r="CL23" s="604"/>
      <c r="CM23" s="604"/>
      <c r="CN23" s="604"/>
      <c r="CO23" s="604"/>
      <c r="CP23" s="604"/>
      <c r="CQ23" s="605"/>
      <c r="CR23" s="603" t="s">
        <v>286</v>
      </c>
      <c r="CS23" s="604"/>
      <c r="CT23" s="604"/>
      <c r="CU23" s="604"/>
      <c r="CV23" s="604"/>
      <c r="CW23" s="604"/>
      <c r="CX23" s="604"/>
      <c r="CY23" s="605"/>
      <c r="CZ23" s="603" t="s">
        <v>287</v>
      </c>
      <c r="DA23" s="604"/>
      <c r="DB23" s="604"/>
      <c r="DC23" s="605"/>
      <c r="DD23" s="603" t="s">
        <v>288</v>
      </c>
      <c r="DE23" s="604"/>
      <c r="DF23" s="604"/>
      <c r="DG23" s="604"/>
      <c r="DH23" s="604"/>
      <c r="DI23" s="604"/>
      <c r="DJ23" s="604"/>
      <c r="DK23" s="605"/>
      <c r="DL23" s="651" t="s">
        <v>289</v>
      </c>
      <c r="DM23" s="652"/>
      <c r="DN23" s="652"/>
      <c r="DO23" s="652"/>
      <c r="DP23" s="652"/>
      <c r="DQ23" s="652"/>
      <c r="DR23" s="652"/>
      <c r="DS23" s="652"/>
      <c r="DT23" s="652"/>
      <c r="DU23" s="652"/>
      <c r="DV23" s="653"/>
      <c r="DW23" s="603" t="s">
        <v>290</v>
      </c>
      <c r="DX23" s="604"/>
      <c r="DY23" s="604"/>
      <c r="DZ23" s="604"/>
      <c r="EA23" s="604"/>
      <c r="EB23" s="604"/>
      <c r="EC23" s="605"/>
    </row>
    <row r="24" spans="2:133" ht="11.25" customHeight="1">
      <c r="B24" s="618" t="s">
        <v>291</v>
      </c>
      <c r="C24" s="619"/>
      <c r="D24" s="619"/>
      <c r="E24" s="619"/>
      <c r="F24" s="619"/>
      <c r="G24" s="619"/>
      <c r="H24" s="619"/>
      <c r="I24" s="619"/>
      <c r="J24" s="619"/>
      <c r="K24" s="619"/>
      <c r="L24" s="619"/>
      <c r="M24" s="619"/>
      <c r="N24" s="619"/>
      <c r="O24" s="619"/>
      <c r="P24" s="619"/>
      <c r="Q24" s="620"/>
      <c r="R24" s="621">
        <v>2593</v>
      </c>
      <c r="S24" s="622"/>
      <c r="T24" s="622"/>
      <c r="U24" s="622"/>
      <c r="V24" s="622"/>
      <c r="W24" s="622"/>
      <c r="X24" s="622"/>
      <c r="Y24" s="623"/>
      <c r="Z24" s="624">
        <v>0.1</v>
      </c>
      <c r="AA24" s="624"/>
      <c r="AB24" s="624"/>
      <c r="AC24" s="624"/>
      <c r="AD24" s="625" t="s">
        <v>239</v>
      </c>
      <c r="AE24" s="625"/>
      <c r="AF24" s="625"/>
      <c r="AG24" s="625"/>
      <c r="AH24" s="625"/>
      <c r="AI24" s="625"/>
      <c r="AJ24" s="625"/>
      <c r="AK24" s="625"/>
      <c r="AL24" s="626" t="s">
        <v>241</v>
      </c>
      <c r="AM24" s="627"/>
      <c r="AN24" s="627"/>
      <c r="AO24" s="628"/>
      <c r="AP24" s="639" t="s">
        <v>292</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246</v>
      </c>
      <c r="BP24" s="624"/>
      <c r="BQ24" s="624"/>
      <c r="BR24" s="624"/>
      <c r="BS24" s="630" t="s">
        <v>123</v>
      </c>
      <c r="BT24" s="622"/>
      <c r="BU24" s="622"/>
      <c r="BV24" s="622"/>
      <c r="BW24" s="622"/>
      <c r="BX24" s="622"/>
      <c r="BY24" s="622"/>
      <c r="BZ24" s="622"/>
      <c r="CA24" s="622"/>
      <c r="CB24" s="631"/>
      <c r="CD24" s="632" t="s">
        <v>293</v>
      </c>
      <c r="CE24" s="633"/>
      <c r="CF24" s="633"/>
      <c r="CG24" s="633"/>
      <c r="CH24" s="633"/>
      <c r="CI24" s="633"/>
      <c r="CJ24" s="633"/>
      <c r="CK24" s="633"/>
      <c r="CL24" s="633"/>
      <c r="CM24" s="633"/>
      <c r="CN24" s="633"/>
      <c r="CO24" s="633"/>
      <c r="CP24" s="633"/>
      <c r="CQ24" s="634"/>
      <c r="CR24" s="610">
        <v>1359391</v>
      </c>
      <c r="CS24" s="611"/>
      <c r="CT24" s="611"/>
      <c r="CU24" s="611"/>
      <c r="CV24" s="611"/>
      <c r="CW24" s="611"/>
      <c r="CX24" s="611"/>
      <c r="CY24" s="612"/>
      <c r="CZ24" s="615">
        <v>28.6</v>
      </c>
      <c r="DA24" s="616"/>
      <c r="DB24" s="616"/>
      <c r="DC24" s="635"/>
      <c r="DD24" s="656">
        <v>1022544</v>
      </c>
      <c r="DE24" s="611"/>
      <c r="DF24" s="611"/>
      <c r="DG24" s="611"/>
      <c r="DH24" s="611"/>
      <c r="DI24" s="611"/>
      <c r="DJ24" s="611"/>
      <c r="DK24" s="612"/>
      <c r="DL24" s="656">
        <v>1022133</v>
      </c>
      <c r="DM24" s="611"/>
      <c r="DN24" s="611"/>
      <c r="DO24" s="611"/>
      <c r="DP24" s="611"/>
      <c r="DQ24" s="611"/>
      <c r="DR24" s="611"/>
      <c r="DS24" s="611"/>
      <c r="DT24" s="611"/>
      <c r="DU24" s="611"/>
      <c r="DV24" s="612"/>
      <c r="DW24" s="615">
        <v>47.2</v>
      </c>
      <c r="DX24" s="616"/>
      <c r="DY24" s="616"/>
      <c r="DZ24" s="616"/>
      <c r="EA24" s="616"/>
      <c r="EB24" s="616"/>
      <c r="EC24" s="617"/>
    </row>
    <row r="25" spans="2:133" ht="11.25" customHeight="1">
      <c r="B25" s="618" t="s">
        <v>294</v>
      </c>
      <c r="C25" s="619"/>
      <c r="D25" s="619"/>
      <c r="E25" s="619"/>
      <c r="F25" s="619"/>
      <c r="G25" s="619"/>
      <c r="H25" s="619"/>
      <c r="I25" s="619"/>
      <c r="J25" s="619"/>
      <c r="K25" s="619"/>
      <c r="L25" s="619"/>
      <c r="M25" s="619"/>
      <c r="N25" s="619"/>
      <c r="O25" s="619"/>
      <c r="P25" s="619"/>
      <c r="Q25" s="620"/>
      <c r="R25" s="621">
        <v>74162</v>
      </c>
      <c r="S25" s="622"/>
      <c r="T25" s="622"/>
      <c r="U25" s="622"/>
      <c r="V25" s="622"/>
      <c r="W25" s="622"/>
      <c r="X25" s="622"/>
      <c r="Y25" s="623"/>
      <c r="Z25" s="624">
        <v>1.6</v>
      </c>
      <c r="AA25" s="624"/>
      <c r="AB25" s="624"/>
      <c r="AC25" s="624"/>
      <c r="AD25" s="625" t="s">
        <v>123</v>
      </c>
      <c r="AE25" s="625"/>
      <c r="AF25" s="625"/>
      <c r="AG25" s="625"/>
      <c r="AH25" s="625"/>
      <c r="AI25" s="625"/>
      <c r="AJ25" s="625"/>
      <c r="AK25" s="625"/>
      <c r="AL25" s="626" t="s">
        <v>123</v>
      </c>
      <c r="AM25" s="627"/>
      <c r="AN25" s="627"/>
      <c r="AO25" s="628"/>
      <c r="AP25" s="639" t="s">
        <v>295</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239</v>
      </c>
      <c r="BP25" s="624"/>
      <c r="BQ25" s="624"/>
      <c r="BR25" s="624"/>
      <c r="BS25" s="630" t="s">
        <v>123</v>
      </c>
      <c r="BT25" s="622"/>
      <c r="BU25" s="622"/>
      <c r="BV25" s="622"/>
      <c r="BW25" s="622"/>
      <c r="BX25" s="622"/>
      <c r="BY25" s="622"/>
      <c r="BZ25" s="622"/>
      <c r="CA25" s="622"/>
      <c r="CB25" s="631"/>
      <c r="CD25" s="636" t="s">
        <v>296</v>
      </c>
      <c r="CE25" s="637"/>
      <c r="CF25" s="637"/>
      <c r="CG25" s="637"/>
      <c r="CH25" s="637"/>
      <c r="CI25" s="637"/>
      <c r="CJ25" s="637"/>
      <c r="CK25" s="637"/>
      <c r="CL25" s="637"/>
      <c r="CM25" s="637"/>
      <c r="CN25" s="637"/>
      <c r="CO25" s="637"/>
      <c r="CP25" s="637"/>
      <c r="CQ25" s="638"/>
      <c r="CR25" s="621">
        <v>561123</v>
      </c>
      <c r="CS25" s="657"/>
      <c r="CT25" s="657"/>
      <c r="CU25" s="657"/>
      <c r="CV25" s="657"/>
      <c r="CW25" s="657"/>
      <c r="CX25" s="657"/>
      <c r="CY25" s="658"/>
      <c r="CZ25" s="626">
        <v>11.8</v>
      </c>
      <c r="DA25" s="654"/>
      <c r="DB25" s="654"/>
      <c r="DC25" s="659"/>
      <c r="DD25" s="630">
        <v>508950</v>
      </c>
      <c r="DE25" s="657"/>
      <c r="DF25" s="657"/>
      <c r="DG25" s="657"/>
      <c r="DH25" s="657"/>
      <c r="DI25" s="657"/>
      <c r="DJ25" s="657"/>
      <c r="DK25" s="658"/>
      <c r="DL25" s="630">
        <v>508539</v>
      </c>
      <c r="DM25" s="657"/>
      <c r="DN25" s="657"/>
      <c r="DO25" s="657"/>
      <c r="DP25" s="657"/>
      <c r="DQ25" s="657"/>
      <c r="DR25" s="657"/>
      <c r="DS25" s="657"/>
      <c r="DT25" s="657"/>
      <c r="DU25" s="657"/>
      <c r="DV25" s="658"/>
      <c r="DW25" s="626">
        <v>23.5</v>
      </c>
      <c r="DX25" s="654"/>
      <c r="DY25" s="654"/>
      <c r="DZ25" s="654"/>
      <c r="EA25" s="654"/>
      <c r="EB25" s="654"/>
      <c r="EC25" s="655"/>
    </row>
    <row r="26" spans="2:133" ht="11.25" customHeight="1">
      <c r="B26" s="618" t="s">
        <v>297</v>
      </c>
      <c r="C26" s="619"/>
      <c r="D26" s="619"/>
      <c r="E26" s="619"/>
      <c r="F26" s="619"/>
      <c r="G26" s="619"/>
      <c r="H26" s="619"/>
      <c r="I26" s="619"/>
      <c r="J26" s="619"/>
      <c r="K26" s="619"/>
      <c r="L26" s="619"/>
      <c r="M26" s="619"/>
      <c r="N26" s="619"/>
      <c r="O26" s="619"/>
      <c r="P26" s="619"/>
      <c r="Q26" s="620"/>
      <c r="R26" s="621">
        <v>7319</v>
      </c>
      <c r="S26" s="622"/>
      <c r="T26" s="622"/>
      <c r="U26" s="622"/>
      <c r="V26" s="622"/>
      <c r="W26" s="622"/>
      <c r="X26" s="622"/>
      <c r="Y26" s="623"/>
      <c r="Z26" s="624">
        <v>0.2</v>
      </c>
      <c r="AA26" s="624"/>
      <c r="AB26" s="624"/>
      <c r="AC26" s="624"/>
      <c r="AD26" s="625" t="s">
        <v>239</v>
      </c>
      <c r="AE26" s="625"/>
      <c r="AF26" s="625"/>
      <c r="AG26" s="625"/>
      <c r="AH26" s="625"/>
      <c r="AI26" s="625"/>
      <c r="AJ26" s="625"/>
      <c r="AK26" s="625"/>
      <c r="AL26" s="626" t="s">
        <v>239</v>
      </c>
      <c r="AM26" s="627"/>
      <c r="AN26" s="627"/>
      <c r="AO26" s="628"/>
      <c r="AP26" s="639" t="s">
        <v>298</v>
      </c>
      <c r="AQ26" s="660"/>
      <c r="AR26" s="660"/>
      <c r="AS26" s="660"/>
      <c r="AT26" s="660"/>
      <c r="AU26" s="660"/>
      <c r="AV26" s="660"/>
      <c r="AW26" s="660"/>
      <c r="AX26" s="660"/>
      <c r="AY26" s="660"/>
      <c r="AZ26" s="660"/>
      <c r="BA26" s="660"/>
      <c r="BB26" s="660"/>
      <c r="BC26" s="660"/>
      <c r="BD26" s="660"/>
      <c r="BE26" s="660"/>
      <c r="BF26" s="641"/>
      <c r="BG26" s="621" t="s">
        <v>239</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299</v>
      </c>
      <c r="CE26" s="637"/>
      <c r="CF26" s="637"/>
      <c r="CG26" s="637"/>
      <c r="CH26" s="637"/>
      <c r="CI26" s="637"/>
      <c r="CJ26" s="637"/>
      <c r="CK26" s="637"/>
      <c r="CL26" s="637"/>
      <c r="CM26" s="637"/>
      <c r="CN26" s="637"/>
      <c r="CO26" s="637"/>
      <c r="CP26" s="637"/>
      <c r="CQ26" s="638"/>
      <c r="CR26" s="621">
        <v>348030</v>
      </c>
      <c r="CS26" s="622"/>
      <c r="CT26" s="622"/>
      <c r="CU26" s="622"/>
      <c r="CV26" s="622"/>
      <c r="CW26" s="622"/>
      <c r="CX26" s="622"/>
      <c r="CY26" s="623"/>
      <c r="CZ26" s="626">
        <v>7.3</v>
      </c>
      <c r="DA26" s="654"/>
      <c r="DB26" s="654"/>
      <c r="DC26" s="659"/>
      <c r="DD26" s="630">
        <v>305319</v>
      </c>
      <c r="DE26" s="622"/>
      <c r="DF26" s="622"/>
      <c r="DG26" s="622"/>
      <c r="DH26" s="622"/>
      <c r="DI26" s="622"/>
      <c r="DJ26" s="622"/>
      <c r="DK26" s="623"/>
      <c r="DL26" s="630" t="s">
        <v>239</v>
      </c>
      <c r="DM26" s="622"/>
      <c r="DN26" s="622"/>
      <c r="DO26" s="622"/>
      <c r="DP26" s="622"/>
      <c r="DQ26" s="622"/>
      <c r="DR26" s="622"/>
      <c r="DS26" s="622"/>
      <c r="DT26" s="622"/>
      <c r="DU26" s="622"/>
      <c r="DV26" s="623"/>
      <c r="DW26" s="626" t="s">
        <v>239</v>
      </c>
      <c r="DX26" s="654"/>
      <c r="DY26" s="654"/>
      <c r="DZ26" s="654"/>
      <c r="EA26" s="654"/>
      <c r="EB26" s="654"/>
      <c r="EC26" s="655"/>
    </row>
    <row r="27" spans="2:133" ht="11.25" customHeight="1">
      <c r="B27" s="618" t="s">
        <v>300</v>
      </c>
      <c r="C27" s="619"/>
      <c r="D27" s="619"/>
      <c r="E27" s="619"/>
      <c r="F27" s="619"/>
      <c r="G27" s="619"/>
      <c r="H27" s="619"/>
      <c r="I27" s="619"/>
      <c r="J27" s="619"/>
      <c r="K27" s="619"/>
      <c r="L27" s="619"/>
      <c r="M27" s="619"/>
      <c r="N27" s="619"/>
      <c r="O27" s="619"/>
      <c r="P27" s="619"/>
      <c r="Q27" s="620"/>
      <c r="R27" s="621">
        <v>1286292</v>
      </c>
      <c r="S27" s="622"/>
      <c r="T27" s="622"/>
      <c r="U27" s="622"/>
      <c r="V27" s="622"/>
      <c r="W27" s="622"/>
      <c r="X27" s="622"/>
      <c r="Y27" s="623"/>
      <c r="Z27" s="624">
        <v>27</v>
      </c>
      <c r="AA27" s="624"/>
      <c r="AB27" s="624"/>
      <c r="AC27" s="624"/>
      <c r="AD27" s="625" t="s">
        <v>239</v>
      </c>
      <c r="AE27" s="625"/>
      <c r="AF27" s="625"/>
      <c r="AG27" s="625"/>
      <c r="AH27" s="625"/>
      <c r="AI27" s="625"/>
      <c r="AJ27" s="625"/>
      <c r="AK27" s="625"/>
      <c r="AL27" s="626" t="s">
        <v>239</v>
      </c>
      <c r="AM27" s="627"/>
      <c r="AN27" s="627"/>
      <c r="AO27" s="628"/>
      <c r="AP27" s="618" t="s">
        <v>301</v>
      </c>
      <c r="AQ27" s="619"/>
      <c r="AR27" s="619"/>
      <c r="AS27" s="619"/>
      <c r="AT27" s="619"/>
      <c r="AU27" s="619"/>
      <c r="AV27" s="619"/>
      <c r="AW27" s="619"/>
      <c r="AX27" s="619"/>
      <c r="AY27" s="619"/>
      <c r="AZ27" s="619"/>
      <c r="BA27" s="619"/>
      <c r="BB27" s="619"/>
      <c r="BC27" s="619"/>
      <c r="BD27" s="619"/>
      <c r="BE27" s="619"/>
      <c r="BF27" s="620"/>
      <c r="BG27" s="621">
        <v>312388</v>
      </c>
      <c r="BH27" s="622"/>
      <c r="BI27" s="622"/>
      <c r="BJ27" s="622"/>
      <c r="BK27" s="622"/>
      <c r="BL27" s="622"/>
      <c r="BM27" s="622"/>
      <c r="BN27" s="623"/>
      <c r="BO27" s="624">
        <v>100</v>
      </c>
      <c r="BP27" s="624"/>
      <c r="BQ27" s="624"/>
      <c r="BR27" s="624"/>
      <c r="BS27" s="630">
        <v>1944</v>
      </c>
      <c r="BT27" s="622"/>
      <c r="BU27" s="622"/>
      <c r="BV27" s="622"/>
      <c r="BW27" s="622"/>
      <c r="BX27" s="622"/>
      <c r="BY27" s="622"/>
      <c r="BZ27" s="622"/>
      <c r="CA27" s="622"/>
      <c r="CB27" s="631"/>
      <c r="CD27" s="636" t="s">
        <v>302</v>
      </c>
      <c r="CE27" s="637"/>
      <c r="CF27" s="637"/>
      <c r="CG27" s="637"/>
      <c r="CH27" s="637"/>
      <c r="CI27" s="637"/>
      <c r="CJ27" s="637"/>
      <c r="CK27" s="637"/>
      <c r="CL27" s="637"/>
      <c r="CM27" s="637"/>
      <c r="CN27" s="637"/>
      <c r="CO27" s="637"/>
      <c r="CP27" s="637"/>
      <c r="CQ27" s="638"/>
      <c r="CR27" s="621">
        <v>339873</v>
      </c>
      <c r="CS27" s="657"/>
      <c r="CT27" s="657"/>
      <c r="CU27" s="657"/>
      <c r="CV27" s="657"/>
      <c r="CW27" s="657"/>
      <c r="CX27" s="657"/>
      <c r="CY27" s="658"/>
      <c r="CZ27" s="626">
        <v>7.2</v>
      </c>
      <c r="DA27" s="654"/>
      <c r="DB27" s="654"/>
      <c r="DC27" s="659"/>
      <c r="DD27" s="630">
        <v>100110</v>
      </c>
      <c r="DE27" s="657"/>
      <c r="DF27" s="657"/>
      <c r="DG27" s="657"/>
      <c r="DH27" s="657"/>
      <c r="DI27" s="657"/>
      <c r="DJ27" s="657"/>
      <c r="DK27" s="658"/>
      <c r="DL27" s="630">
        <v>100110</v>
      </c>
      <c r="DM27" s="657"/>
      <c r="DN27" s="657"/>
      <c r="DO27" s="657"/>
      <c r="DP27" s="657"/>
      <c r="DQ27" s="657"/>
      <c r="DR27" s="657"/>
      <c r="DS27" s="657"/>
      <c r="DT27" s="657"/>
      <c r="DU27" s="657"/>
      <c r="DV27" s="658"/>
      <c r="DW27" s="626">
        <v>4.5999999999999996</v>
      </c>
      <c r="DX27" s="654"/>
      <c r="DY27" s="654"/>
      <c r="DZ27" s="654"/>
      <c r="EA27" s="654"/>
      <c r="EB27" s="654"/>
      <c r="EC27" s="655"/>
    </row>
    <row r="28" spans="2:133" ht="11.25" customHeight="1">
      <c r="B28" s="663" t="s">
        <v>303</v>
      </c>
      <c r="C28" s="664"/>
      <c r="D28" s="664"/>
      <c r="E28" s="664"/>
      <c r="F28" s="664"/>
      <c r="G28" s="664"/>
      <c r="H28" s="664"/>
      <c r="I28" s="664"/>
      <c r="J28" s="664"/>
      <c r="K28" s="664"/>
      <c r="L28" s="664"/>
      <c r="M28" s="664"/>
      <c r="N28" s="664"/>
      <c r="O28" s="664"/>
      <c r="P28" s="664"/>
      <c r="Q28" s="665"/>
      <c r="R28" s="621" t="s">
        <v>239</v>
      </c>
      <c r="S28" s="622"/>
      <c r="T28" s="622"/>
      <c r="U28" s="622"/>
      <c r="V28" s="622"/>
      <c r="W28" s="622"/>
      <c r="X28" s="622"/>
      <c r="Y28" s="623"/>
      <c r="Z28" s="624" t="s">
        <v>123</v>
      </c>
      <c r="AA28" s="624"/>
      <c r="AB28" s="624"/>
      <c r="AC28" s="624"/>
      <c r="AD28" s="625" t="s">
        <v>246</v>
      </c>
      <c r="AE28" s="625"/>
      <c r="AF28" s="625"/>
      <c r="AG28" s="625"/>
      <c r="AH28" s="625"/>
      <c r="AI28" s="625"/>
      <c r="AJ28" s="625"/>
      <c r="AK28" s="625"/>
      <c r="AL28" s="626" t="s">
        <v>239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304</v>
      </c>
      <c r="CE28" s="637"/>
      <c r="CF28" s="637"/>
      <c r="CG28" s="637"/>
      <c r="CH28" s="637"/>
      <c r="CI28" s="637"/>
      <c r="CJ28" s="637"/>
      <c r="CK28" s="637"/>
      <c r="CL28" s="637"/>
      <c r="CM28" s="637"/>
      <c r="CN28" s="637"/>
      <c r="CO28" s="637"/>
      <c r="CP28" s="637"/>
      <c r="CQ28" s="638"/>
      <c r="CR28" s="621">
        <v>458395</v>
      </c>
      <c r="CS28" s="622"/>
      <c r="CT28" s="622"/>
      <c r="CU28" s="622"/>
      <c r="CV28" s="622"/>
      <c r="CW28" s="622"/>
      <c r="CX28" s="622"/>
      <c r="CY28" s="623"/>
      <c r="CZ28" s="626">
        <v>9.6999999999999993</v>
      </c>
      <c r="DA28" s="654"/>
      <c r="DB28" s="654"/>
      <c r="DC28" s="659"/>
      <c r="DD28" s="630">
        <v>413484</v>
      </c>
      <c r="DE28" s="622"/>
      <c r="DF28" s="622"/>
      <c r="DG28" s="622"/>
      <c r="DH28" s="622"/>
      <c r="DI28" s="622"/>
      <c r="DJ28" s="622"/>
      <c r="DK28" s="623"/>
      <c r="DL28" s="630">
        <v>413484</v>
      </c>
      <c r="DM28" s="622"/>
      <c r="DN28" s="622"/>
      <c r="DO28" s="622"/>
      <c r="DP28" s="622"/>
      <c r="DQ28" s="622"/>
      <c r="DR28" s="622"/>
      <c r="DS28" s="622"/>
      <c r="DT28" s="622"/>
      <c r="DU28" s="622"/>
      <c r="DV28" s="623"/>
      <c r="DW28" s="626">
        <v>19.100000000000001</v>
      </c>
      <c r="DX28" s="654"/>
      <c r="DY28" s="654"/>
      <c r="DZ28" s="654"/>
      <c r="EA28" s="654"/>
      <c r="EB28" s="654"/>
      <c r="EC28" s="655"/>
    </row>
    <row r="29" spans="2:133" ht="11.25" customHeight="1">
      <c r="B29" s="618" t="s">
        <v>305</v>
      </c>
      <c r="C29" s="619"/>
      <c r="D29" s="619"/>
      <c r="E29" s="619"/>
      <c r="F29" s="619"/>
      <c r="G29" s="619"/>
      <c r="H29" s="619"/>
      <c r="I29" s="619"/>
      <c r="J29" s="619"/>
      <c r="K29" s="619"/>
      <c r="L29" s="619"/>
      <c r="M29" s="619"/>
      <c r="N29" s="619"/>
      <c r="O29" s="619"/>
      <c r="P29" s="619"/>
      <c r="Q29" s="620"/>
      <c r="R29" s="621">
        <v>198853</v>
      </c>
      <c r="S29" s="622"/>
      <c r="T29" s="622"/>
      <c r="U29" s="622"/>
      <c r="V29" s="622"/>
      <c r="W29" s="622"/>
      <c r="X29" s="622"/>
      <c r="Y29" s="623"/>
      <c r="Z29" s="624">
        <v>4.2</v>
      </c>
      <c r="AA29" s="624"/>
      <c r="AB29" s="624"/>
      <c r="AC29" s="624"/>
      <c r="AD29" s="625" t="s">
        <v>239</v>
      </c>
      <c r="AE29" s="625"/>
      <c r="AF29" s="625"/>
      <c r="AG29" s="625"/>
      <c r="AH29" s="625"/>
      <c r="AI29" s="625"/>
      <c r="AJ29" s="625"/>
      <c r="AK29" s="625"/>
      <c r="AL29" s="626" t="s">
        <v>123</v>
      </c>
      <c r="AM29" s="627"/>
      <c r="AN29" s="627"/>
      <c r="AO29" s="628"/>
      <c r="AP29" s="600" t="s">
        <v>222</v>
      </c>
      <c r="AQ29" s="601"/>
      <c r="AR29" s="601"/>
      <c r="AS29" s="601"/>
      <c r="AT29" s="601"/>
      <c r="AU29" s="601"/>
      <c r="AV29" s="601"/>
      <c r="AW29" s="601"/>
      <c r="AX29" s="601"/>
      <c r="AY29" s="601"/>
      <c r="AZ29" s="601"/>
      <c r="BA29" s="601"/>
      <c r="BB29" s="601"/>
      <c r="BC29" s="601"/>
      <c r="BD29" s="601"/>
      <c r="BE29" s="601"/>
      <c r="BF29" s="602"/>
      <c r="BG29" s="600" t="s">
        <v>306</v>
      </c>
      <c r="BH29" s="661"/>
      <c r="BI29" s="661"/>
      <c r="BJ29" s="661"/>
      <c r="BK29" s="661"/>
      <c r="BL29" s="661"/>
      <c r="BM29" s="661"/>
      <c r="BN29" s="661"/>
      <c r="BO29" s="661"/>
      <c r="BP29" s="661"/>
      <c r="BQ29" s="662"/>
      <c r="BR29" s="600" t="s">
        <v>307</v>
      </c>
      <c r="BS29" s="661"/>
      <c r="BT29" s="661"/>
      <c r="BU29" s="661"/>
      <c r="BV29" s="661"/>
      <c r="BW29" s="661"/>
      <c r="BX29" s="661"/>
      <c r="BY29" s="661"/>
      <c r="BZ29" s="661"/>
      <c r="CA29" s="661"/>
      <c r="CB29" s="662"/>
      <c r="CD29" s="684" t="s">
        <v>308</v>
      </c>
      <c r="CE29" s="685"/>
      <c r="CF29" s="636" t="s">
        <v>309</v>
      </c>
      <c r="CG29" s="637"/>
      <c r="CH29" s="637"/>
      <c r="CI29" s="637"/>
      <c r="CJ29" s="637"/>
      <c r="CK29" s="637"/>
      <c r="CL29" s="637"/>
      <c r="CM29" s="637"/>
      <c r="CN29" s="637"/>
      <c r="CO29" s="637"/>
      <c r="CP29" s="637"/>
      <c r="CQ29" s="638"/>
      <c r="CR29" s="621">
        <v>458395</v>
      </c>
      <c r="CS29" s="657"/>
      <c r="CT29" s="657"/>
      <c r="CU29" s="657"/>
      <c r="CV29" s="657"/>
      <c r="CW29" s="657"/>
      <c r="CX29" s="657"/>
      <c r="CY29" s="658"/>
      <c r="CZ29" s="626">
        <v>9.6999999999999993</v>
      </c>
      <c r="DA29" s="654"/>
      <c r="DB29" s="654"/>
      <c r="DC29" s="659"/>
      <c r="DD29" s="630">
        <v>413484</v>
      </c>
      <c r="DE29" s="657"/>
      <c r="DF29" s="657"/>
      <c r="DG29" s="657"/>
      <c r="DH29" s="657"/>
      <c r="DI29" s="657"/>
      <c r="DJ29" s="657"/>
      <c r="DK29" s="658"/>
      <c r="DL29" s="630">
        <v>413484</v>
      </c>
      <c r="DM29" s="657"/>
      <c r="DN29" s="657"/>
      <c r="DO29" s="657"/>
      <c r="DP29" s="657"/>
      <c r="DQ29" s="657"/>
      <c r="DR29" s="657"/>
      <c r="DS29" s="657"/>
      <c r="DT29" s="657"/>
      <c r="DU29" s="657"/>
      <c r="DV29" s="658"/>
      <c r="DW29" s="626">
        <v>19.100000000000001</v>
      </c>
      <c r="DX29" s="654"/>
      <c r="DY29" s="654"/>
      <c r="DZ29" s="654"/>
      <c r="EA29" s="654"/>
      <c r="EB29" s="654"/>
      <c r="EC29" s="655"/>
    </row>
    <row r="30" spans="2:133" ht="11.25" customHeight="1">
      <c r="B30" s="618" t="s">
        <v>310</v>
      </c>
      <c r="C30" s="619"/>
      <c r="D30" s="619"/>
      <c r="E30" s="619"/>
      <c r="F30" s="619"/>
      <c r="G30" s="619"/>
      <c r="H30" s="619"/>
      <c r="I30" s="619"/>
      <c r="J30" s="619"/>
      <c r="K30" s="619"/>
      <c r="L30" s="619"/>
      <c r="M30" s="619"/>
      <c r="N30" s="619"/>
      <c r="O30" s="619"/>
      <c r="P30" s="619"/>
      <c r="Q30" s="620"/>
      <c r="R30" s="621">
        <v>22843</v>
      </c>
      <c r="S30" s="622"/>
      <c r="T30" s="622"/>
      <c r="U30" s="622"/>
      <c r="V30" s="622"/>
      <c r="W30" s="622"/>
      <c r="X30" s="622"/>
      <c r="Y30" s="623"/>
      <c r="Z30" s="624">
        <v>0.5</v>
      </c>
      <c r="AA30" s="624"/>
      <c r="AB30" s="624"/>
      <c r="AC30" s="624"/>
      <c r="AD30" s="625">
        <v>12</v>
      </c>
      <c r="AE30" s="625"/>
      <c r="AF30" s="625"/>
      <c r="AG30" s="625"/>
      <c r="AH30" s="625"/>
      <c r="AI30" s="625"/>
      <c r="AJ30" s="625"/>
      <c r="AK30" s="625"/>
      <c r="AL30" s="626">
        <v>0</v>
      </c>
      <c r="AM30" s="627"/>
      <c r="AN30" s="627"/>
      <c r="AO30" s="628"/>
      <c r="AP30" s="669" t="s">
        <v>311</v>
      </c>
      <c r="AQ30" s="670"/>
      <c r="AR30" s="670"/>
      <c r="AS30" s="670"/>
      <c r="AT30" s="675" t="s">
        <v>312</v>
      </c>
      <c r="AU30" s="210"/>
      <c r="AV30" s="210"/>
      <c r="AW30" s="210"/>
      <c r="AX30" s="607" t="s">
        <v>185</v>
      </c>
      <c r="AY30" s="608"/>
      <c r="AZ30" s="608"/>
      <c r="BA30" s="608"/>
      <c r="BB30" s="608"/>
      <c r="BC30" s="608"/>
      <c r="BD30" s="608"/>
      <c r="BE30" s="608"/>
      <c r="BF30" s="609"/>
      <c r="BG30" s="681">
        <v>99.5</v>
      </c>
      <c r="BH30" s="682"/>
      <c r="BI30" s="682"/>
      <c r="BJ30" s="682"/>
      <c r="BK30" s="682"/>
      <c r="BL30" s="682"/>
      <c r="BM30" s="616">
        <v>98.1</v>
      </c>
      <c r="BN30" s="682"/>
      <c r="BO30" s="682"/>
      <c r="BP30" s="682"/>
      <c r="BQ30" s="683"/>
      <c r="BR30" s="681">
        <v>99</v>
      </c>
      <c r="BS30" s="682"/>
      <c r="BT30" s="682"/>
      <c r="BU30" s="682"/>
      <c r="BV30" s="682"/>
      <c r="BW30" s="682"/>
      <c r="BX30" s="616">
        <v>97.4</v>
      </c>
      <c r="BY30" s="682"/>
      <c r="BZ30" s="682"/>
      <c r="CA30" s="682"/>
      <c r="CB30" s="683"/>
      <c r="CD30" s="686"/>
      <c r="CE30" s="687"/>
      <c r="CF30" s="636" t="s">
        <v>313</v>
      </c>
      <c r="CG30" s="637"/>
      <c r="CH30" s="637"/>
      <c r="CI30" s="637"/>
      <c r="CJ30" s="637"/>
      <c r="CK30" s="637"/>
      <c r="CL30" s="637"/>
      <c r="CM30" s="637"/>
      <c r="CN30" s="637"/>
      <c r="CO30" s="637"/>
      <c r="CP30" s="637"/>
      <c r="CQ30" s="638"/>
      <c r="CR30" s="621">
        <v>422799</v>
      </c>
      <c r="CS30" s="622"/>
      <c r="CT30" s="622"/>
      <c r="CU30" s="622"/>
      <c r="CV30" s="622"/>
      <c r="CW30" s="622"/>
      <c r="CX30" s="622"/>
      <c r="CY30" s="623"/>
      <c r="CZ30" s="626">
        <v>8.9</v>
      </c>
      <c r="DA30" s="654"/>
      <c r="DB30" s="654"/>
      <c r="DC30" s="659"/>
      <c r="DD30" s="630">
        <v>377888</v>
      </c>
      <c r="DE30" s="622"/>
      <c r="DF30" s="622"/>
      <c r="DG30" s="622"/>
      <c r="DH30" s="622"/>
      <c r="DI30" s="622"/>
      <c r="DJ30" s="622"/>
      <c r="DK30" s="623"/>
      <c r="DL30" s="630">
        <v>377888</v>
      </c>
      <c r="DM30" s="622"/>
      <c r="DN30" s="622"/>
      <c r="DO30" s="622"/>
      <c r="DP30" s="622"/>
      <c r="DQ30" s="622"/>
      <c r="DR30" s="622"/>
      <c r="DS30" s="622"/>
      <c r="DT30" s="622"/>
      <c r="DU30" s="622"/>
      <c r="DV30" s="623"/>
      <c r="DW30" s="626">
        <v>17.399999999999999</v>
      </c>
      <c r="DX30" s="654"/>
      <c r="DY30" s="654"/>
      <c r="DZ30" s="654"/>
      <c r="EA30" s="654"/>
      <c r="EB30" s="654"/>
      <c r="EC30" s="655"/>
    </row>
    <row r="31" spans="2:133" ht="11.25" customHeight="1">
      <c r="B31" s="618" t="s">
        <v>314</v>
      </c>
      <c r="C31" s="619"/>
      <c r="D31" s="619"/>
      <c r="E31" s="619"/>
      <c r="F31" s="619"/>
      <c r="G31" s="619"/>
      <c r="H31" s="619"/>
      <c r="I31" s="619"/>
      <c r="J31" s="619"/>
      <c r="K31" s="619"/>
      <c r="L31" s="619"/>
      <c r="M31" s="619"/>
      <c r="N31" s="619"/>
      <c r="O31" s="619"/>
      <c r="P31" s="619"/>
      <c r="Q31" s="620"/>
      <c r="R31" s="621">
        <v>65964</v>
      </c>
      <c r="S31" s="622"/>
      <c r="T31" s="622"/>
      <c r="U31" s="622"/>
      <c r="V31" s="622"/>
      <c r="W31" s="622"/>
      <c r="X31" s="622"/>
      <c r="Y31" s="623"/>
      <c r="Z31" s="624">
        <v>1.4</v>
      </c>
      <c r="AA31" s="624"/>
      <c r="AB31" s="624"/>
      <c r="AC31" s="624"/>
      <c r="AD31" s="625" t="s">
        <v>239</v>
      </c>
      <c r="AE31" s="625"/>
      <c r="AF31" s="625"/>
      <c r="AG31" s="625"/>
      <c r="AH31" s="625"/>
      <c r="AI31" s="625"/>
      <c r="AJ31" s="625"/>
      <c r="AK31" s="625"/>
      <c r="AL31" s="626" t="s">
        <v>123</v>
      </c>
      <c r="AM31" s="627"/>
      <c r="AN31" s="627"/>
      <c r="AO31" s="628"/>
      <c r="AP31" s="671"/>
      <c r="AQ31" s="672"/>
      <c r="AR31" s="672"/>
      <c r="AS31" s="672"/>
      <c r="AT31" s="676"/>
      <c r="AU31" s="209" t="s">
        <v>315</v>
      </c>
      <c r="AV31" s="209"/>
      <c r="AW31" s="209"/>
      <c r="AX31" s="618" t="s">
        <v>316</v>
      </c>
      <c r="AY31" s="619"/>
      <c r="AZ31" s="619"/>
      <c r="BA31" s="619"/>
      <c r="BB31" s="619"/>
      <c r="BC31" s="619"/>
      <c r="BD31" s="619"/>
      <c r="BE31" s="619"/>
      <c r="BF31" s="620"/>
      <c r="BG31" s="678">
        <v>99.4</v>
      </c>
      <c r="BH31" s="657"/>
      <c r="BI31" s="657"/>
      <c r="BJ31" s="657"/>
      <c r="BK31" s="657"/>
      <c r="BL31" s="657"/>
      <c r="BM31" s="627">
        <v>98.1</v>
      </c>
      <c r="BN31" s="679"/>
      <c r="BO31" s="679"/>
      <c r="BP31" s="679"/>
      <c r="BQ31" s="680"/>
      <c r="BR31" s="678">
        <v>98.6</v>
      </c>
      <c r="BS31" s="657"/>
      <c r="BT31" s="657"/>
      <c r="BU31" s="657"/>
      <c r="BV31" s="657"/>
      <c r="BW31" s="657"/>
      <c r="BX31" s="627">
        <v>97.2</v>
      </c>
      <c r="BY31" s="679"/>
      <c r="BZ31" s="679"/>
      <c r="CA31" s="679"/>
      <c r="CB31" s="680"/>
      <c r="CD31" s="686"/>
      <c r="CE31" s="687"/>
      <c r="CF31" s="636" t="s">
        <v>317</v>
      </c>
      <c r="CG31" s="637"/>
      <c r="CH31" s="637"/>
      <c r="CI31" s="637"/>
      <c r="CJ31" s="637"/>
      <c r="CK31" s="637"/>
      <c r="CL31" s="637"/>
      <c r="CM31" s="637"/>
      <c r="CN31" s="637"/>
      <c r="CO31" s="637"/>
      <c r="CP31" s="637"/>
      <c r="CQ31" s="638"/>
      <c r="CR31" s="621">
        <v>35596</v>
      </c>
      <c r="CS31" s="657"/>
      <c r="CT31" s="657"/>
      <c r="CU31" s="657"/>
      <c r="CV31" s="657"/>
      <c r="CW31" s="657"/>
      <c r="CX31" s="657"/>
      <c r="CY31" s="658"/>
      <c r="CZ31" s="626">
        <v>0.7</v>
      </c>
      <c r="DA31" s="654"/>
      <c r="DB31" s="654"/>
      <c r="DC31" s="659"/>
      <c r="DD31" s="630">
        <v>35596</v>
      </c>
      <c r="DE31" s="657"/>
      <c r="DF31" s="657"/>
      <c r="DG31" s="657"/>
      <c r="DH31" s="657"/>
      <c r="DI31" s="657"/>
      <c r="DJ31" s="657"/>
      <c r="DK31" s="658"/>
      <c r="DL31" s="630">
        <v>35596</v>
      </c>
      <c r="DM31" s="657"/>
      <c r="DN31" s="657"/>
      <c r="DO31" s="657"/>
      <c r="DP31" s="657"/>
      <c r="DQ31" s="657"/>
      <c r="DR31" s="657"/>
      <c r="DS31" s="657"/>
      <c r="DT31" s="657"/>
      <c r="DU31" s="657"/>
      <c r="DV31" s="658"/>
      <c r="DW31" s="626">
        <v>1.6</v>
      </c>
      <c r="DX31" s="654"/>
      <c r="DY31" s="654"/>
      <c r="DZ31" s="654"/>
      <c r="EA31" s="654"/>
      <c r="EB31" s="654"/>
      <c r="EC31" s="655"/>
    </row>
    <row r="32" spans="2:133" ht="11.25" customHeight="1">
      <c r="B32" s="618" t="s">
        <v>318</v>
      </c>
      <c r="C32" s="619"/>
      <c r="D32" s="619"/>
      <c r="E32" s="619"/>
      <c r="F32" s="619"/>
      <c r="G32" s="619"/>
      <c r="H32" s="619"/>
      <c r="I32" s="619"/>
      <c r="J32" s="619"/>
      <c r="K32" s="619"/>
      <c r="L32" s="619"/>
      <c r="M32" s="619"/>
      <c r="N32" s="619"/>
      <c r="O32" s="619"/>
      <c r="P32" s="619"/>
      <c r="Q32" s="620"/>
      <c r="R32" s="621">
        <v>20208</v>
      </c>
      <c r="S32" s="622"/>
      <c r="T32" s="622"/>
      <c r="U32" s="622"/>
      <c r="V32" s="622"/>
      <c r="W32" s="622"/>
      <c r="X32" s="622"/>
      <c r="Y32" s="623"/>
      <c r="Z32" s="624">
        <v>0.4</v>
      </c>
      <c r="AA32" s="624"/>
      <c r="AB32" s="624"/>
      <c r="AC32" s="624"/>
      <c r="AD32" s="625" t="s">
        <v>239</v>
      </c>
      <c r="AE32" s="625"/>
      <c r="AF32" s="625"/>
      <c r="AG32" s="625"/>
      <c r="AH32" s="625"/>
      <c r="AI32" s="625"/>
      <c r="AJ32" s="625"/>
      <c r="AK32" s="625"/>
      <c r="AL32" s="626" t="s">
        <v>239</v>
      </c>
      <c r="AM32" s="627"/>
      <c r="AN32" s="627"/>
      <c r="AO32" s="628"/>
      <c r="AP32" s="673"/>
      <c r="AQ32" s="674"/>
      <c r="AR32" s="674"/>
      <c r="AS32" s="674"/>
      <c r="AT32" s="677"/>
      <c r="AU32" s="211"/>
      <c r="AV32" s="211"/>
      <c r="AW32" s="211"/>
      <c r="AX32" s="666" t="s">
        <v>319</v>
      </c>
      <c r="AY32" s="667"/>
      <c r="AZ32" s="667"/>
      <c r="BA32" s="667"/>
      <c r="BB32" s="667"/>
      <c r="BC32" s="667"/>
      <c r="BD32" s="667"/>
      <c r="BE32" s="667"/>
      <c r="BF32" s="668"/>
      <c r="BG32" s="690">
        <v>99.5</v>
      </c>
      <c r="BH32" s="691"/>
      <c r="BI32" s="691"/>
      <c r="BJ32" s="691"/>
      <c r="BK32" s="691"/>
      <c r="BL32" s="691"/>
      <c r="BM32" s="692">
        <v>97.6</v>
      </c>
      <c r="BN32" s="691"/>
      <c r="BO32" s="691"/>
      <c r="BP32" s="691"/>
      <c r="BQ32" s="693"/>
      <c r="BR32" s="690">
        <v>99.3</v>
      </c>
      <c r="BS32" s="691"/>
      <c r="BT32" s="691"/>
      <c r="BU32" s="691"/>
      <c r="BV32" s="691"/>
      <c r="BW32" s="691"/>
      <c r="BX32" s="692">
        <v>97.2</v>
      </c>
      <c r="BY32" s="691"/>
      <c r="BZ32" s="691"/>
      <c r="CA32" s="691"/>
      <c r="CB32" s="693"/>
      <c r="CD32" s="688"/>
      <c r="CE32" s="689"/>
      <c r="CF32" s="636" t="s">
        <v>320</v>
      </c>
      <c r="CG32" s="637"/>
      <c r="CH32" s="637"/>
      <c r="CI32" s="637"/>
      <c r="CJ32" s="637"/>
      <c r="CK32" s="637"/>
      <c r="CL32" s="637"/>
      <c r="CM32" s="637"/>
      <c r="CN32" s="637"/>
      <c r="CO32" s="637"/>
      <c r="CP32" s="637"/>
      <c r="CQ32" s="638"/>
      <c r="CR32" s="621" t="s">
        <v>239</v>
      </c>
      <c r="CS32" s="622"/>
      <c r="CT32" s="622"/>
      <c r="CU32" s="622"/>
      <c r="CV32" s="622"/>
      <c r="CW32" s="622"/>
      <c r="CX32" s="622"/>
      <c r="CY32" s="623"/>
      <c r="CZ32" s="626" t="s">
        <v>123</v>
      </c>
      <c r="DA32" s="654"/>
      <c r="DB32" s="654"/>
      <c r="DC32" s="659"/>
      <c r="DD32" s="630" t="s">
        <v>239</v>
      </c>
      <c r="DE32" s="622"/>
      <c r="DF32" s="622"/>
      <c r="DG32" s="622"/>
      <c r="DH32" s="622"/>
      <c r="DI32" s="622"/>
      <c r="DJ32" s="622"/>
      <c r="DK32" s="623"/>
      <c r="DL32" s="630" t="s">
        <v>123</v>
      </c>
      <c r="DM32" s="622"/>
      <c r="DN32" s="622"/>
      <c r="DO32" s="622"/>
      <c r="DP32" s="622"/>
      <c r="DQ32" s="622"/>
      <c r="DR32" s="622"/>
      <c r="DS32" s="622"/>
      <c r="DT32" s="622"/>
      <c r="DU32" s="622"/>
      <c r="DV32" s="623"/>
      <c r="DW32" s="626" t="s">
        <v>241</v>
      </c>
      <c r="DX32" s="654"/>
      <c r="DY32" s="654"/>
      <c r="DZ32" s="654"/>
      <c r="EA32" s="654"/>
      <c r="EB32" s="654"/>
      <c r="EC32" s="655"/>
    </row>
    <row r="33" spans="2:133" ht="11.25" customHeight="1">
      <c r="B33" s="618" t="s">
        <v>321</v>
      </c>
      <c r="C33" s="619"/>
      <c r="D33" s="619"/>
      <c r="E33" s="619"/>
      <c r="F33" s="619"/>
      <c r="G33" s="619"/>
      <c r="H33" s="619"/>
      <c r="I33" s="619"/>
      <c r="J33" s="619"/>
      <c r="K33" s="619"/>
      <c r="L33" s="619"/>
      <c r="M33" s="619"/>
      <c r="N33" s="619"/>
      <c r="O33" s="619"/>
      <c r="P33" s="619"/>
      <c r="Q33" s="620"/>
      <c r="R33" s="621">
        <v>29238</v>
      </c>
      <c r="S33" s="622"/>
      <c r="T33" s="622"/>
      <c r="U33" s="622"/>
      <c r="V33" s="622"/>
      <c r="W33" s="622"/>
      <c r="X33" s="622"/>
      <c r="Y33" s="623"/>
      <c r="Z33" s="624">
        <v>0.6</v>
      </c>
      <c r="AA33" s="624"/>
      <c r="AB33" s="624"/>
      <c r="AC33" s="624"/>
      <c r="AD33" s="625" t="s">
        <v>239</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322</v>
      </c>
      <c r="CE33" s="637"/>
      <c r="CF33" s="637"/>
      <c r="CG33" s="637"/>
      <c r="CH33" s="637"/>
      <c r="CI33" s="637"/>
      <c r="CJ33" s="637"/>
      <c r="CK33" s="637"/>
      <c r="CL33" s="637"/>
      <c r="CM33" s="637"/>
      <c r="CN33" s="637"/>
      <c r="CO33" s="637"/>
      <c r="CP33" s="637"/>
      <c r="CQ33" s="638"/>
      <c r="CR33" s="621">
        <v>1621841</v>
      </c>
      <c r="CS33" s="657"/>
      <c r="CT33" s="657"/>
      <c r="CU33" s="657"/>
      <c r="CV33" s="657"/>
      <c r="CW33" s="657"/>
      <c r="CX33" s="657"/>
      <c r="CY33" s="658"/>
      <c r="CZ33" s="626">
        <v>34.200000000000003</v>
      </c>
      <c r="DA33" s="654"/>
      <c r="DB33" s="654"/>
      <c r="DC33" s="659"/>
      <c r="DD33" s="630">
        <v>1282911</v>
      </c>
      <c r="DE33" s="657"/>
      <c r="DF33" s="657"/>
      <c r="DG33" s="657"/>
      <c r="DH33" s="657"/>
      <c r="DI33" s="657"/>
      <c r="DJ33" s="657"/>
      <c r="DK33" s="658"/>
      <c r="DL33" s="630">
        <v>888927</v>
      </c>
      <c r="DM33" s="657"/>
      <c r="DN33" s="657"/>
      <c r="DO33" s="657"/>
      <c r="DP33" s="657"/>
      <c r="DQ33" s="657"/>
      <c r="DR33" s="657"/>
      <c r="DS33" s="657"/>
      <c r="DT33" s="657"/>
      <c r="DU33" s="657"/>
      <c r="DV33" s="658"/>
      <c r="DW33" s="626">
        <v>41</v>
      </c>
      <c r="DX33" s="654"/>
      <c r="DY33" s="654"/>
      <c r="DZ33" s="654"/>
      <c r="EA33" s="654"/>
      <c r="EB33" s="654"/>
      <c r="EC33" s="655"/>
    </row>
    <row r="34" spans="2:133" ht="11.25" customHeight="1">
      <c r="B34" s="618" t="s">
        <v>323</v>
      </c>
      <c r="C34" s="619"/>
      <c r="D34" s="619"/>
      <c r="E34" s="619"/>
      <c r="F34" s="619"/>
      <c r="G34" s="619"/>
      <c r="H34" s="619"/>
      <c r="I34" s="619"/>
      <c r="J34" s="619"/>
      <c r="K34" s="619"/>
      <c r="L34" s="619"/>
      <c r="M34" s="619"/>
      <c r="N34" s="619"/>
      <c r="O34" s="619"/>
      <c r="P34" s="619"/>
      <c r="Q34" s="620"/>
      <c r="R34" s="621">
        <v>86042</v>
      </c>
      <c r="S34" s="622"/>
      <c r="T34" s="622"/>
      <c r="U34" s="622"/>
      <c r="V34" s="622"/>
      <c r="W34" s="622"/>
      <c r="X34" s="622"/>
      <c r="Y34" s="623"/>
      <c r="Z34" s="624">
        <v>1.8</v>
      </c>
      <c r="AA34" s="624"/>
      <c r="AB34" s="624"/>
      <c r="AC34" s="624"/>
      <c r="AD34" s="625">
        <v>21341</v>
      </c>
      <c r="AE34" s="625"/>
      <c r="AF34" s="625"/>
      <c r="AG34" s="625"/>
      <c r="AH34" s="625"/>
      <c r="AI34" s="625"/>
      <c r="AJ34" s="625"/>
      <c r="AK34" s="625"/>
      <c r="AL34" s="626">
        <v>1</v>
      </c>
      <c r="AM34" s="627"/>
      <c r="AN34" s="627"/>
      <c r="AO34" s="628"/>
      <c r="AP34" s="214"/>
      <c r="AQ34" s="600" t="s">
        <v>324</v>
      </c>
      <c r="AR34" s="601"/>
      <c r="AS34" s="601"/>
      <c r="AT34" s="601"/>
      <c r="AU34" s="601"/>
      <c r="AV34" s="601"/>
      <c r="AW34" s="601"/>
      <c r="AX34" s="601"/>
      <c r="AY34" s="601"/>
      <c r="AZ34" s="601"/>
      <c r="BA34" s="601"/>
      <c r="BB34" s="601"/>
      <c r="BC34" s="601"/>
      <c r="BD34" s="601"/>
      <c r="BE34" s="601"/>
      <c r="BF34" s="602"/>
      <c r="BG34" s="600" t="s">
        <v>325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326</v>
      </c>
      <c r="CE34" s="637"/>
      <c r="CF34" s="637"/>
      <c r="CG34" s="637"/>
      <c r="CH34" s="637"/>
      <c r="CI34" s="637"/>
      <c r="CJ34" s="637"/>
      <c r="CK34" s="637"/>
      <c r="CL34" s="637"/>
      <c r="CM34" s="637"/>
      <c r="CN34" s="637"/>
      <c r="CO34" s="637"/>
      <c r="CP34" s="637"/>
      <c r="CQ34" s="638"/>
      <c r="CR34" s="621">
        <v>514135</v>
      </c>
      <c r="CS34" s="622"/>
      <c r="CT34" s="622"/>
      <c r="CU34" s="622"/>
      <c r="CV34" s="622"/>
      <c r="CW34" s="622"/>
      <c r="CX34" s="622"/>
      <c r="CY34" s="623"/>
      <c r="CZ34" s="626">
        <v>10.8</v>
      </c>
      <c r="DA34" s="654"/>
      <c r="DB34" s="654"/>
      <c r="DC34" s="659"/>
      <c r="DD34" s="630">
        <v>383838</v>
      </c>
      <c r="DE34" s="622"/>
      <c r="DF34" s="622"/>
      <c r="DG34" s="622"/>
      <c r="DH34" s="622"/>
      <c r="DI34" s="622"/>
      <c r="DJ34" s="622"/>
      <c r="DK34" s="623"/>
      <c r="DL34" s="630">
        <v>277344</v>
      </c>
      <c r="DM34" s="622"/>
      <c r="DN34" s="622"/>
      <c r="DO34" s="622"/>
      <c r="DP34" s="622"/>
      <c r="DQ34" s="622"/>
      <c r="DR34" s="622"/>
      <c r="DS34" s="622"/>
      <c r="DT34" s="622"/>
      <c r="DU34" s="622"/>
      <c r="DV34" s="623"/>
      <c r="DW34" s="626">
        <v>12.8</v>
      </c>
      <c r="DX34" s="654"/>
      <c r="DY34" s="654"/>
      <c r="DZ34" s="654"/>
      <c r="EA34" s="654"/>
      <c r="EB34" s="654"/>
      <c r="EC34" s="655"/>
    </row>
    <row r="35" spans="2:133" ht="11.25" customHeight="1">
      <c r="B35" s="618" t="s">
        <v>327</v>
      </c>
      <c r="C35" s="619"/>
      <c r="D35" s="619"/>
      <c r="E35" s="619"/>
      <c r="F35" s="619"/>
      <c r="G35" s="619"/>
      <c r="H35" s="619"/>
      <c r="I35" s="619"/>
      <c r="J35" s="619"/>
      <c r="K35" s="619"/>
      <c r="L35" s="619"/>
      <c r="M35" s="619"/>
      <c r="N35" s="619"/>
      <c r="O35" s="619"/>
      <c r="P35" s="619"/>
      <c r="Q35" s="620"/>
      <c r="R35" s="621">
        <v>757104</v>
      </c>
      <c r="S35" s="622"/>
      <c r="T35" s="622"/>
      <c r="U35" s="622"/>
      <c r="V35" s="622"/>
      <c r="W35" s="622"/>
      <c r="X35" s="622"/>
      <c r="Y35" s="623"/>
      <c r="Z35" s="624">
        <v>15.9</v>
      </c>
      <c r="AA35" s="624"/>
      <c r="AB35" s="624"/>
      <c r="AC35" s="624"/>
      <c r="AD35" s="625" t="s">
        <v>239</v>
      </c>
      <c r="AE35" s="625"/>
      <c r="AF35" s="625"/>
      <c r="AG35" s="625"/>
      <c r="AH35" s="625"/>
      <c r="AI35" s="625"/>
      <c r="AJ35" s="625"/>
      <c r="AK35" s="625"/>
      <c r="AL35" s="626" t="s">
        <v>241</v>
      </c>
      <c r="AM35" s="627"/>
      <c r="AN35" s="627"/>
      <c r="AO35" s="628"/>
      <c r="AP35" s="214"/>
      <c r="AQ35" s="694" t="s">
        <v>328</v>
      </c>
      <c r="AR35" s="695"/>
      <c r="AS35" s="695"/>
      <c r="AT35" s="695"/>
      <c r="AU35" s="695"/>
      <c r="AV35" s="695"/>
      <c r="AW35" s="695"/>
      <c r="AX35" s="695"/>
      <c r="AY35" s="696"/>
      <c r="AZ35" s="610">
        <v>368326</v>
      </c>
      <c r="BA35" s="611"/>
      <c r="BB35" s="611"/>
      <c r="BC35" s="611"/>
      <c r="BD35" s="611"/>
      <c r="BE35" s="611"/>
      <c r="BF35" s="697"/>
      <c r="BG35" s="632" t="s">
        <v>329</v>
      </c>
      <c r="BH35" s="633"/>
      <c r="BI35" s="633"/>
      <c r="BJ35" s="633"/>
      <c r="BK35" s="633"/>
      <c r="BL35" s="633"/>
      <c r="BM35" s="633"/>
      <c r="BN35" s="633"/>
      <c r="BO35" s="633"/>
      <c r="BP35" s="633"/>
      <c r="BQ35" s="633"/>
      <c r="BR35" s="633"/>
      <c r="BS35" s="633"/>
      <c r="BT35" s="633"/>
      <c r="BU35" s="634"/>
      <c r="BV35" s="610">
        <v>469</v>
      </c>
      <c r="BW35" s="611"/>
      <c r="BX35" s="611"/>
      <c r="BY35" s="611"/>
      <c r="BZ35" s="611"/>
      <c r="CA35" s="611"/>
      <c r="CB35" s="697"/>
      <c r="CD35" s="636" t="s">
        <v>330</v>
      </c>
      <c r="CE35" s="637"/>
      <c r="CF35" s="637"/>
      <c r="CG35" s="637"/>
      <c r="CH35" s="637"/>
      <c r="CI35" s="637"/>
      <c r="CJ35" s="637"/>
      <c r="CK35" s="637"/>
      <c r="CL35" s="637"/>
      <c r="CM35" s="637"/>
      <c r="CN35" s="637"/>
      <c r="CO35" s="637"/>
      <c r="CP35" s="637"/>
      <c r="CQ35" s="638"/>
      <c r="CR35" s="621">
        <v>140364</v>
      </c>
      <c r="CS35" s="657"/>
      <c r="CT35" s="657"/>
      <c r="CU35" s="657"/>
      <c r="CV35" s="657"/>
      <c r="CW35" s="657"/>
      <c r="CX35" s="657"/>
      <c r="CY35" s="658"/>
      <c r="CZ35" s="626">
        <v>3</v>
      </c>
      <c r="DA35" s="654"/>
      <c r="DB35" s="654"/>
      <c r="DC35" s="659"/>
      <c r="DD35" s="630">
        <v>122505</v>
      </c>
      <c r="DE35" s="657"/>
      <c r="DF35" s="657"/>
      <c r="DG35" s="657"/>
      <c r="DH35" s="657"/>
      <c r="DI35" s="657"/>
      <c r="DJ35" s="657"/>
      <c r="DK35" s="658"/>
      <c r="DL35" s="630">
        <v>98254</v>
      </c>
      <c r="DM35" s="657"/>
      <c r="DN35" s="657"/>
      <c r="DO35" s="657"/>
      <c r="DP35" s="657"/>
      <c r="DQ35" s="657"/>
      <c r="DR35" s="657"/>
      <c r="DS35" s="657"/>
      <c r="DT35" s="657"/>
      <c r="DU35" s="657"/>
      <c r="DV35" s="658"/>
      <c r="DW35" s="626">
        <v>4.5</v>
      </c>
      <c r="DX35" s="654"/>
      <c r="DY35" s="654"/>
      <c r="DZ35" s="654"/>
      <c r="EA35" s="654"/>
      <c r="EB35" s="654"/>
      <c r="EC35" s="655"/>
    </row>
    <row r="36" spans="2:133" ht="11.25" customHeight="1">
      <c r="B36" s="618" t="s">
        <v>331</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239</v>
      </c>
      <c r="AA36" s="624"/>
      <c r="AB36" s="624"/>
      <c r="AC36" s="624"/>
      <c r="AD36" s="625" t="s">
        <v>123</v>
      </c>
      <c r="AE36" s="625"/>
      <c r="AF36" s="625"/>
      <c r="AG36" s="625"/>
      <c r="AH36" s="625"/>
      <c r="AI36" s="625"/>
      <c r="AJ36" s="625"/>
      <c r="AK36" s="625"/>
      <c r="AL36" s="626" t="s">
        <v>123</v>
      </c>
      <c r="AM36" s="627"/>
      <c r="AN36" s="627"/>
      <c r="AO36" s="628"/>
      <c r="AQ36" s="698" t="s">
        <v>332</v>
      </c>
      <c r="AR36" s="699"/>
      <c r="AS36" s="699"/>
      <c r="AT36" s="699"/>
      <c r="AU36" s="699"/>
      <c r="AV36" s="699"/>
      <c r="AW36" s="699"/>
      <c r="AX36" s="699"/>
      <c r="AY36" s="700"/>
      <c r="AZ36" s="621">
        <v>152269</v>
      </c>
      <c r="BA36" s="622"/>
      <c r="BB36" s="622"/>
      <c r="BC36" s="622"/>
      <c r="BD36" s="657"/>
      <c r="BE36" s="657"/>
      <c r="BF36" s="680"/>
      <c r="BG36" s="636" t="s">
        <v>333</v>
      </c>
      <c r="BH36" s="637"/>
      <c r="BI36" s="637"/>
      <c r="BJ36" s="637"/>
      <c r="BK36" s="637"/>
      <c r="BL36" s="637"/>
      <c r="BM36" s="637"/>
      <c r="BN36" s="637"/>
      <c r="BO36" s="637"/>
      <c r="BP36" s="637"/>
      <c r="BQ36" s="637"/>
      <c r="BR36" s="637"/>
      <c r="BS36" s="637"/>
      <c r="BT36" s="637"/>
      <c r="BU36" s="638"/>
      <c r="BV36" s="621">
        <v>-6048</v>
      </c>
      <c r="BW36" s="622"/>
      <c r="BX36" s="622"/>
      <c r="BY36" s="622"/>
      <c r="BZ36" s="622"/>
      <c r="CA36" s="622"/>
      <c r="CB36" s="631"/>
      <c r="CD36" s="636" t="s">
        <v>334</v>
      </c>
      <c r="CE36" s="637"/>
      <c r="CF36" s="637"/>
      <c r="CG36" s="637"/>
      <c r="CH36" s="637"/>
      <c r="CI36" s="637"/>
      <c r="CJ36" s="637"/>
      <c r="CK36" s="637"/>
      <c r="CL36" s="637"/>
      <c r="CM36" s="637"/>
      <c r="CN36" s="637"/>
      <c r="CO36" s="637"/>
      <c r="CP36" s="637"/>
      <c r="CQ36" s="638"/>
      <c r="CR36" s="621">
        <v>535625</v>
      </c>
      <c r="CS36" s="622"/>
      <c r="CT36" s="622"/>
      <c r="CU36" s="622"/>
      <c r="CV36" s="622"/>
      <c r="CW36" s="622"/>
      <c r="CX36" s="622"/>
      <c r="CY36" s="623"/>
      <c r="CZ36" s="626">
        <v>11.3</v>
      </c>
      <c r="DA36" s="654"/>
      <c r="DB36" s="654"/>
      <c r="DC36" s="659"/>
      <c r="DD36" s="630">
        <v>386196</v>
      </c>
      <c r="DE36" s="622"/>
      <c r="DF36" s="622"/>
      <c r="DG36" s="622"/>
      <c r="DH36" s="622"/>
      <c r="DI36" s="622"/>
      <c r="DJ36" s="622"/>
      <c r="DK36" s="623"/>
      <c r="DL36" s="630">
        <v>275705</v>
      </c>
      <c r="DM36" s="622"/>
      <c r="DN36" s="622"/>
      <c r="DO36" s="622"/>
      <c r="DP36" s="622"/>
      <c r="DQ36" s="622"/>
      <c r="DR36" s="622"/>
      <c r="DS36" s="622"/>
      <c r="DT36" s="622"/>
      <c r="DU36" s="622"/>
      <c r="DV36" s="623"/>
      <c r="DW36" s="626">
        <v>12.7</v>
      </c>
      <c r="DX36" s="654"/>
      <c r="DY36" s="654"/>
      <c r="DZ36" s="654"/>
      <c r="EA36" s="654"/>
      <c r="EB36" s="654"/>
      <c r="EC36" s="655"/>
    </row>
    <row r="37" spans="2:133" ht="11.25" customHeight="1">
      <c r="B37" s="618" t="s">
        <v>335</v>
      </c>
      <c r="C37" s="619"/>
      <c r="D37" s="619"/>
      <c r="E37" s="619"/>
      <c r="F37" s="619"/>
      <c r="G37" s="619"/>
      <c r="H37" s="619"/>
      <c r="I37" s="619"/>
      <c r="J37" s="619"/>
      <c r="K37" s="619"/>
      <c r="L37" s="619"/>
      <c r="M37" s="619"/>
      <c r="N37" s="619"/>
      <c r="O37" s="619"/>
      <c r="P37" s="619"/>
      <c r="Q37" s="620"/>
      <c r="R37" s="621">
        <v>80404</v>
      </c>
      <c r="S37" s="622"/>
      <c r="T37" s="622"/>
      <c r="U37" s="622"/>
      <c r="V37" s="622"/>
      <c r="W37" s="622"/>
      <c r="X37" s="622"/>
      <c r="Y37" s="623"/>
      <c r="Z37" s="624">
        <v>1.7</v>
      </c>
      <c r="AA37" s="624"/>
      <c r="AB37" s="624"/>
      <c r="AC37" s="624"/>
      <c r="AD37" s="625" t="s">
        <v>123</v>
      </c>
      <c r="AE37" s="625"/>
      <c r="AF37" s="625"/>
      <c r="AG37" s="625"/>
      <c r="AH37" s="625"/>
      <c r="AI37" s="625"/>
      <c r="AJ37" s="625"/>
      <c r="AK37" s="625"/>
      <c r="AL37" s="626" t="s">
        <v>123</v>
      </c>
      <c r="AM37" s="627"/>
      <c r="AN37" s="627"/>
      <c r="AO37" s="628"/>
      <c r="AQ37" s="698" t="s">
        <v>336</v>
      </c>
      <c r="AR37" s="699"/>
      <c r="AS37" s="699"/>
      <c r="AT37" s="699"/>
      <c r="AU37" s="699"/>
      <c r="AV37" s="699"/>
      <c r="AW37" s="699"/>
      <c r="AX37" s="699"/>
      <c r="AY37" s="700"/>
      <c r="AZ37" s="621" t="s">
        <v>239</v>
      </c>
      <c r="BA37" s="622"/>
      <c r="BB37" s="622"/>
      <c r="BC37" s="622"/>
      <c r="BD37" s="657"/>
      <c r="BE37" s="657"/>
      <c r="BF37" s="680"/>
      <c r="BG37" s="636" t="s">
        <v>337</v>
      </c>
      <c r="BH37" s="637"/>
      <c r="BI37" s="637"/>
      <c r="BJ37" s="637"/>
      <c r="BK37" s="637"/>
      <c r="BL37" s="637"/>
      <c r="BM37" s="637"/>
      <c r="BN37" s="637"/>
      <c r="BO37" s="637"/>
      <c r="BP37" s="637"/>
      <c r="BQ37" s="637"/>
      <c r="BR37" s="637"/>
      <c r="BS37" s="637"/>
      <c r="BT37" s="637"/>
      <c r="BU37" s="638"/>
      <c r="BV37" s="621">
        <v>678</v>
      </c>
      <c r="BW37" s="622"/>
      <c r="BX37" s="622"/>
      <c r="BY37" s="622"/>
      <c r="BZ37" s="622"/>
      <c r="CA37" s="622"/>
      <c r="CB37" s="631"/>
      <c r="CD37" s="636" t="s">
        <v>338</v>
      </c>
      <c r="CE37" s="637"/>
      <c r="CF37" s="637"/>
      <c r="CG37" s="637"/>
      <c r="CH37" s="637"/>
      <c r="CI37" s="637"/>
      <c r="CJ37" s="637"/>
      <c r="CK37" s="637"/>
      <c r="CL37" s="637"/>
      <c r="CM37" s="637"/>
      <c r="CN37" s="637"/>
      <c r="CO37" s="637"/>
      <c r="CP37" s="637"/>
      <c r="CQ37" s="638"/>
      <c r="CR37" s="621">
        <v>241567</v>
      </c>
      <c r="CS37" s="657"/>
      <c r="CT37" s="657"/>
      <c r="CU37" s="657"/>
      <c r="CV37" s="657"/>
      <c r="CW37" s="657"/>
      <c r="CX37" s="657"/>
      <c r="CY37" s="658"/>
      <c r="CZ37" s="626">
        <v>5.0999999999999996</v>
      </c>
      <c r="DA37" s="654"/>
      <c r="DB37" s="654"/>
      <c r="DC37" s="659"/>
      <c r="DD37" s="630">
        <v>237917</v>
      </c>
      <c r="DE37" s="657"/>
      <c r="DF37" s="657"/>
      <c r="DG37" s="657"/>
      <c r="DH37" s="657"/>
      <c r="DI37" s="657"/>
      <c r="DJ37" s="657"/>
      <c r="DK37" s="658"/>
      <c r="DL37" s="630">
        <v>222271</v>
      </c>
      <c r="DM37" s="657"/>
      <c r="DN37" s="657"/>
      <c r="DO37" s="657"/>
      <c r="DP37" s="657"/>
      <c r="DQ37" s="657"/>
      <c r="DR37" s="657"/>
      <c r="DS37" s="657"/>
      <c r="DT37" s="657"/>
      <c r="DU37" s="657"/>
      <c r="DV37" s="658"/>
      <c r="DW37" s="626">
        <v>10.3</v>
      </c>
      <c r="DX37" s="654"/>
      <c r="DY37" s="654"/>
      <c r="DZ37" s="654"/>
      <c r="EA37" s="654"/>
      <c r="EB37" s="654"/>
      <c r="EC37" s="655"/>
    </row>
    <row r="38" spans="2:133" ht="11.25" customHeight="1">
      <c r="B38" s="666" t="s">
        <v>339</v>
      </c>
      <c r="C38" s="667"/>
      <c r="D38" s="667"/>
      <c r="E38" s="667"/>
      <c r="F38" s="667"/>
      <c r="G38" s="667"/>
      <c r="H38" s="667"/>
      <c r="I38" s="667"/>
      <c r="J38" s="667"/>
      <c r="K38" s="667"/>
      <c r="L38" s="667"/>
      <c r="M38" s="667"/>
      <c r="N38" s="667"/>
      <c r="O38" s="667"/>
      <c r="P38" s="667"/>
      <c r="Q38" s="668"/>
      <c r="R38" s="701">
        <v>4769298</v>
      </c>
      <c r="S38" s="702"/>
      <c r="T38" s="702"/>
      <c r="U38" s="702"/>
      <c r="V38" s="702"/>
      <c r="W38" s="702"/>
      <c r="X38" s="702"/>
      <c r="Y38" s="703"/>
      <c r="Z38" s="704">
        <v>100</v>
      </c>
      <c r="AA38" s="704"/>
      <c r="AB38" s="704"/>
      <c r="AC38" s="704"/>
      <c r="AD38" s="705">
        <v>2087232</v>
      </c>
      <c r="AE38" s="705"/>
      <c r="AF38" s="705"/>
      <c r="AG38" s="705"/>
      <c r="AH38" s="705"/>
      <c r="AI38" s="705"/>
      <c r="AJ38" s="705"/>
      <c r="AK38" s="705"/>
      <c r="AL38" s="706">
        <v>100</v>
      </c>
      <c r="AM38" s="692"/>
      <c r="AN38" s="692"/>
      <c r="AO38" s="707"/>
      <c r="AQ38" s="698" t="s">
        <v>340</v>
      </c>
      <c r="AR38" s="699"/>
      <c r="AS38" s="699"/>
      <c r="AT38" s="699"/>
      <c r="AU38" s="699"/>
      <c r="AV38" s="699"/>
      <c r="AW38" s="699"/>
      <c r="AX38" s="699"/>
      <c r="AY38" s="700"/>
      <c r="AZ38" s="621" t="s">
        <v>239</v>
      </c>
      <c r="BA38" s="622"/>
      <c r="BB38" s="622"/>
      <c r="BC38" s="622"/>
      <c r="BD38" s="657"/>
      <c r="BE38" s="657"/>
      <c r="BF38" s="680"/>
      <c r="BG38" s="636" t="s">
        <v>341</v>
      </c>
      <c r="BH38" s="637"/>
      <c r="BI38" s="637"/>
      <c r="BJ38" s="637"/>
      <c r="BK38" s="637"/>
      <c r="BL38" s="637"/>
      <c r="BM38" s="637"/>
      <c r="BN38" s="637"/>
      <c r="BO38" s="637"/>
      <c r="BP38" s="637"/>
      <c r="BQ38" s="637"/>
      <c r="BR38" s="637"/>
      <c r="BS38" s="637"/>
      <c r="BT38" s="637"/>
      <c r="BU38" s="638"/>
      <c r="BV38" s="621">
        <v>1132</v>
      </c>
      <c r="BW38" s="622"/>
      <c r="BX38" s="622"/>
      <c r="BY38" s="622"/>
      <c r="BZ38" s="622"/>
      <c r="CA38" s="622"/>
      <c r="CB38" s="631"/>
      <c r="CD38" s="636" t="s">
        <v>342</v>
      </c>
      <c r="CE38" s="637"/>
      <c r="CF38" s="637"/>
      <c r="CG38" s="637"/>
      <c r="CH38" s="637"/>
      <c r="CI38" s="637"/>
      <c r="CJ38" s="637"/>
      <c r="CK38" s="637"/>
      <c r="CL38" s="637"/>
      <c r="CM38" s="637"/>
      <c r="CN38" s="637"/>
      <c r="CO38" s="637"/>
      <c r="CP38" s="637"/>
      <c r="CQ38" s="638"/>
      <c r="CR38" s="621">
        <v>368326</v>
      </c>
      <c r="CS38" s="622"/>
      <c r="CT38" s="622"/>
      <c r="CU38" s="622"/>
      <c r="CV38" s="622"/>
      <c r="CW38" s="622"/>
      <c r="CX38" s="622"/>
      <c r="CY38" s="623"/>
      <c r="CZ38" s="626">
        <v>7.8</v>
      </c>
      <c r="DA38" s="654"/>
      <c r="DB38" s="654"/>
      <c r="DC38" s="659"/>
      <c r="DD38" s="630">
        <v>327826</v>
      </c>
      <c r="DE38" s="622"/>
      <c r="DF38" s="622"/>
      <c r="DG38" s="622"/>
      <c r="DH38" s="622"/>
      <c r="DI38" s="622"/>
      <c r="DJ38" s="622"/>
      <c r="DK38" s="623"/>
      <c r="DL38" s="630">
        <v>237624</v>
      </c>
      <c r="DM38" s="622"/>
      <c r="DN38" s="622"/>
      <c r="DO38" s="622"/>
      <c r="DP38" s="622"/>
      <c r="DQ38" s="622"/>
      <c r="DR38" s="622"/>
      <c r="DS38" s="622"/>
      <c r="DT38" s="622"/>
      <c r="DU38" s="622"/>
      <c r="DV38" s="623"/>
      <c r="DW38" s="626">
        <v>11</v>
      </c>
      <c r="DX38" s="654"/>
      <c r="DY38" s="654"/>
      <c r="DZ38" s="654"/>
      <c r="EA38" s="654"/>
      <c r="EB38" s="654"/>
      <c r="EC38" s="655"/>
    </row>
    <row r="39" spans="2:133" ht="11.25" customHeight="1">
      <c r="AQ39" s="698" t="s">
        <v>343</v>
      </c>
      <c r="AR39" s="699"/>
      <c r="AS39" s="699"/>
      <c r="AT39" s="699"/>
      <c r="AU39" s="699"/>
      <c r="AV39" s="699"/>
      <c r="AW39" s="699"/>
      <c r="AX39" s="699"/>
      <c r="AY39" s="700"/>
      <c r="AZ39" s="621" t="s">
        <v>123</v>
      </c>
      <c r="BA39" s="622"/>
      <c r="BB39" s="622"/>
      <c r="BC39" s="622"/>
      <c r="BD39" s="657"/>
      <c r="BE39" s="657"/>
      <c r="BF39" s="680"/>
      <c r="BG39" s="712" t="s">
        <v>344</v>
      </c>
      <c r="BH39" s="713"/>
      <c r="BI39" s="713"/>
      <c r="BJ39" s="713"/>
      <c r="BK39" s="713"/>
      <c r="BL39" s="215"/>
      <c r="BM39" s="637" t="s">
        <v>345</v>
      </c>
      <c r="BN39" s="637"/>
      <c r="BO39" s="637"/>
      <c r="BP39" s="637"/>
      <c r="BQ39" s="637"/>
      <c r="BR39" s="637"/>
      <c r="BS39" s="637"/>
      <c r="BT39" s="637"/>
      <c r="BU39" s="638"/>
      <c r="BV39" s="621">
        <v>142</v>
      </c>
      <c r="BW39" s="622"/>
      <c r="BX39" s="622"/>
      <c r="BY39" s="622"/>
      <c r="BZ39" s="622"/>
      <c r="CA39" s="622"/>
      <c r="CB39" s="631"/>
      <c r="CD39" s="636" t="s">
        <v>346</v>
      </c>
      <c r="CE39" s="637"/>
      <c r="CF39" s="637"/>
      <c r="CG39" s="637"/>
      <c r="CH39" s="637"/>
      <c r="CI39" s="637"/>
      <c r="CJ39" s="637"/>
      <c r="CK39" s="637"/>
      <c r="CL39" s="637"/>
      <c r="CM39" s="637"/>
      <c r="CN39" s="637"/>
      <c r="CO39" s="637"/>
      <c r="CP39" s="637"/>
      <c r="CQ39" s="638"/>
      <c r="CR39" s="621">
        <v>63391</v>
      </c>
      <c r="CS39" s="657"/>
      <c r="CT39" s="657"/>
      <c r="CU39" s="657"/>
      <c r="CV39" s="657"/>
      <c r="CW39" s="657"/>
      <c r="CX39" s="657"/>
      <c r="CY39" s="658"/>
      <c r="CZ39" s="626">
        <v>1.3</v>
      </c>
      <c r="DA39" s="654"/>
      <c r="DB39" s="654"/>
      <c r="DC39" s="659"/>
      <c r="DD39" s="630">
        <v>62546</v>
      </c>
      <c r="DE39" s="657"/>
      <c r="DF39" s="657"/>
      <c r="DG39" s="657"/>
      <c r="DH39" s="657"/>
      <c r="DI39" s="657"/>
      <c r="DJ39" s="657"/>
      <c r="DK39" s="658"/>
      <c r="DL39" s="630" t="s">
        <v>123</v>
      </c>
      <c r="DM39" s="657"/>
      <c r="DN39" s="657"/>
      <c r="DO39" s="657"/>
      <c r="DP39" s="657"/>
      <c r="DQ39" s="657"/>
      <c r="DR39" s="657"/>
      <c r="DS39" s="657"/>
      <c r="DT39" s="657"/>
      <c r="DU39" s="657"/>
      <c r="DV39" s="658"/>
      <c r="DW39" s="626" t="s">
        <v>239</v>
      </c>
      <c r="DX39" s="654"/>
      <c r="DY39" s="654"/>
      <c r="DZ39" s="654"/>
      <c r="EA39" s="654"/>
      <c r="EB39" s="654"/>
      <c r="EC39" s="655"/>
    </row>
    <row r="40" spans="2:133" ht="11.25" customHeight="1">
      <c r="AQ40" s="698" t="s">
        <v>347</v>
      </c>
      <c r="AR40" s="699"/>
      <c r="AS40" s="699"/>
      <c r="AT40" s="699"/>
      <c r="AU40" s="699"/>
      <c r="AV40" s="699"/>
      <c r="AW40" s="699"/>
      <c r="AX40" s="699"/>
      <c r="AY40" s="700"/>
      <c r="AZ40" s="621">
        <v>61614</v>
      </c>
      <c r="BA40" s="622"/>
      <c r="BB40" s="622"/>
      <c r="BC40" s="622"/>
      <c r="BD40" s="657"/>
      <c r="BE40" s="657"/>
      <c r="BF40" s="680"/>
      <c r="BG40" s="712"/>
      <c r="BH40" s="713"/>
      <c r="BI40" s="713"/>
      <c r="BJ40" s="713"/>
      <c r="BK40" s="713"/>
      <c r="BL40" s="215"/>
      <c r="BM40" s="637" t="s">
        <v>348</v>
      </c>
      <c r="BN40" s="637"/>
      <c r="BO40" s="637"/>
      <c r="BP40" s="637"/>
      <c r="BQ40" s="637"/>
      <c r="BR40" s="637"/>
      <c r="BS40" s="637"/>
      <c r="BT40" s="637"/>
      <c r="BU40" s="638"/>
      <c r="BV40" s="621">
        <v>11</v>
      </c>
      <c r="BW40" s="622"/>
      <c r="BX40" s="622"/>
      <c r="BY40" s="622"/>
      <c r="BZ40" s="622"/>
      <c r="CA40" s="622"/>
      <c r="CB40" s="631"/>
      <c r="CD40" s="636" t="s">
        <v>349</v>
      </c>
      <c r="CE40" s="637"/>
      <c r="CF40" s="637"/>
      <c r="CG40" s="637"/>
      <c r="CH40" s="637"/>
      <c r="CI40" s="637"/>
      <c r="CJ40" s="637"/>
      <c r="CK40" s="637"/>
      <c r="CL40" s="637"/>
      <c r="CM40" s="637"/>
      <c r="CN40" s="637"/>
      <c r="CO40" s="637"/>
      <c r="CP40" s="637"/>
      <c r="CQ40" s="638"/>
      <c r="CR40" s="621" t="s">
        <v>239</v>
      </c>
      <c r="CS40" s="622"/>
      <c r="CT40" s="622"/>
      <c r="CU40" s="622"/>
      <c r="CV40" s="622"/>
      <c r="CW40" s="622"/>
      <c r="CX40" s="622"/>
      <c r="CY40" s="623"/>
      <c r="CZ40" s="626" t="s">
        <v>123</v>
      </c>
      <c r="DA40" s="654"/>
      <c r="DB40" s="654"/>
      <c r="DC40" s="659"/>
      <c r="DD40" s="630" t="s">
        <v>123</v>
      </c>
      <c r="DE40" s="622"/>
      <c r="DF40" s="622"/>
      <c r="DG40" s="622"/>
      <c r="DH40" s="622"/>
      <c r="DI40" s="622"/>
      <c r="DJ40" s="622"/>
      <c r="DK40" s="623"/>
      <c r="DL40" s="630" t="s">
        <v>123</v>
      </c>
      <c r="DM40" s="622"/>
      <c r="DN40" s="622"/>
      <c r="DO40" s="622"/>
      <c r="DP40" s="622"/>
      <c r="DQ40" s="622"/>
      <c r="DR40" s="622"/>
      <c r="DS40" s="622"/>
      <c r="DT40" s="622"/>
      <c r="DU40" s="622"/>
      <c r="DV40" s="623"/>
      <c r="DW40" s="626" t="s">
        <v>239</v>
      </c>
      <c r="DX40" s="654"/>
      <c r="DY40" s="654"/>
      <c r="DZ40" s="654"/>
      <c r="EA40" s="654"/>
      <c r="EB40" s="654"/>
      <c r="EC40" s="655"/>
    </row>
    <row r="41" spans="2:133" ht="11.25" customHeight="1">
      <c r="AQ41" s="708" t="s">
        <v>350</v>
      </c>
      <c r="AR41" s="709"/>
      <c r="AS41" s="709"/>
      <c r="AT41" s="709"/>
      <c r="AU41" s="709"/>
      <c r="AV41" s="709"/>
      <c r="AW41" s="709"/>
      <c r="AX41" s="709"/>
      <c r="AY41" s="710"/>
      <c r="AZ41" s="701">
        <v>154443</v>
      </c>
      <c r="BA41" s="702"/>
      <c r="BB41" s="702"/>
      <c r="BC41" s="702"/>
      <c r="BD41" s="691"/>
      <c r="BE41" s="691"/>
      <c r="BF41" s="693"/>
      <c r="BG41" s="714"/>
      <c r="BH41" s="715"/>
      <c r="BI41" s="715"/>
      <c r="BJ41" s="715"/>
      <c r="BK41" s="715"/>
      <c r="BL41" s="216"/>
      <c r="BM41" s="646" t="s">
        <v>351</v>
      </c>
      <c r="BN41" s="646"/>
      <c r="BO41" s="646"/>
      <c r="BP41" s="646"/>
      <c r="BQ41" s="646"/>
      <c r="BR41" s="646"/>
      <c r="BS41" s="646"/>
      <c r="BT41" s="646"/>
      <c r="BU41" s="647"/>
      <c r="BV41" s="701" t="s">
        <v>239</v>
      </c>
      <c r="BW41" s="702"/>
      <c r="BX41" s="702"/>
      <c r="BY41" s="702"/>
      <c r="BZ41" s="702"/>
      <c r="CA41" s="702"/>
      <c r="CB41" s="711"/>
      <c r="CD41" s="636" t="s">
        <v>352</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239</v>
      </c>
      <c r="DA41" s="654"/>
      <c r="DB41" s="654"/>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354</v>
      </c>
      <c r="CE42" s="619"/>
      <c r="CF42" s="619"/>
      <c r="CG42" s="619"/>
      <c r="CH42" s="619"/>
      <c r="CI42" s="619"/>
      <c r="CJ42" s="619"/>
      <c r="CK42" s="619"/>
      <c r="CL42" s="619"/>
      <c r="CM42" s="619"/>
      <c r="CN42" s="619"/>
      <c r="CO42" s="619"/>
      <c r="CP42" s="619"/>
      <c r="CQ42" s="620"/>
      <c r="CR42" s="621">
        <v>1767331</v>
      </c>
      <c r="CS42" s="622"/>
      <c r="CT42" s="622"/>
      <c r="CU42" s="622"/>
      <c r="CV42" s="622"/>
      <c r="CW42" s="622"/>
      <c r="CX42" s="622"/>
      <c r="CY42" s="623"/>
      <c r="CZ42" s="626">
        <v>37.200000000000003</v>
      </c>
      <c r="DA42" s="627"/>
      <c r="DB42" s="627"/>
      <c r="DC42" s="722"/>
      <c r="DD42" s="630">
        <v>93663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356</v>
      </c>
      <c r="CE43" s="619"/>
      <c r="CF43" s="619"/>
      <c r="CG43" s="619"/>
      <c r="CH43" s="619"/>
      <c r="CI43" s="619"/>
      <c r="CJ43" s="619"/>
      <c r="CK43" s="619"/>
      <c r="CL43" s="619"/>
      <c r="CM43" s="619"/>
      <c r="CN43" s="619"/>
      <c r="CO43" s="619"/>
      <c r="CP43" s="619"/>
      <c r="CQ43" s="620"/>
      <c r="CR43" s="621">
        <v>5400</v>
      </c>
      <c r="CS43" s="657"/>
      <c r="CT43" s="657"/>
      <c r="CU43" s="657"/>
      <c r="CV43" s="657"/>
      <c r="CW43" s="657"/>
      <c r="CX43" s="657"/>
      <c r="CY43" s="658"/>
      <c r="CZ43" s="626">
        <v>0.1</v>
      </c>
      <c r="DA43" s="654"/>
      <c r="DB43" s="654"/>
      <c r="DC43" s="659"/>
      <c r="DD43" s="630">
        <v>5400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357</v>
      </c>
      <c r="CD44" s="733" t="s">
        <v>308</v>
      </c>
      <c r="CE44" s="734"/>
      <c r="CF44" s="618" t="s">
        <v>358</v>
      </c>
      <c r="CG44" s="619"/>
      <c r="CH44" s="619"/>
      <c r="CI44" s="619"/>
      <c r="CJ44" s="619"/>
      <c r="CK44" s="619"/>
      <c r="CL44" s="619"/>
      <c r="CM44" s="619"/>
      <c r="CN44" s="619"/>
      <c r="CO44" s="619"/>
      <c r="CP44" s="619"/>
      <c r="CQ44" s="620"/>
      <c r="CR44" s="621">
        <v>1767331</v>
      </c>
      <c r="CS44" s="622"/>
      <c r="CT44" s="622"/>
      <c r="CU44" s="622"/>
      <c r="CV44" s="622"/>
      <c r="CW44" s="622"/>
      <c r="CX44" s="622"/>
      <c r="CY44" s="623"/>
      <c r="CZ44" s="626">
        <v>37.200000000000003</v>
      </c>
      <c r="DA44" s="627"/>
      <c r="DB44" s="627"/>
      <c r="DC44" s="722"/>
      <c r="DD44" s="630">
        <v>93663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359</v>
      </c>
      <c r="CG45" s="619"/>
      <c r="CH45" s="619"/>
      <c r="CI45" s="619"/>
      <c r="CJ45" s="619"/>
      <c r="CK45" s="619"/>
      <c r="CL45" s="619"/>
      <c r="CM45" s="619"/>
      <c r="CN45" s="619"/>
      <c r="CO45" s="619"/>
      <c r="CP45" s="619"/>
      <c r="CQ45" s="620"/>
      <c r="CR45" s="621">
        <v>1105328</v>
      </c>
      <c r="CS45" s="657"/>
      <c r="CT45" s="657"/>
      <c r="CU45" s="657"/>
      <c r="CV45" s="657"/>
      <c r="CW45" s="657"/>
      <c r="CX45" s="657"/>
      <c r="CY45" s="658"/>
      <c r="CZ45" s="626">
        <v>23.3</v>
      </c>
      <c r="DA45" s="654"/>
      <c r="DB45" s="654"/>
      <c r="DC45" s="659"/>
      <c r="DD45" s="630">
        <v>13636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360</v>
      </c>
      <c r="CG46" s="619"/>
      <c r="CH46" s="619"/>
      <c r="CI46" s="619"/>
      <c r="CJ46" s="619"/>
      <c r="CK46" s="619"/>
      <c r="CL46" s="619"/>
      <c r="CM46" s="619"/>
      <c r="CN46" s="619"/>
      <c r="CO46" s="619"/>
      <c r="CP46" s="619"/>
      <c r="CQ46" s="620"/>
      <c r="CR46" s="621">
        <v>662003</v>
      </c>
      <c r="CS46" s="622"/>
      <c r="CT46" s="622"/>
      <c r="CU46" s="622"/>
      <c r="CV46" s="622"/>
      <c r="CW46" s="622"/>
      <c r="CX46" s="622"/>
      <c r="CY46" s="623"/>
      <c r="CZ46" s="626">
        <v>13.9</v>
      </c>
      <c r="DA46" s="627"/>
      <c r="DB46" s="627"/>
      <c r="DC46" s="722"/>
      <c r="DD46" s="630">
        <v>80027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361</v>
      </c>
      <c r="CG47" s="619"/>
      <c r="CH47" s="619"/>
      <c r="CI47" s="619"/>
      <c r="CJ47" s="619"/>
      <c r="CK47" s="619"/>
      <c r="CL47" s="619"/>
      <c r="CM47" s="619"/>
      <c r="CN47" s="619"/>
      <c r="CO47" s="619"/>
      <c r="CP47" s="619"/>
      <c r="CQ47" s="620"/>
      <c r="CR47" s="621" t="s">
        <v>123</v>
      </c>
      <c r="CS47" s="657"/>
      <c r="CT47" s="657"/>
      <c r="CU47" s="657"/>
      <c r="CV47" s="657"/>
      <c r="CW47" s="657"/>
      <c r="CX47" s="657"/>
      <c r="CY47" s="658"/>
      <c r="CZ47" s="626" t="s">
        <v>123</v>
      </c>
      <c r="DA47" s="654"/>
      <c r="DB47" s="654"/>
      <c r="DC47" s="659"/>
      <c r="DD47" s="630" t="s">
        <v>123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362</v>
      </c>
      <c r="CG48" s="619"/>
      <c r="CH48" s="619"/>
      <c r="CI48" s="619"/>
      <c r="CJ48" s="619"/>
      <c r="CK48" s="619"/>
      <c r="CL48" s="619"/>
      <c r="CM48" s="619"/>
      <c r="CN48" s="619"/>
      <c r="CO48" s="619"/>
      <c r="CP48" s="619"/>
      <c r="CQ48" s="620"/>
      <c r="CR48" s="621" t="s">
        <v>123</v>
      </c>
      <c r="CS48" s="622"/>
      <c r="CT48" s="622"/>
      <c r="CU48" s="622"/>
      <c r="CV48" s="622"/>
      <c r="CW48" s="622"/>
      <c r="CX48" s="622"/>
      <c r="CY48" s="623"/>
      <c r="CZ48" s="626" t="s">
        <v>123</v>
      </c>
      <c r="DA48" s="627"/>
      <c r="DB48" s="627"/>
      <c r="DC48" s="722"/>
      <c r="DD48" s="630" t="s">
        <v>239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363</v>
      </c>
      <c r="CE49" s="667"/>
      <c r="CF49" s="667"/>
      <c r="CG49" s="667"/>
      <c r="CH49" s="667"/>
      <c r="CI49" s="667"/>
      <c r="CJ49" s="667"/>
      <c r="CK49" s="667"/>
      <c r="CL49" s="667"/>
      <c r="CM49" s="667"/>
      <c r="CN49" s="667"/>
      <c r="CO49" s="667"/>
      <c r="CP49" s="667"/>
      <c r="CQ49" s="668"/>
      <c r="CR49" s="701">
        <v>4748563</v>
      </c>
      <c r="CS49" s="691"/>
      <c r="CT49" s="691"/>
      <c r="CU49" s="691"/>
      <c r="CV49" s="691"/>
      <c r="CW49" s="691"/>
      <c r="CX49" s="691"/>
      <c r="CY49" s="723"/>
      <c r="CZ49" s="706">
        <v>100</v>
      </c>
      <c r="DA49" s="724"/>
      <c r="DB49" s="724"/>
      <c r="DC49" s="725"/>
      <c r="DD49" s="726">
        <v>2399118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BqFaRd8m4PStiVmYQT/um6ifTffW9dMDJKsF9ED14YHDtDjo4e0kbWyox0jWbKw4iDuyXKmaa9pmE3ruYJWTEw==" saltValue="iLPg4QtC7Qwgw5Xo+zjy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365</v>
      </c>
      <c r="DK2" s="769"/>
      <c r="DL2" s="769"/>
      <c r="DM2" s="769"/>
      <c r="DN2" s="769"/>
      <c r="DO2" s="770"/>
      <c r="DP2" s="229"/>
      <c r="DQ2" s="768" t="s">
        <v>366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369</v>
      </c>
      <c r="B5" s="763"/>
      <c r="C5" s="763"/>
      <c r="D5" s="763"/>
      <c r="E5" s="763"/>
      <c r="F5" s="763"/>
      <c r="G5" s="763"/>
      <c r="H5" s="763"/>
      <c r="I5" s="763"/>
      <c r="J5" s="763"/>
      <c r="K5" s="763"/>
      <c r="L5" s="763"/>
      <c r="M5" s="763"/>
      <c r="N5" s="763"/>
      <c r="O5" s="763"/>
      <c r="P5" s="764"/>
      <c r="Q5" s="739" t="s">
        <v>370</v>
      </c>
      <c r="R5" s="740"/>
      <c r="S5" s="740"/>
      <c r="T5" s="740"/>
      <c r="U5" s="741"/>
      <c r="V5" s="739" t="s">
        <v>371</v>
      </c>
      <c r="W5" s="740"/>
      <c r="X5" s="740"/>
      <c r="Y5" s="740"/>
      <c r="Z5" s="741"/>
      <c r="AA5" s="739" t="s">
        <v>372</v>
      </c>
      <c r="AB5" s="740"/>
      <c r="AC5" s="740"/>
      <c r="AD5" s="740"/>
      <c r="AE5" s="740"/>
      <c r="AF5" s="772" t="s">
        <v>373</v>
      </c>
      <c r="AG5" s="740"/>
      <c r="AH5" s="740"/>
      <c r="AI5" s="740"/>
      <c r="AJ5" s="751"/>
      <c r="AK5" s="740" t="s">
        <v>374</v>
      </c>
      <c r="AL5" s="740"/>
      <c r="AM5" s="740"/>
      <c r="AN5" s="740"/>
      <c r="AO5" s="741"/>
      <c r="AP5" s="739" t="s">
        <v>375</v>
      </c>
      <c r="AQ5" s="740"/>
      <c r="AR5" s="740"/>
      <c r="AS5" s="740"/>
      <c r="AT5" s="741"/>
      <c r="AU5" s="739" t="s">
        <v>376</v>
      </c>
      <c r="AV5" s="740"/>
      <c r="AW5" s="740"/>
      <c r="AX5" s="740"/>
      <c r="AY5" s="751"/>
      <c r="AZ5" s="236"/>
      <c r="BA5" s="236"/>
      <c r="BB5" s="236"/>
      <c r="BC5" s="236"/>
      <c r="BD5" s="236"/>
      <c r="BE5" s="237"/>
      <c r="BF5" s="237"/>
      <c r="BG5" s="237"/>
      <c r="BH5" s="237"/>
      <c r="BI5" s="237"/>
      <c r="BJ5" s="237"/>
      <c r="BK5" s="237"/>
      <c r="BL5" s="237"/>
      <c r="BM5" s="237"/>
      <c r="BN5" s="237"/>
      <c r="BO5" s="237"/>
      <c r="BP5" s="237"/>
      <c r="BQ5" s="762" t="s">
        <v>377</v>
      </c>
      <c r="BR5" s="763"/>
      <c r="BS5" s="763"/>
      <c r="BT5" s="763"/>
      <c r="BU5" s="763"/>
      <c r="BV5" s="763"/>
      <c r="BW5" s="763"/>
      <c r="BX5" s="763"/>
      <c r="BY5" s="763"/>
      <c r="BZ5" s="763"/>
      <c r="CA5" s="763"/>
      <c r="CB5" s="763"/>
      <c r="CC5" s="763"/>
      <c r="CD5" s="763"/>
      <c r="CE5" s="763"/>
      <c r="CF5" s="763"/>
      <c r="CG5" s="764"/>
      <c r="CH5" s="739" t="s">
        <v>378</v>
      </c>
      <c r="CI5" s="740"/>
      <c r="CJ5" s="740"/>
      <c r="CK5" s="740"/>
      <c r="CL5" s="741"/>
      <c r="CM5" s="739" t="s">
        <v>379</v>
      </c>
      <c r="CN5" s="740"/>
      <c r="CO5" s="740"/>
      <c r="CP5" s="740"/>
      <c r="CQ5" s="741"/>
      <c r="CR5" s="739" t="s">
        <v>380</v>
      </c>
      <c r="CS5" s="740"/>
      <c r="CT5" s="740"/>
      <c r="CU5" s="740"/>
      <c r="CV5" s="741"/>
      <c r="CW5" s="739" t="s">
        <v>381</v>
      </c>
      <c r="CX5" s="740"/>
      <c r="CY5" s="740"/>
      <c r="CZ5" s="740"/>
      <c r="DA5" s="741"/>
      <c r="DB5" s="739" t="s">
        <v>382</v>
      </c>
      <c r="DC5" s="740"/>
      <c r="DD5" s="740"/>
      <c r="DE5" s="740"/>
      <c r="DF5" s="741"/>
      <c r="DG5" s="745" t="s">
        <v>383</v>
      </c>
      <c r="DH5" s="746"/>
      <c r="DI5" s="746"/>
      <c r="DJ5" s="746"/>
      <c r="DK5" s="747"/>
      <c r="DL5" s="745" t="s">
        <v>384</v>
      </c>
      <c r="DM5" s="746"/>
      <c r="DN5" s="746"/>
      <c r="DO5" s="746"/>
      <c r="DP5" s="747"/>
      <c r="DQ5" s="739" t="s">
        <v>385</v>
      </c>
      <c r="DR5" s="740"/>
      <c r="DS5" s="740"/>
      <c r="DT5" s="740"/>
      <c r="DU5" s="741"/>
      <c r="DV5" s="739" t="s">
        <v>376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386</v>
      </c>
      <c r="C7" s="754"/>
      <c r="D7" s="754"/>
      <c r="E7" s="754"/>
      <c r="F7" s="754"/>
      <c r="G7" s="754"/>
      <c r="H7" s="754"/>
      <c r="I7" s="754"/>
      <c r="J7" s="754"/>
      <c r="K7" s="754"/>
      <c r="L7" s="754"/>
      <c r="M7" s="754"/>
      <c r="N7" s="754"/>
      <c r="O7" s="754"/>
      <c r="P7" s="755"/>
      <c r="Q7" s="756">
        <v>4769</v>
      </c>
      <c r="R7" s="757"/>
      <c r="S7" s="757"/>
      <c r="T7" s="757"/>
      <c r="U7" s="757"/>
      <c r="V7" s="757">
        <v>4749</v>
      </c>
      <c r="W7" s="757"/>
      <c r="X7" s="757"/>
      <c r="Y7" s="757"/>
      <c r="Z7" s="757"/>
      <c r="AA7" s="757">
        <v>21</v>
      </c>
      <c r="AB7" s="757"/>
      <c r="AC7" s="757"/>
      <c r="AD7" s="757"/>
      <c r="AE7" s="758"/>
      <c r="AF7" s="759">
        <v>21</v>
      </c>
      <c r="AG7" s="760"/>
      <c r="AH7" s="760"/>
      <c r="AI7" s="760"/>
      <c r="AJ7" s="761"/>
      <c r="AK7" s="796"/>
      <c r="AL7" s="797"/>
      <c r="AM7" s="797"/>
      <c r="AN7" s="797"/>
      <c r="AO7" s="797"/>
      <c r="AP7" s="797">
        <v>3877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388</v>
      </c>
      <c r="B23" s="812" t="s">
        <v>389</v>
      </c>
      <c r="C23" s="813"/>
      <c r="D23" s="813"/>
      <c r="E23" s="813"/>
      <c r="F23" s="813"/>
      <c r="G23" s="813"/>
      <c r="H23" s="813"/>
      <c r="I23" s="813"/>
      <c r="J23" s="813"/>
      <c r="K23" s="813"/>
      <c r="L23" s="813"/>
      <c r="M23" s="813"/>
      <c r="N23" s="813"/>
      <c r="O23" s="813"/>
      <c r="P23" s="814"/>
      <c r="Q23" s="815">
        <v>4769</v>
      </c>
      <c r="R23" s="816"/>
      <c r="S23" s="816"/>
      <c r="T23" s="816"/>
      <c r="U23" s="816"/>
      <c r="V23" s="816">
        <v>4749</v>
      </c>
      <c r="W23" s="816"/>
      <c r="X23" s="816"/>
      <c r="Y23" s="816"/>
      <c r="Z23" s="816"/>
      <c r="AA23" s="816">
        <v>21</v>
      </c>
      <c r="AB23" s="816"/>
      <c r="AC23" s="816"/>
      <c r="AD23" s="816"/>
      <c r="AE23" s="817"/>
      <c r="AF23" s="818">
        <v>21</v>
      </c>
      <c r="AG23" s="816"/>
      <c r="AH23" s="816"/>
      <c r="AI23" s="816"/>
      <c r="AJ23" s="819"/>
      <c r="AK23" s="820"/>
      <c r="AL23" s="821"/>
      <c r="AM23" s="821"/>
      <c r="AN23" s="821"/>
      <c r="AO23" s="821"/>
      <c r="AP23" s="816">
        <v>3877</v>
      </c>
      <c r="AQ23" s="816"/>
      <c r="AR23" s="816"/>
      <c r="AS23" s="816"/>
      <c r="AT23" s="816"/>
      <c r="AU23" s="822"/>
      <c r="AV23" s="822"/>
      <c r="AW23" s="822"/>
      <c r="AX23" s="822"/>
      <c r="AY23" s="823"/>
      <c r="AZ23" s="831" t="s">
        <v>390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369</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376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401</v>
      </c>
      <c r="C28" s="754"/>
      <c r="D28" s="754"/>
      <c r="E28" s="754"/>
      <c r="F28" s="754"/>
      <c r="G28" s="754"/>
      <c r="H28" s="754"/>
      <c r="I28" s="754"/>
      <c r="J28" s="754"/>
      <c r="K28" s="754"/>
      <c r="L28" s="754"/>
      <c r="M28" s="754"/>
      <c r="N28" s="754"/>
      <c r="O28" s="754"/>
      <c r="P28" s="755"/>
      <c r="Q28" s="844">
        <v>260</v>
      </c>
      <c r="R28" s="845"/>
      <c r="S28" s="845"/>
      <c r="T28" s="845"/>
      <c r="U28" s="845"/>
      <c r="V28" s="845">
        <v>260</v>
      </c>
      <c r="W28" s="845"/>
      <c r="X28" s="845"/>
      <c r="Y28" s="845"/>
      <c r="Z28" s="845"/>
      <c r="AA28" s="845">
        <v>0</v>
      </c>
      <c r="AB28" s="845"/>
      <c r="AC28" s="845"/>
      <c r="AD28" s="845"/>
      <c r="AE28" s="846"/>
      <c r="AF28" s="847">
        <v>0</v>
      </c>
      <c r="AG28" s="845"/>
      <c r="AH28" s="845"/>
      <c r="AI28" s="845"/>
      <c r="AJ28" s="848"/>
      <c r="AK28" s="849">
        <v>62</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402</v>
      </c>
      <c r="C29" s="778"/>
      <c r="D29" s="778"/>
      <c r="E29" s="778"/>
      <c r="F29" s="778"/>
      <c r="G29" s="778"/>
      <c r="H29" s="778"/>
      <c r="I29" s="778"/>
      <c r="J29" s="778"/>
      <c r="K29" s="778"/>
      <c r="L29" s="778"/>
      <c r="M29" s="778"/>
      <c r="N29" s="778"/>
      <c r="O29" s="778"/>
      <c r="P29" s="779"/>
      <c r="Q29" s="780">
        <v>67</v>
      </c>
      <c r="R29" s="781"/>
      <c r="S29" s="781"/>
      <c r="T29" s="781"/>
      <c r="U29" s="781"/>
      <c r="V29" s="781">
        <v>67</v>
      </c>
      <c r="W29" s="781"/>
      <c r="X29" s="781"/>
      <c r="Y29" s="781"/>
      <c r="Z29" s="781"/>
      <c r="AA29" s="781">
        <v>0</v>
      </c>
      <c r="AB29" s="781"/>
      <c r="AC29" s="781"/>
      <c r="AD29" s="781"/>
      <c r="AE29" s="782"/>
      <c r="AF29" s="783">
        <v>0</v>
      </c>
      <c r="AG29" s="784"/>
      <c r="AH29" s="784"/>
      <c r="AI29" s="784"/>
      <c r="AJ29" s="785"/>
      <c r="AK29" s="852">
        <v>33</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403</v>
      </c>
      <c r="C30" s="778"/>
      <c r="D30" s="778"/>
      <c r="E30" s="778"/>
      <c r="F30" s="778"/>
      <c r="G30" s="778"/>
      <c r="H30" s="778"/>
      <c r="I30" s="778"/>
      <c r="J30" s="778"/>
      <c r="K30" s="778"/>
      <c r="L30" s="778"/>
      <c r="M30" s="778"/>
      <c r="N30" s="778"/>
      <c r="O30" s="778"/>
      <c r="P30" s="779"/>
      <c r="Q30" s="780">
        <v>264</v>
      </c>
      <c r="R30" s="781"/>
      <c r="S30" s="781"/>
      <c r="T30" s="781"/>
      <c r="U30" s="781"/>
      <c r="V30" s="781">
        <v>263</v>
      </c>
      <c r="W30" s="781"/>
      <c r="X30" s="781"/>
      <c r="Y30" s="781"/>
      <c r="Z30" s="781"/>
      <c r="AA30" s="781">
        <v>1</v>
      </c>
      <c r="AB30" s="781"/>
      <c r="AC30" s="781"/>
      <c r="AD30" s="781"/>
      <c r="AE30" s="782"/>
      <c r="AF30" s="783">
        <v>1</v>
      </c>
      <c r="AG30" s="784"/>
      <c r="AH30" s="784"/>
      <c r="AI30" s="784"/>
      <c r="AJ30" s="785"/>
      <c r="AK30" s="852">
        <v>152</v>
      </c>
      <c r="AL30" s="853"/>
      <c r="AM30" s="853"/>
      <c r="AN30" s="853"/>
      <c r="AO30" s="853"/>
      <c r="AP30" s="853">
        <v>1812</v>
      </c>
      <c r="AQ30" s="853"/>
      <c r="AR30" s="853"/>
      <c r="AS30" s="853"/>
      <c r="AT30" s="853"/>
      <c r="AU30" s="853">
        <v>909</v>
      </c>
      <c r="AV30" s="853"/>
      <c r="AW30" s="853"/>
      <c r="AX30" s="853"/>
      <c r="AY30" s="853"/>
      <c r="AZ30" s="854"/>
      <c r="BA30" s="854"/>
      <c r="BB30" s="854"/>
      <c r="BC30" s="854"/>
      <c r="BD30" s="854"/>
      <c r="BE30" s="850" t="s">
        <v>404</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388</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393</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560</v>
      </c>
      <c r="C68" s="892"/>
      <c r="D68" s="892"/>
      <c r="E68" s="892"/>
      <c r="F68" s="892"/>
      <c r="G68" s="892"/>
      <c r="H68" s="892"/>
      <c r="I68" s="892"/>
      <c r="J68" s="892"/>
      <c r="K68" s="892"/>
      <c r="L68" s="892"/>
      <c r="M68" s="892"/>
      <c r="N68" s="892"/>
      <c r="O68" s="892"/>
      <c r="P68" s="893"/>
      <c r="Q68" s="894">
        <v>186</v>
      </c>
      <c r="R68" s="888"/>
      <c r="S68" s="888"/>
      <c r="T68" s="888"/>
      <c r="U68" s="888"/>
      <c r="V68" s="888">
        <v>174</v>
      </c>
      <c r="W68" s="888"/>
      <c r="X68" s="888"/>
      <c r="Y68" s="888"/>
      <c r="Z68" s="888"/>
      <c r="AA68" s="888">
        <v>12</v>
      </c>
      <c r="AB68" s="888"/>
      <c r="AC68" s="888"/>
      <c r="AD68" s="888"/>
      <c r="AE68" s="888"/>
      <c r="AF68" s="888">
        <v>12</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561</v>
      </c>
      <c r="C69" s="896"/>
      <c r="D69" s="896"/>
      <c r="E69" s="896"/>
      <c r="F69" s="896"/>
      <c r="G69" s="896"/>
      <c r="H69" s="896"/>
      <c r="I69" s="896"/>
      <c r="J69" s="896"/>
      <c r="K69" s="896"/>
      <c r="L69" s="896"/>
      <c r="M69" s="896"/>
      <c r="N69" s="896"/>
      <c r="O69" s="896"/>
      <c r="P69" s="897"/>
      <c r="Q69" s="898">
        <v>95</v>
      </c>
      <c r="R69" s="853"/>
      <c r="S69" s="853"/>
      <c r="T69" s="853"/>
      <c r="U69" s="853"/>
      <c r="V69" s="853">
        <v>93</v>
      </c>
      <c r="W69" s="853"/>
      <c r="X69" s="853"/>
      <c r="Y69" s="853"/>
      <c r="Z69" s="853"/>
      <c r="AA69" s="853">
        <v>2</v>
      </c>
      <c r="AB69" s="853"/>
      <c r="AC69" s="853"/>
      <c r="AD69" s="853"/>
      <c r="AE69" s="853"/>
      <c r="AF69" s="853">
        <v>2</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562</v>
      </c>
      <c r="C70" s="896"/>
      <c r="D70" s="896"/>
      <c r="E70" s="896"/>
      <c r="F70" s="896"/>
      <c r="G70" s="896"/>
      <c r="H70" s="896"/>
      <c r="I70" s="896"/>
      <c r="J70" s="896"/>
      <c r="K70" s="896"/>
      <c r="L70" s="896"/>
      <c r="M70" s="896"/>
      <c r="N70" s="896"/>
      <c r="O70" s="896"/>
      <c r="P70" s="897"/>
      <c r="Q70" s="898">
        <v>1709</v>
      </c>
      <c r="R70" s="853"/>
      <c r="S70" s="853"/>
      <c r="T70" s="853"/>
      <c r="U70" s="853"/>
      <c r="V70" s="853">
        <v>1643</v>
      </c>
      <c r="W70" s="853"/>
      <c r="X70" s="853"/>
      <c r="Y70" s="853"/>
      <c r="Z70" s="853"/>
      <c r="AA70" s="853">
        <v>66</v>
      </c>
      <c r="AB70" s="853"/>
      <c r="AC70" s="853"/>
      <c r="AD70" s="853"/>
      <c r="AE70" s="853"/>
      <c r="AF70" s="853">
        <v>66</v>
      </c>
      <c r="AG70" s="853"/>
      <c r="AH70" s="853"/>
      <c r="AI70" s="853"/>
      <c r="AJ70" s="853"/>
      <c r="AK70" s="853"/>
      <c r="AL70" s="853"/>
      <c r="AM70" s="853"/>
      <c r="AN70" s="853"/>
      <c r="AO70" s="853"/>
      <c r="AP70" s="853">
        <v>1493</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563</v>
      </c>
      <c r="C71" s="896"/>
      <c r="D71" s="896"/>
      <c r="E71" s="896"/>
      <c r="F71" s="896"/>
      <c r="G71" s="896"/>
      <c r="H71" s="896"/>
      <c r="I71" s="896"/>
      <c r="J71" s="896"/>
      <c r="K71" s="896"/>
      <c r="L71" s="896"/>
      <c r="M71" s="896"/>
      <c r="N71" s="896"/>
      <c r="O71" s="896"/>
      <c r="P71" s="897"/>
      <c r="Q71" s="898">
        <v>1335</v>
      </c>
      <c r="R71" s="853"/>
      <c r="S71" s="853"/>
      <c r="T71" s="853"/>
      <c r="U71" s="853"/>
      <c r="V71" s="853">
        <v>1310</v>
      </c>
      <c r="W71" s="853"/>
      <c r="X71" s="853"/>
      <c r="Y71" s="853"/>
      <c r="Z71" s="853"/>
      <c r="AA71" s="853">
        <v>25</v>
      </c>
      <c r="AB71" s="853"/>
      <c r="AC71" s="853"/>
      <c r="AD71" s="853"/>
      <c r="AE71" s="853"/>
      <c r="AF71" s="853">
        <v>25</v>
      </c>
      <c r="AG71" s="853"/>
      <c r="AH71" s="853"/>
      <c r="AI71" s="853"/>
      <c r="AJ71" s="853"/>
      <c r="AK71" s="853"/>
      <c r="AL71" s="853"/>
      <c r="AM71" s="853"/>
      <c r="AN71" s="853"/>
      <c r="AO71" s="853"/>
      <c r="AP71" s="853">
        <v>702</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564</v>
      </c>
      <c r="C72" s="896"/>
      <c r="D72" s="896"/>
      <c r="E72" s="896"/>
      <c r="F72" s="896"/>
      <c r="G72" s="896"/>
      <c r="H72" s="896"/>
      <c r="I72" s="896"/>
      <c r="J72" s="896"/>
      <c r="K72" s="896"/>
      <c r="L72" s="896"/>
      <c r="M72" s="896"/>
      <c r="N72" s="896"/>
      <c r="O72" s="896"/>
      <c r="P72" s="897"/>
      <c r="Q72" s="898">
        <v>13</v>
      </c>
      <c r="R72" s="853"/>
      <c r="S72" s="853"/>
      <c r="T72" s="853"/>
      <c r="U72" s="853"/>
      <c r="V72" s="853">
        <v>13</v>
      </c>
      <c r="W72" s="853"/>
      <c r="X72" s="853"/>
      <c r="Y72" s="853"/>
      <c r="Z72" s="853"/>
      <c r="AA72" s="853">
        <v>0</v>
      </c>
      <c r="AB72" s="853"/>
      <c r="AC72" s="853"/>
      <c r="AD72" s="853"/>
      <c r="AE72" s="853"/>
      <c r="AF72" s="853">
        <v>0</v>
      </c>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388</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307</v>
      </c>
      <c r="AG109" s="917"/>
      <c r="AH109" s="917"/>
      <c r="AI109" s="917"/>
      <c r="AJ109" s="918"/>
      <c r="AK109" s="916" t="s">
        <v>306</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307</v>
      </c>
      <c r="BW109" s="917"/>
      <c r="BX109" s="917"/>
      <c r="BY109" s="917"/>
      <c r="BZ109" s="918"/>
      <c r="CA109" s="916" t="s">
        <v>306</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307</v>
      </c>
      <c r="DM109" s="917"/>
      <c r="DN109" s="917"/>
      <c r="DO109" s="917"/>
      <c r="DP109" s="918"/>
      <c r="DQ109" s="916" t="s">
        <v>306</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480209</v>
      </c>
      <c r="AB110" s="924"/>
      <c r="AC110" s="924"/>
      <c r="AD110" s="924"/>
      <c r="AE110" s="925"/>
      <c r="AF110" s="926">
        <v>475491</v>
      </c>
      <c r="AG110" s="924"/>
      <c r="AH110" s="924"/>
      <c r="AI110" s="924"/>
      <c r="AJ110" s="925"/>
      <c r="AK110" s="926">
        <v>458395</v>
      </c>
      <c r="AL110" s="924"/>
      <c r="AM110" s="924"/>
      <c r="AN110" s="924"/>
      <c r="AO110" s="925"/>
      <c r="AP110" s="927">
        <v>25.5</v>
      </c>
      <c r="AQ110" s="928"/>
      <c r="AR110" s="928"/>
      <c r="AS110" s="928"/>
      <c r="AT110" s="929"/>
      <c r="AU110" s="930" t="s">
        <v>68</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3713188</v>
      </c>
      <c r="BR110" s="959"/>
      <c r="BS110" s="959"/>
      <c r="BT110" s="959"/>
      <c r="BU110" s="959"/>
      <c r="BV110" s="959">
        <v>3543029</v>
      </c>
      <c r="BW110" s="959"/>
      <c r="BX110" s="959"/>
      <c r="BY110" s="959"/>
      <c r="BZ110" s="959"/>
      <c r="CA110" s="959">
        <v>3877334</v>
      </c>
      <c r="CB110" s="959"/>
      <c r="CC110" s="959"/>
      <c r="CD110" s="959"/>
      <c r="CE110" s="959"/>
      <c r="CF110" s="973">
        <v>216</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123</v>
      </c>
      <c r="DR110" s="959"/>
      <c r="DS110" s="959"/>
      <c r="DT110" s="959"/>
      <c r="DU110" s="959"/>
      <c r="DV110" s="960" t="s">
        <v>123</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431</v>
      </c>
      <c r="AG111" s="966"/>
      <c r="AH111" s="966"/>
      <c r="AI111" s="966"/>
      <c r="AJ111" s="967"/>
      <c r="AK111" s="968" t="s">
        <v>123</v>
      </c>
      <c r="AL111" s="966"/>
      <c r="AM111" s="966"/>
      <c r="AN111" s="966"/>
      <c r="AO111" s="967"/>
      <c r="AP111" s="969" t="s">
        <v>431</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2700</v>
      </c>
      <c r="BR111" s="952"/>
      <c r="BS111" s="952"/>
      <c r="BT111" s="952"/>
      <c r="BU111" s="952"/>
      <c r="BV111" s="952">
        <v>2022</v>
      </c>
      <c r="BW111" s="952"/>
      <c r="BX111" s="952"/>
      <c r="BY111" s="952"/>
      <c r="BZ111" s="952"/>
      <c r="CA111" s="952">
        <v>3416</v>
      </c>
      <c r="CB111" s="952"/>
      <c r="CC111" s="952"/>
      <c r="CD111" s="952"/>
      <c r="CE111" s="952"/>
      <c r="CF111" s="946">
        <v>0.2</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431</v>
      </c>
      <c r="DH111" s="952"/>
      <c r="DI111" s="952"/>
      <c r="DJ111" s="952"/>
      <c r="DK111" s="952"/>
      <c r="DL111" s="952" t="s">
        <v>431</v>
      </c>
      <c r="DM111" s="952"/>
      <c r="DN111" s="952"/>
      <c r="DO111" s="952"/>
      <c r="DP111" s="952"/>
      <c r="DQ111" s="952" t="s">
        <v>123</v>
      </c>
      <c r="DR111" s="952"/>
      <c r="DS111" s="952"/>
      <c r="DT111" s="952"/>
      <c r="DU111" s="952"/>
      <c r="DV111" s="953" t="s">
        <v>123</v>
      </c>
      <c r="DW111" s="953"/>
      <c r="DX111" s="953"/>
      <c r="DY111" s="953"/>
      <c r="DZ111" s="954"/>
    </row>
    <row r="112" spans="1:131" s="226" customFormat="1" ht="26.25" customHeight="1">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123</v>
      </c>
      <c r="AG112" s="991"/>
      <c r="AH112" s="991"/>
      <c r="AI112" s="991"/>
      <c r="AJ112" s="992"/>
      <c r="AK112" s="993" t="s">
        <v>431</v>
      </c>
      <c r="AL112" s="991"/>
      <c r="AM112" s="991"/>
      <c r="AN112" s="991"/>
      <c r="AO112" s="992"/>
      <c r="AP112" s="994" t="s">
        <v>431</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v>1086142</v>
      </c>
      <c r="BR112" s="952"/>
      <c r="BS112" s="952"/>
      <c r="BT112" s="952"/>
      <c r="BU112" s="952"/>
      <c r="BV112" s="952">
        <v>1040997</v>
      </c>
      <c r="BW112" s="952"/>
      <c r="BX112" s="952"/>
      <c r="BY112" s="952"/>
      <c r="BZ112" s="952"/>
      <c r="CA112" s="952">
        <v>909395</v>
      </c>
      <c r="CB112" s="952"/>
      <c r="CC112" s="952"/>
      <c r="CD112" s="952"/>
      <c r="CE112" s="952"/>
      <c r="CF112" s="946">
        <v>50.7</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123</v>
      </c>
      <c r="DH112" s="952"/>
      <c r="DI112" s="952"/>
      <c r="DJ112" s="952"/>
      <c r="DK112" s="952"/>
      <c r="DL112" s="952" t="s">
        <v>123</v>
      </c>
      <c r="DM112" s="952"/>
      <c r="DN112" s="952"/>
      <c r="DO112" s="952"/>
      <c r="DP112" s="952"/>
      <c r="DQ112" s="952" t="s">
        <v>431</v>
      </c>
      <c r="DR112" s="952"/>
      <c r="DS112" s="952"/>
      <c r="DT112" s="952"/>
      <c r="DU112" s="952"/>
      <c r="DV112" s="953" t="s">
        <v>123</v>
      </c>
      <c r="DW112" s="953"/>
      <c r="DX112" s="953"/>
      <c r="DY112" s="953"/>
      <c r="DZ112" s="954"/>
    </row>
    <row r="113" spans="1:130" s="226" customFormat="1" ht="26.25" customHeight="1">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72885</v>
      </c>
      <c r="AB113" s="966"/>
      <c r="AC113" s="966"/>
      <c r="AD113" s="966"/>
      <c r="AE113" s="967"/>
      <c r="AF113" s="968">
        <v>79053</v>
      </c>
      <c r="AG113" s="966"/>
      <c r="AH113" s="966"/>
      <c r="AI113" s="966"/>
      <c r="AJ113" s="967"/>
      <c r="AK113" s="968">
        <v>74077</v>
      </c>
      <c r="AL113" s="966"/>
      <c r="AM113" s="966"/>
      <c r="AN113" s="966"/>
      <c r="AO113" s="967"/>
      <c r="AP113" s="969">
        <v>4.0999999999999996</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217756</v>
      </c>
      <c r="BR113" s="952"/>
      <c r="BS113" s="952"/>
      <c r="BT113" s="952"/>
      <c r="BU113" s="952"/>
      <c r="BV113" s="952">
        <v>198285</v>
      </c>
      <c r="BW113" s="952"/>
      <c r="BX113" s="952"/>
      <c r="BY113" s="952"/>
      <c r="BZ113" s="952"/>
      <c r="CA113" s="952">
        <v>178571</v>
      </c>
      <c r="CB113" s="952"/>
      <c r="CC113" s="952"/>
      <c r="CD113" s="952"/>
      <c r="CE113" s="952"/>
      <c r="CF113" s="946">
        <v>9.9</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123</v>
      </c>
      <c r="DH113" s="991"/>
      <c r="DI113" s="991"/>
      <c r="DJ113" s="991"/>
      <c r="DK113" s="992"/>
      <c r="DL113" s="993" t="s">
        <v>431</v>
      </c>
      <c r="DM113" s="991"/>
      <c r="DN113" s="991"/>
      <c r="DO113" s="991"/>
      <c r="DP113" s="992"/>
      <c r="DQ113" s="993" t="s">
        <v>431</v>
      </c>
      <c r="DR113" s="991"/>
      <c r="DS113" s="991"/>
      <c r="DT113" s="991"/>
      <c r="DU113" s="992"/>
      <c r="DV113" s="994" t="s">
        <v>431</v>
      </c>
      <c r="DW113" s="995"/>
      <c r="DX113" s="995"/>
      <c r="DY113" s="995"/>
      <c r="DZ113" s="996"/>
    </row>
    <row r="114" spans="1:130" s="226" customFormat="1" ht="26.25" customHeight="1">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22126</v>
      </c>
      <c r="AB114" s="991"/>
      <c r="AC114" s="991"/>
      <c r="AD114" s="991"/>
      <c r="AE114" s="992"/>
      <c r="AF114" s="993">
        <v>22122</v>
      </c>
      <c r="AG114" s="991"/>
      <c r="AH114" s="991"/>
      <c r="AI114" s="991"/>
      <c r="AJ114" s="992"/>
      <c r="AK114" s="993">
        <v>22104</v>
      </c>
      <c r="AL114" s="991"/>
      <c r="AM114" s="991"/>
      <c r="AN114" s="991"/>
      <c r="AO114" s="992"/>
      <c r="AP114" s="994">
        <v>1.2</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731847</v>
      </c>
      <c r="BR114" s="952"/>
      <c r="BS114" s="952"/>
      <c r="BT114" s="952"/>
      <c r="BU114" s="952"/>
      <c r="BV114" s="952">
        <v>713899</v>
      </c>
      <c r="BW114" s="952"/>
      <c r="BX114" s="952"/>
      <c r="BY114" s="952"/>
      <c r="BZ114" s="952"/>
      <c r="CA114" s="952">
        <v>686802</v>
      </c>
      <c r="CB114" s="952"/>
      <c r="CC114" s="952"/>
      <c r="CD114" s="952"/>
      <c r="CE114" s="952"/>
      <c r="CF114" s="946">
        <v>38.299999999999997</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431</v>
      </c>
      <c r="DM114" s="991"/>
      <c r="DN114" s="991"/>
      <c r="DO114" s="991"/>
      <c r="DP114" s="992"/>
      <c r="DQ114" s="993" t="s">
        <v>123</v>
      </c>
      <c r="DR114" s="991"/>
      <c r="DS114" s="991"/>
      <c r="DT114" s="991"/>
      <c r="DU114" s="992"/>
      <c r="DV114" s="994" t="s">
        <v>123</v>
      </c>
      <c r="DW114" s="995"/>
      <c r="DX114" s="995"/>
      <c r="DY114" s="995"/>
      <c r="DZ114" s="996"/>
    </row>
    <row r="115" spans="1:130" s="226" customFormat="1" ht="26.25" customHeight="1">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37656</v>
      </c>
      <c r="AB115" s="966"/>
      <c r="AC115" s="966"/>
      <c r="AD115" s="966"/>
      <c r="AE115" s="967"/>
      <c r="AF115" s="968">
        <v>814</v>
      </c>
      <c r="AG115" s="966"/>
      <c r="AH115" s="966"/>
      <c r="AI115" s="966"/>
      <c r="AJ115" s="967"/>
      <c r="AK115" s="968">
        <v>798</v>
      </c>
      <c r="AL115" s="966"/>
      <c r="AM115" s="966"/>
      <c r="AN115" s="966"/>
      <c r="AO115" s="967"/>
      <c r="AP115" s="969">
        <v>0</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123</v>
      </c>
      <c r="BR115" s="952"/>
      <c r="BS115" s="952"/>
      <c r="BT115" s="952"/>
      <c r="BU115" s="952"/>
      <c r="BV115" s="952" t="s">
        <v>123</v>
      </c>
      <c r="BW115" s="952"/>
      <c r="BX115" s="952"/>
      <c r="BY115" s="952"/>
      <c r="BZ115" s="952"/>
      <c r="CA115" s="952" t="s">
        <v>431</v>
      </c>
      <c r="CB115" s="952"/>
      <c r="CC115" s="952"/>
      <c r="CD115" s="952"/>
      <c r="CE115" s="952"/>
      <c r="CF115" s="946" t="s">
        <v>123</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123</v>
      </c>
      <c r="DH115" s="991"/>
      <c r="DI115" s="991"/>
      <c r="DJ115" s="991"/>
      <c r="DK115" s="992"/>
      <c r="DL115" s="993" t="s">
        <v>123</v>
      </c>
      <c r="DM115" s="991"/>
      <c r="DN115" s="991"/>
      <c r="DO115" s="991"/>
      <c r="DP115" s="992"/>
      <c r="DQ115" s="993" t="s">
        <v>123</v>
      </c>
      <c r="DR115" s="991"/>
      <c r="DS115" s="991"/>
      <c r="DT115" s="991"/>
      <c r="DU115" s="992"/>
      <c r="DV115" s="994" t="s">
        <v>123</v>
      </c>
      <c r="DW115" s="995"/>
      <c r="DX115" s="995"/>
      <c r="DY115" s="995"/>
      <c r="DZ115" s="996"/>
    </row>
    <row r="116" spans="1:130" s="226" customFormat="1" ht="26.25" customHeight="1">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123</v>
      </c>
      <c r="AB116" s="991"/>
      <c r="AC116" s="991"/>
      <c r="AD116" s="991"/>
      <c r="AE116" s="992"/>
      <c r="AF116" s="993" t="s">
        <v>123</v>
      </c>
      <c r="AG116" s="991"/>
      <c r="AH116" s="991"/>
      <c r="AI116" s="991"/>
      <c r="AJ116" s="992"/>
      <c r="AK116" s="993" t="s">
        <v>431</v>
      </c>
      <c r="AL116" s="991"/>
      <c r="AM116" s="991"/>
      <c r="AN116" s="991"/>
      <c r="AO116" s="992"/>
      <c r="AP116" s="994" t="s">
        <v>431</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431</v>
      </c>
      <c r="BR116" s="952"/>
      <c r="BS116" s="952"/>
      <c r="BT116" s="952"/>
      <c r="BU116" s="952"/>
      <c r="BV116" s="952" t="s">
        <v>123</v>
      </c>
      <c r="BW116" s="952"/>
      <c r="BX116" s="952"/>
      <c r="BY116" s="952"/>
      <c r="BZ116" s="952"/>
      <c r="CA116" s="952" t="s">
        <v>431</v>
      </c>
      <c r="CB116" s="952"/>
      <c r="CC116" s="952"/>
      <c r="CD116" s="952"/>
      <c r="CE116" s="952"/>
      <c r="CF116" s="946" t="s">
        <v>123</v>
      </c>
      <c r="CG116" s="947"/>
      <c r="CH116" s="947"/>
      <c r="CI116" s="947"/>
      <c r="CJ116" s="947"/>
      <c r="CK116" s="977"/>
      <c r="CL116" s="978"/>
      <c r="CM116" s="948" t="s">
        <v>450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431</v>
      </c>
      <c r="DM116" s="991"/>
      <c r="DN116" s="991"/>
      <c r="DO116" s="991"/>
      <c r="DP116" s="992"/>
      <c r="DQ116" s="993" t="s">
        <v>123</v>
      </c>
      <c r="DR116" s="991"/>
      <c r="DS116" s="991"/>
      <c r="DT116" s="991"/>
      <c r="DU116" s="992"/>
      <c r="DV116" s="994" t="s">
        <v>123</v>
      </c>
      <c r="DW116" s="995"/>
      <c r="DX116" s="995"/>
      <c r="DY116" s="995"/>
      <c r="DZ116" s="996"/>
    </row>
    <row r="117" spans="1:130" s="226" customFormat="1" ht="26.25" customHeight="1">
      <c r="A117" s="936" t="s">
        <v>185</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612876</v>
      </c>
      <c r="AB117" s="1009"/>
      <c r="AC117" s="1009"/>
      <c r="AD117" s="1009"/>
      <c r="AE117" s="1010"/>
      <c r="AF117" s="1011">
        <v>577480</v>
      </c>
      <c r="AG117" s="1009"/>
      <c r="AH117" s="1009"/>
      <c r="AI117" s="1009"/>
      <c r="AJ117" s="1010"/>
      <c r="AK117" s="1011">
        <v>555374</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431</v>
      </c>
      <c r="BR117" s="952"/>
      <c r="BS117" s="952"/>
      <c r="BT117" s="952"/>
      <c r="BU117" s="952"/>
      <c r="BV117" s="952" t="s">
        <v>431</v>
      </c>
      <c r="BW117" s="952"/>
      <c r="BX117" s="952"/>
      <c r="BY117" s="952"/>
      <c r="BZ117" s="952"/>
      <c r="CA117" s="952" t="s">
        <v>431</v>
      </c>
      <c r="CB117" s="952"/>
      <c r="CC117" s="952"/>
      <c r="CD117" s="952"/>
      <c r="CE117" s="952"/>
      <c r="CF117" s="946" t="s">
        <v>123</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123</v>
      </c>
      <c r="DM117" s="991"/>
      <c r="DN117" s="991"/>
      <c r="DO117" s="991"/>
      <c r="DP117" s="992"/>
      <c r="DQ117" s="993" t="s">
        <v>123</v>
      </c>
      <c r="DR117" s="991"/>
      <c r="DS117" s="991"/>
      <c r="DT117" s="991"/>
      <c r="DU117" s="992"/>
      <c r="DV117" s="994" t="s">
        <v>123</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307</v>
      </c>
      <c r="AG118" s="917"/>
      <c r="AH118" s="917"/>
      <c r="AI118" s="917"/>
      <c r="AJ118" s="918"/>
      <c r="AK118" s="916" t="s">
        <v>306</v>
      </c>
      <c r="AL118" s="917"/>
      <c r="AM118" s="917"/>
      <c r="AN118" s="917"/>
      <c r="AO118" s="918"/>
      <c r="AP118" s="1003" t="s">
        <v>425</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123</v>
      </c>
      <c r="BR118" s="1030"/>
      <c r="BS118" s="1030"/>
      <c r="BT118" s="1030"/>
      <c r="BU118" s="1030"/>
      <c r="BV118" s="1030" t="s">
        <v>431</v>
      </c>
      <c r="BW118" s="1030"/>
      <c r="BX118" s="1030"/>
      <c r="BY118" s="1030"/>
      <c r="BZ118" s="1030"/>
      <c r="CA118" s="1030" t="s">
        <v>123</v>
      </c>
      <c r="CB118" s="1030"/>
      <c r="CC118" s="1030"/>
      <c r="CD118" s="1030"/>
      <c r="CE118" s="1030"/>
      <c r="CF118" s="946" t="s">
        <v>431</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123</v>
      </c>
      <c r="DH118" s="991"/>
      <c r="DI118" s="991"/>
      <c r="DJ118" s="991"/>
      <c r="DK118" s="992"/>
      <c r="DL118" s="993" t="s">
        <v>431</v>
      </c>
      <c r="DM118" s="991"/>
      <c r="DN118" s="991"/>
      <c r="DO118" s="991"/>
      <c r="DP118" s="992"/>
      <c r="DQ118" s="993" t="s">
        <v>431</v>
      </c>
      <c r="DR118" s="991"/>
      <c r="DS118" s="991"/>
      <c r="DT118" s="991"/>
      <c r="DU118" s="992"/>
      <c r="DV118" s="994" t="s">
        <v>123</v>
      </c>
      <c r="DW118" s="995"/>
      <c r="DX118" s="995"/>
      <c r="DY118" s="995"/>
      <c r="DZ118" s="996"/>
    </row>
    <row r="119" spans="1:130" s="226" customFormat="1" ht="26.25" customHeight="1">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431</v>
      </c>
      <c r="AG119" s="924"/>
      <c r="AH119" s="924"/>
      <c r="AI119" s="924"/>
      <c r="AJ119" s="925"/>
      <c r="AK119" s="926" t="s">
        <v>431</v>
      </c>
      <c r="AL119" s="924"/>
      <c r="AM119" s="924"/>
      <c r="AN119" s="924"/>
      <c r="AO119" s="925"/>
      <c r="AP119" s="927" t="s">
        <v>123</v>
      </c>
      <c r="AQ119" s="928"/>
      <c r="AR119" s="928"/>
      <c r="AS119" s="928"/>
      <c r="AT119" s="929"/>
      <c r="AU119" s="934"/>
      <c r="AV119" s="935"/>
      <c r="AW119" s="935"/>
      <c r="AX119" s="935"/>
      <c r="AY119" s="935"/>
      <c r="AZ119" s="257" t="s">
        <v>185</v>
      </c>
      <c r="BA119" s="257"/>
      <c r="BB119" s="257"/>
      <c r="BC119" s="257"/>
      <c r="BD119" s="257"/>
      <c r="BE119" s="257"/>
      <c r="BF119" s="257"/>
      <c r="BG119" s="257"/>
      <c r="BH119" s="257"/>
      <c r="BI119" s="257"/>
      <c r="BJ119" s="257"/>
      <c r="BK119" s="257"/>
      <c r="BL119" s="257"/>
      <c r="BM119" s="257"/>
      <c r="BN119" s="257"/>
      <c r="BO119" s="1007" t="s">
        <v>456</v>
      </c>
      <c r="BP119" s="1038"/>
      <c r="BQ119" s="1029">
        <v>5751633</v>
      </c>
      <c r="BR119" s="1030"/>
      <c r="BS119" s="1030"/>
      <c r="BT119" s="1030"/>
      <c r="BU119" s="1030"/>
      <c r="BV119" s="1030">
        <v>5498232</v>
      </c>
      <c r="BW119" s="1030"/>
      <c r="BX119" s="1030"/>
      <c r="BY119" s="1030"/>
      <c r="BZ119" s="1030"/>
      <c r="CA119" s="1030">
        <v>5655518</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2700</v>
      </c>
      <c r="DH119" s="1016"/>
      <c r="DI119" s="1016"/>
      <c r="DJ119" s="1016"/>
      <c r="DK119" s="1017"/>
      <c r="DL119" s="1015">
        <v>2022</v>
      </c>
      <c r="DM119" s="1016"/>
      <c r="DN119" s="1016"/>
      <c r="DO119" s="1016"/>
      <c r="DP119" s="1017"/>
      <c r="DQ119" s="1015">
        <v>3416</v>
      </c>
      <c r="DR119" s="1016"/>
      <c r="DS119" s="1016"/>
      <c r="DT119" s="1016"/>
      <c r="DU119" s="1017"/>
      <c r="DV119" s="1018">
        <v>0.2</v>
      </c>
      <c r="DW119" s="1019"/>
      <c r="DX119" s="1019"/>
      <c r="DY119" s="1019"/>
      <c r="DZ119" s="1020"/>
    </row>
    <row r="120" spans="1:130" s="226" customFormat="1" ht="26.25" customHeight="1">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431</v>
      </c>
      <c r="AG120" s="991"/>
      <c r="AH120" s="991"/>
      <c r="AI120" s="991"/>
      <c r="AJ120" s="992"/>
      <c r="AK120" s="993" t="s">
        <v>431</v>
      </c>
      <c r="AL120" s="991"/>
      <c r="AM120" s="991"/>
      <c r="AN120" s="991"/>
      <c r="AO120" s="992"/>
      <c r="AP120" s="994" t="s">
        <v>123</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1702597</v>
      </c>
      <c r="BR120" s="959"/>
      <c r="BS120" s="959"/>
      <c r="BT120" s="959"/>
      <c r="BU120" s="959"/>
      <c r="BV120" s="959">
        <v>1854163</v>
      </c>
      <c r="BW120" s="959"/>
      <c r="BX120" s="959"/>
      <c r="BY120" s="959"/>
      <c r="BZ120" s="959"/>
      <c r="CA120" s="959">
        <v>1897643</v>
      </c>
      <c r="CB120" s="959"/>
      <c r="CC120" s="959"/>
      <c r="CD120" s="959"/>
      <c r="CE120" s="959"/>
      <c r="CF120" s="973">
        <v>105.7</v>
      </c>
      <c r="CG120" s="974"/>
      <c r="CH120" s="974"/>
      <c r="CI120" s="974"/>
      <c r="CJ120" s="974"/>
      <c r="CK120" s="1039" t="s">
        <v>460</v>
      </c>
      <c r="CL120" s="1040"/>
      <c r="CM120" s="1040"/>
      <c r="CN120" s="1040"/>
      <c r="CO120" s="1041"/>
      <c r="CP120" s="1047" t="s">
        <v>461</v>
      </c>
      <c r="CQ120" s="1048"/>
      <c r="CR120" s="1048"/>
      <c r="CS120" s="1048"/>
      <c r="CT120" s="1048"/>
      <c r="CU120" s="1048"/>
      <c r="CV120" s="1048"/>
      <c r="CW120" s="1048"/>
      <c r="CX120" s="1048"/>
      <c r="CY120" s="1048"/>
      <c r="CZ120" s="1048"/>
      <c r="DA120" s="1048"/>
      <c r="DB120" s="1048"/>
      <c r="DC120" s="1048"/>
      <c r="DD120" s="1048"/>
      <c r="DE120" s="1048"/>
      <c r="DF120" s="1049"/>
      <c r="DG120" s="958">
        <v>1086142</v>
      </c>
      <c r="DH120" s="959"/>
      <c r="DI120" s="959"/>
      <c r="DJ120" s="959"/>
      <c r="DK120" s="959"/>
      <c r="DL120" s="959">
        <v>1040997</v>
      </c>
      <c r="DM120" s="959"/>
      <c r="DN120" s="959"/>
      <c r="DO120" s="959"/>
      <c r="DP120" s="959"/>
      <c r="DQ120" s="959">
        <v>909395</v>
      </c>
      <c r="DR120" s="959"/>
      <c r="DS120" s="959"/>
      <c r="DT120" s="959"/>
      <c r="DU120" s="959"/>
      <c r="DV120" s="960">
        <v>50.7</v>
      </c>
      <c r="DW120" s="960"/>
      <c r="DX120" s="960"/>
      <c r="DY120" s="960"/>
      <c r="DZ120" s="961"/>
    </row>
    <row r="121" spans="1:130" s="226" customFormat="1" ht="26.25" customHeight="1">
      <c r="A121" s="1091"/>
      <c r="B121" s="978"/>
      <c r="C121" s="999" t="s">
        <v>462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29387</v>
      </c>
      <c r="AB121" s="991"/>
      <c r="AC121" s="991"/>
      <c r="AD121" s="991"/>
      <c r="AE121" s="992"/>
      <c r="AF121" s="993" t="s">
        <v>431</v>
      </c>
      <c r="AG121" s="991"/>
      <c r="AH121" s="991"/>
      <c r="AI121" s="991"/>
      <c r="AJ121" s="992"/>
      <c r="AK121" s="993" t="s">
        <v>431</v>
      </c>
      <c r="AL121" s="991"/>
      <c r="AM121" s="991"/>
      <c r="AN121" s="991"/>
      <c r="AO121" s="992"/>
      <c r="AP121" s="994" t="s">
        <v>123</v>
      </c>
      <c r="AQ121" s="995"/>
      <c r="AR121" s="995"/>
      <c r="AS121" s="995"/>
      <c r="AT121" s="996"/>
      <c r="AU121" s="1024"/>
      <c r="AV121" s="1025"/>
      <c r="AW121" s="1025"/>
      <c r="AX121" s="1025"/>
      <c r="AY121" s="1026"/>
      <c r="AZ121" s="981" t="s">
        <v>463</v>
      </c>
      <c r="BA121" s="982"/>
      <c r="BB121" s="982"/>
      <c r="BC121" s="982"/>
      <c r="BD121" s="982"/>
      <c r="BE121" s="982"/>
      <c r="BF121" s="982"/>
      <c r="BG121" s="982"/>
      <c r="BH121" s="982"/>
      <c r="BI121" s="982"/>
      <c r="BJ121" s="982"/>
      <c r="BK121" s="982"/>
      <c r="BL121" s="982"/>
      <c r="BM121" s="982"/>
      <c r="BN121" s="982"/>
      <c r="BO121" s="982"/>
      <c r="BP121" s="983"/>
      <c r="BQ121" s="951">
        <v>889291</v>
      </c>
      <c r="BR121" s="952"/>
      <c r="BS121" s="952"/>
      <c r="BT121" s="952"/>
      <c r="BU121" s="952"/>
      <c r="BV121" s="952">
        <v>742508</v>
      </c>
      <c r="BW121" s="952"/>
      <c r="BX121" s="952"/>
      <c r="BY121" s="952"/>
      <c r="BZ121" s="952"/>
      <c r="CA121" s="952">
        <v>576062</v>
      </c>
      <c r="CB121" s="952"/>
      <c r="CC121" s="952"/>
      <c r="CD121" s="952"/>
      <c r="CE121" s="952"/>
      <c r="CF121" s="946">
        <v>32.1</v>
      </c>
      <c r="CG121" s="947"/>
      <c r="CH121" s="947"/>
      <c r="CI121" s="947"/>
      <c r="CJ121" s="947"/>
      <c r="CK121" s="1042"/>
      <c r="CL121" s="1043"/>
      <c r="CM121" s="1043"/>
      <c r="CN121" s="1043"/>
      <c r="CO121" s="1044"/>
      <c r="CP121" s="1052" t="s">
        <v>464</v>
      </c>
      <c r="CQ121" s="1053"/>
      <c r="CR121" s="1053"/>
      <c r="CS121" s="1053"/>
      <c r="CT121" s="1053"/>
      <c r="CU121" s="1053"/>
      <c r="CV121" s="1053"/>
      <c r="CW121" s="1053"/>
      <c r="CX121" s="1053"/>
      <c r="CY121" s="1053"/>
      <c r="CZ121" s="1053"/>
      <c r="DA121" s="1053"/>
      <c r="DB121" s="1053"/>
      <c r="DC121" s="1053"/>
      <c r="DD121" s="1053"/>
      <c r="DE121" s="1053"/>
      <c r="DF121" s="1054"/>
      <c r="DG121" s="951" t="s">
        <v>123</v>
      </c>
      <c r="DH121" s="952"/>
      <c r="DI121" s="952"/>
      <c r="DJ121" s="952"/>
      <c r="DK121" s="952"/>
      <c r="DL121" s="952" t="s">
        <v>431</v>
      </c>
      <c r="DM121" s="952"/>
      <c r="DN121" s="952"/>
      <c r="DO121" s="952"/>
      <c r="DP121" s="952"/>
      <c r="DQ121" s="952" t="s">
        <v>123</v>
      </c>
      <c r="DR121" s="952"/>
      <c r="DS121" s="952"/>
      <c r="DT121" s="952"/>
      <c r="DU121" s="952"/>
      <c r="DV121" s="953" t="s">
        <v>431</v>
      </c>
      <c r="DW121" s="953"/>
      <c r="DX121" s="953"/>
      <c r="DY121" s="953"/>
      <c r="DZ121" s="954"/>
    </row>
    <row r="122" spans="1:130" s="226" customFormat="1" ht="26.25" customHeight="1">
      <c r="A122" s="1091"/>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123</v>
      </c>
      <c r="AQ122" s="995"/>
      <c r="AR122" s="995"/>
      <c r="AS122" s="995"/>
      <c r="AT122" s="996"/>
      <c r="AU122" s="1024"/>
      <c r="AV122" s="1025"/>
      <c r="AW122" s="1025"/>
      <c r="AX122" s="1025"/>
      <c r="AY122" s="1026"/>
      <c r="AZ122" s="1006" t="s">
        <v>465</v>
      </c>
      <c r="BA122" s="997"/>
      <c r="BB122" s="997"/>
      <c r="BC122" s="997"/>
      <c r="BD122" s="997"/>
      <c r="BE122" s="997"/>
      <c r="BF122" s="997"/>
      <c r="BG122" s="997"/>
      <c r="BH122" s="997"/>
      <c r="BI122" s="997"/>
      <c r="BJ122" s="997"/>
      <c r="BK122" s="997"/>
      <c r="BL122" s="997"/>
      <c r="BM122" s="997"/>
      <c r="BN122" s="997"/>
      <c r="BO122" s="997"/>
      <c r="BP122" s="998"/>
      <c r="BQ122" s="1029">
        <v>3034309</v>
      </c>
      <c r="BR122" s="1030"/>
      <c r="BS122" s="1030"/>
      <c r="BT122" s="1030"/>
      <c r="BU122" s="1030"/>
      <c r="BV122" s="1030">
        <v>2933898</v>
      </c>
      <c r="BW122" s="1030"/>
      <c r="BX122" s="1030"/>
      <c r="BY122" s="1030"/>
      <c r="BZ122" s="1030"/>
      <c r="CA122" s="1030">
        <v>3168511</v>
      </c>
      <c r="CB122" s="1030"/>
      <c r="CC122" s="1030"/>
      <c r="CD122" s="1030"/>
      <c r="CE122" s="1030"/>
      <c r="CF122" s="1050">
        <v>176.5</v>
      </c>
      <c r="CG122" s="1051"/>
      <c r="CH122" s="1051"/>
      <c r="CI122" s="1051"/>
      <c r="CJ122" s="1051"/>
      <c r="CK122" s="1042"/>
      <c r="CL122" s="1043"/>
      <c r="CM122" s="1043"/>
      <c r="CN122" s="1043"/>
      <c r="CO122" s="1044"/>
      <c r="CP122" s="1052" t="s">
        <v>466</v>
      </c>
      <c r="CQ122" s="1053"/>
      <c r="CR122" s="1053"/>
      <c r="CS122" s="1053"/>
      <c r="CT122" s="1053"/>
      <c r="CU122" s="1053"/>
      <c r="CV122" s="1053"/>
      <c r="CW122" s="1053"/>
      <c r="CX122" s="1053"/>
      <c r="CY122" s="1053"/>
      <c r="CZ122" s="1053"/>
      <c r="DA122" s="1053"/>
      <c r="DB122" s="1053"/>
      <c r="DC122" s="1053"/>
      <c r="DD122" s="1053"/>
      <c r="DE122" s="1053"/>
      <c r="DF122" s="1054"/>
      <c r="DG122" s="951" t="s">
        <v>431</v>
      </c>
      <c r="DH122" s="952"/>
      <c r="DI122" s="952"/>
      <c r="DJ122" s="952"/>
      <c r="DK122" s="952"/>
      <c r="DL122" s="952" t="s">
        <v>123</v>
      </c>
      <c r="DM122" s="952"/>
      <c r="DN122" s="952"/>
      <c r="DO122" s="952"/>
      <c r="DP122" s="952"/>
      <c r="DQ122" s="952" t="s">
        <v>123</v>
      </c>
      <c r="DR122" s="952"/>
      <c r="DS122" s="952"/>
      <c r="DT122" s="952"/>
      <c r="DU122" s="952"/>
      <c r="DV122" s="953" t="s">
        <v>123</v>
      </c>
      <c r="DW122" s="953"/>
      <c r="DX122" s="953"/>
      <c r="DY122" s="953"/>
      <c r="DZ122" s="954"/>
    </row>
    <row r="123" spans="1:130" s="226" customFormat="1" ht="26.25" customHeight="1">
      <c r="A123" s="1091"/>
      <c r="B123" s="978"/>
      <c r="C123" s="948" t="s">
        <v>450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7300</v>
      </c>
      <c r="AB123" s="991"/>
      <c r="AC123" s="991"/>
      <c r="AD123" s="991"/>
      <c r="AE123" s="992"/>
      <c r="AF123" s="993" t="s">
        <v>123</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185</v>
      </c>
      <c r="BA123" s="257"/>
      <c r="BB123" s="257"/>
      <c r="BC123" s="257"/>
      <c r="BD123" s="257"/>
      <c r="BE123" s="257"/>
      <c r="BF123" s="257"/>
      <c r="BG123" s="257"/>
      <c r="BH123" s="257"/>
      <c r="BI123" s="257"/>
      <c r="BJ123" s="257"/>
      <c r="BK123" s="257"/>
      <c r="BL123" s="257"/>
      <c r="BM123" s="257"/>
      <c r="BN123" s="257"/>
      <c r="BO123" s="1007" t="s">
        <v>467</v>
      </c>
      <c r="BP123" s="1038"/>
      <c r="BQ123" s="1097">
        <v>5626197</v>
      </c>
      <c r="BR123" s="1098"/>
      <c r="BS123" s="1098"/>
      <c r="BT123" s="1098"/>
      <c r="BU123" s="1098"/>
      <c r="BV123" s="1098">
        <v>5530569</v>
      </c>
      <c r="BW123" s="1098"/>
      <c r="BX123" s="1098"/>
      <c r="BY123" s="1098"/>
      <c r="BZ123" s="1098"/>
      <c r="CA123" s="1098">
        <v>5642216</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431</v>
      </c>
      <c r="AB124" s="991"/>
      <c r="AC124" s="991"/>
      <c r="AD124" s="991"/>
      <c r="AE124" s="992"/>
      <c r="AF124" s="993" t="s">
        <v>123</v>
      </c>
      <c r="AG124" s="991"/>
      <c r="AH124" s="991"/>
      <c r="AI124" s="991"/>
      <c r="AJ124" s="992"/>
      <c r="AK124" s="993" t="s">
        <v>431</v>
      </c>
      <c r="AL124" s="991"/>
      <c r="AM124" s="991"/>
      <c r="AN124" s="991"/>
      <c r="AO124" s="992"/>
      <c r="AP124" s="994" t="s">
        <v>431</v>
      </c>
      <c r="AQ124" s="995"/>
      <c r="AR124" s="995"/>
      <c r="AS124" s="995"/>
      <c r="AT124" s="996"/>
      <c r="AU124" s="1093" t="s">
        <v>468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6.6</v>
      </c>
      <c r="BR124" s="1060"/>
      <c r="BS124" s="1060"/>
      <c r="BT124" s="1060"/>
      <c r="BU124" s="1060"/>
      <c r="BV124" s="1060" t="s">
        <v>431</v>
      </c>
      <c r="BW124" s="1060"/>
      <c r="BX124" s="1060"/>
      <c r="BY124" s="1060"/>
      <c r="BZ124" s="1060"/>
      <c r="CA124" s="1060">
        <v>0.7</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431</v>
      </c>
      <c r="DH124" s="1016"/>
      <c r="DI124" s="1016"/>
      <c r="DJ124" s="1016"/>
      <c r="DK124" s="1017"/>
      <c r="DL124" s="1015" t="s">
        <v>431</v>
      </c>
      <c r="DM124" s="1016"/>
      <c r="DN124" s="1016"/>
      <c r="DO124" s="1016"/>
      <c r="DP124" s="1017"/>
      <c r="DQ124" s="1015" t="s">
        <v>431</v>
      </c>
      <c r="DR124" s="1016"/>
      <c r="DS124" s="1016"/>
      <c r="DT124" s="1016"/>
      <c r="DU124" s="1017"/>
      <c r="DV124" s="1018" t="s">
        <v>431</v>
      </c>
      <c r="DW124" s="1019"/>
      <c r="DX124" s="1019"/>
      <c r="DY124" s="1019"/>
      <c r="DZ124" s="1020"/>
    </row>
    <row r="125" spans="1:130" s="226" customFormat="1" ht="26.25" customHeight="1">
      <c r="A125" s="1091"/>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431</v>
      </c>
      <c r="AG125" s="991"/>
      <c r="AH125" s="991"/>
      <c r="AI125" s="991"/>
      <c r="AJ125" s="992"/>
      <c r="AK125" s="993" t="s">
        <v>431</v>
      </c>
      <c r="AL125" s="991"/>
      <c r="AM125" s="991"/>
      <c r="AN125" s="991"/>
      <c r="AO125" s="992"/>
      <c r="AP125" s="994" t="s">
        <v>431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123</v>
      </c>
      <c r="DM125" s="959"/>
      <c r="DN125" s="959"/>
      <c r="DO125" s="959"/>
      <c r="DP125" s="959"/>
      <c r="DQ125" s="959" t="s">
        <v>431</v>
      </c>
      <c r="DR125" s="959"/>
      <c r="DS125" s="959"/>
      <c r="DT125" s="959"/>
      <c r="DU125" s="959"/>
      <c r="DV125" s="960" t="s">
        <v>431</v>
      </c>
      <c r="DW125" s="960"/>
      <c r="DX125" s="960"/>
      <c r="DY125" s="960"/>
      <c r="DZ125" s="961"/>
    </row>
    <row r="126" spans="1:130" s="226" customFormat="1" ht="26.25" customHeight="1" thickBot="1">
      <c r="A126" s="1091"/>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969</v>
      </c>
      <c r="AB126" s="991"/>
      <c r="AC126" s="991"/>
      <c r="AD126" s="991"/>
      <c r="AE126" s="992"/>
      <c r="AF126" s="993">
        <v>814</v>
      </c>
      <c r="AG126" s="991"/>
      <c r="AH126" s="991"/>
      <c r="AI126" s="991"/>
      <c r="AJ126" s="992"/>
      <c r="AK126" s="993">
        <v>798</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431</v>
      </c>
      <c r="DH126" s="952"/>
      <c r="DI126" s="952"/>
      <c r="DJ126" s="952"/>
      <c r="DK126" s="952"/>
      <c r="DL126" s="952" t="s">
        <v>431</v>
      </c>
      <c r="DM126" s="952"/>
      <c r="DN126" s="952"/>
      <c r="DO126" s="952"/>
      <c r="DP126" s="952"/>
      <c r="DQ126" s="952" t="s">
        <v>431</v>
      </c>
      <c r="DR126" s="952"/>
      <c r="DS126" s="952"/>
      <c r="DT126" s="952"/>
      <c r="DU126" s="952"/>
      <c r="DV126" s="953" t="s">
        <v>431</v>
      </c>
      <c r="DW126" s="953"/>
      <c r="DX126" s="953"/>
      <c r="DY126" s="953"/>
      <c r="DZ126" s="954"/>
    </row>
    <row r="127" spans="1:130" s="226" customFormat="1" ht="26.25" customHeight="1">
      <c r="A127" s="1092"/>
      <c r="B127" s="980"/>
      <c r="C127" s="1034" t="s">
        <v>473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123</v>
      </c>
      <c r="AB127" s="991"/>
      <c r="AC127" s="991"/>
      <c r="AD127" s="991"/>
      <c r="AE127" s="992"/>
      <c r="AF127" s="993" t="s">
        <v>123</v>
      </c>
      <c r="AG127" s="991"/>
      <c r="AH127" s="991"/>
      <c r="AI127" s="991"/>
      <c r="AJ127" s="992"/>
      <c r="AK127" s="993" t="s">
        <v>431</v>
      </c>
      <c r="AL127" s="991"/>
      <c r="AM127" s="991"/>
      <c r="AN127" s="991"/>
      <c r="AO127" s="992"/>
      <c r="AP127" s="994" t="s">
        <v>431</v>
      </c>
      <c r="AQ127" s="995"/>
      <c r="AR127" s="995"/>
      <c r="AS127" s="995"/>
      <c r="AT127" s="996"/>
      <c r="AU127" s="262"/>
      <c r="AV127" s="262"/>
      <c r="AW127" s="262"/>
      <c r="AX127" s="1064" t="s">
        <v>474</v>
      </c>
      <c r="AY127" s="1065"/>
      <c r="AZ127" s="1065"/>
      <c r="BA127" s="1065"/>
      <c r="BB127" s="1065"/>
      <c r="BC127" s="1065"/>
      <c r="BD127" s="1065"/>
      <c r="BE127" s="1066"/>
      <c r="BF127" s="1067" t="s">
        <v>475</v>
      </c>
      <c r="BG127" s="1065"/>
      <c r="BH127" s="1065"/>
      <c r="BI127" s="1065"/>
      <c r="BJ127" s="1065"/>
      <c r="BK127" s="1065"/>
      <c r="BL127" s="1066"/>
      <c r="BM127" s="1067" t="s">
        <v>476</v>
      </c>
      <c r="BN127" s="1065"/>
      <c r="BO127" s="1065"/>
      <c r="BP127" s="1065"/>
      <c r="BQ127" s="1065"/>
      <c r="BR127" s="1065"/>
      <c r="BS127" s="1066"/>
      <c r="BT127" s="1067" t="s">
        <v>477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478</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431</v>
      </c>
      <c r="DM127" s="952"/>
      <c r="DN127" s="952"/>
      <c r="DO127" s="952"/>
      <c r="DP127" s="952"/>
      <c r="DQ127" s="952" t="s">
        <v>431</v>
      </c>
      <c r="DR127" s="952"/>
      <c r="DS127" s="952"/>
      <c r="DT127" s="952"/>
      <c r="DU127" s="952"/>
      <c r="DV127" s="953" t="s">
        <v>431</v>
      </c>
      <c r="DW127" s="953"/>
      <c r="DX127" s="953"/>
      <c r="DY127" s="953"/>
      <c r="DZ127" s="954"/>
    </row>
    <row r="128" spans="1:130" s="226" customFormat="1" ht="26.25" customHeight="1" thickBot="1">
      <c r="A128" s="1075" t="s">
        <v>479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480</v>
      </c>
      <c r="X128" s="1077"/>
      <c r="Y128" s="1077"/>
      <c r="Z128" s="1078"/>
      <c r="AA128" s="1079">
        <v>54912</v>
      </c>
      <c r="AB128" s="1080"/>
      <c r="AC128" s="1080"/>
      <c r="AD128" s="1080"/>
      <c r="AE128" s="1081"/>
      <c r="AF128" s="1082">
        <v>50198</v>
      </c>
      <c r="AG128" s="1080"/>
      <c r="AH128" s="1080"/>
      <c r="AI128" s="1080"/>
      <c r="AJ128" s="1081"/>
      <c r="AK128" s="1082">
        <v>44911</v>
      </c>
      <c r="AL128" s="1080"/>
      <c r="AM128" s="1080"/>
      <c r="AN128" s="1080"/>
      <c r="AO128" s="1081"/>
      <c r="AP128" s="1083"/>
      <c r="AQ128" s="1084"/>
      <c r="AR128" s="1084"/>
      <c r="AS128" s="1084"/>
      <c r="AT128" s="1085"/>
      <c r="AU128" s="262"/>
      <c r="AV128" s="262"/>
      <c r="AW128" s="262"/>
      <c r="AX128" s="920" t="s">
        <v>481</v>
      </c>
      <c r="AY128" s="921"/>
      <c r="AZ128" s="921"/>
      <c r="BA128" s="921"/>
      <c r="BB128" s="921"/>
      <c r="BC128" s="921"/>
      <c r="BD128" s="921"/>
      <c r="BE128" s="922"/>
      <c r="BF128" s="1086" t="s">
        <v>431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482</v>
      </c>
      <c r="CQ128" s="1069"/>
      <c r="CR128" s="1069"/>
      <c r="CS128" s="1069"/>
      <c r="CT128" s="1069"/>
      <c r="CU128" s="1069"/>
      <c r="CV128" s="1069"/>
      <c r="CW128" s="1069"/>
      <c r="CX128" s="1069"/>
      <c r="CY128" s="1069"/>
      <c r="CZ128" s="1069"/>
      <c r="DA128" s="1069"/>
      <c r="DB128" s="1069"/>
      <c r="DC128" s="1069"/>
      <c r="DD128" s="1069"/>
      <c r="DE128" s="1069"/>
      <c r="DF128" s="1070"/>
      <c r="DG128" s="1071" t="s">
        <v>431</v>
      </c>
      <c r="DH128" s="1072"/>
      <c r="DI128" s="1072"/>
      <c r="DJ128" s="1072"/>
      <c r="DK128" s="1072"/>
      <c r="DL128" s="1072" t="s">
        <v>431</v>
      </c>
      <c r="DM128" s="1072"/>
      <c r="DN128" s="1072"/>
      <c r="DO128" s="1072"/>
      <c r="DP128" s="1072"/>
      <c r="DQ128" s="1072" t="s">
        <v>123</v>
      </c>
      <c r="DR128" s="1072"/>
      <c r="DS128" s="1072"/>
      <c r="DT128" s="1072"/>
      <c r="DU128" s="1072"/>
      <c r="DV128" s="1073" t="s">
        <v>431</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2251265</v>
      </c>
      <c r="AB129" s="991"/>
      <c r="AC129" s="991"/>
      <c r="AD129" s="991"/>
      <c r="AE129" s="992"/>
      <c r="AF129" s="993">
        <v>2199701</v>
      </c>
      <c r="AG129" s="991"/>
      <c r="AH129" s="991"/>
      <c r="AI129" s="991"/>
      <c r="AJ129" s="992"/>
      <c r="AK129" s="993">
        <v>2145660</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123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356851</v>
      </c>
      <c r="AB130" s="991"/>
      <c r="AC130" s="991"/>
      <c r="AD130" s="991"/>
      <c r="AE130" s="992"/>
      <c r="AF130" s="993">
        <v>364089</v>
      </c>
      <c r="AG130" s="991"/>
      <c r="AH130" s="991"/>
      <c r="AI130" s="991"/>
      <c r="AJ130" s="992"/>
      <c r="AK130" s="993">
        <v>350774</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9.4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1894414</v>
      </c>
      <c r="AB131" s="1016"/>
      <c r="AC131" s="1016"/>
      <c r="AD131" s="1016"/>
      <c r="AE131" s="1017"/>
      <c r="AF131" s="1015">
        <v>1835612</v>
      </c>
      <c r="AG131" s="1016"/>
      <c r="AH131" s="1016"/>
      <c r="AI131" s="1016"/>
      <c r="AJ131" s="1017"/>
      <c r="AK131" s="1015">
        <v>1794886</v>
      </c>
      <c r="AL131" s="1016"/>
      <c r="AM131" s="1016"/>
      <c r="AN131" s="1016"/>
      <c r="AO131" s="1017"/>
      <c r="AP131" s="1146"/>
      <c r="AQ131" s="1147"/>
      <c r="AR131" s="1147"/>
      <c r="AS131" s="1147"/>
      <c r="AT131" s="1148"/>
      <c r="AU131" s="264"/>
      <c r="AV131" s="264"/>
      <c r="AW131" s="264"/>
      <c r="AX131" s="1118" t="s">
        <v>489</v>
      </c>
      <c r="AY131" s="1069"/>
      <c r="AZ131" s="1069"/>
      <c r="BA131" s="1069"/>
      <c r="BB131" s="1069"/>
      <c r="BC131" s="1069"/>
      <c r="BD131" s="1069"/>
      <c r="BE131" s="1070"/>
      <c r="BF131" s="1119">
        <v>0.7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10.616106090000001</v>
      </c>
      <c r="AB132" s="1132"/>
      <c r="AC132" s="1132"/>
      <c r="AD132" s="1132"/>
      <c r="AE132" s="1133"/>
      <c r="AF132" s="1134">
        <v>8.8903864220000006</v>
      </c>
      <c r="AG132" s="1132"/>
      <c r="AH132" s="1132"/>
      <c r="AI132" s="1132"/>
      <c r="AJ132" s="1133"/>
      <c r="AK132" s="1134">
        <v>8.8968881589999995</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10.7</v>
      </c>
      <c r="AB133" s="1115"/>
      <c r="AC133" s="1115"/>
      <c r="AD133" s="1115"/>
      <c r="AE133" s="1116"/>
      <c r="AF133" s="1114">
        <v>9.9</v>
      </c>
      <c r="AG133" s="1115"/>
      <c r="AH133" s="1115"/>
      <c r="AI133" s="1115"/>
      <c r="AJ133" s="1116"/>
      <c r="AK133" s="1114">
        <v>9.4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yowaO4xlNT++7fwfhWETDMHIYKNyA7Oy+tvefPaSWr6b479Bt4eXT+AgvMRBn9y0mTibyKcjy8LlFAg6zIwIQ==" saltValue="eXFd5K6eN9mCXHU6Mux1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yfcG6QT5zFGe9qTJevrekOjQXfEDT2jzK6bVptJb5Jl7Vv0nnTaIOiILLkxI12hyYvOt6ubJ3U56rVuT0NOCQ==" saltValue="vrZwH1cq4BvUwETp9m51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AOBjXEiQFflA3ESxFHUDgprch5pNaU63yC6IhBH5BFJzCag1mi14E10oRBdN8sRy2tCqJ5du3tk1USwhsxYNQ==" saltValue="Vh+HdUBY54gY7Asx8Tji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561123</v>
      </c>
      <c r="AP9" s="292">
        <v>165719</v>
      </c>
      <c r="AQ9" s="293">
        <v>189734</v>
      </c>
      <c r="AR9" s="294">
        <v>-12.7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42977</v>
      </c>
      <c r="AP10" s="295">
        <v>12693</v>
      </c>
      <c r="AQ10" s="296">
        <v>22180</v>
      </c>
      <c r="AR10" s="297">
        <v>-42.8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134535</v>
      </c>
      <c r="AP11" s="295">
        <v>39733</v>
      </c>
      <c r="AQ11" s="296">
        <v>28692</v>
      </c>
      <c r="AR11" s="297">
        <v>38.5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t="s">
        <v>505</v>
      </c>
      <c r="AP12" s="295" t="s">
        <v>505</v>
      </c>
      <c r="AQ12" s="296">
        <v>4806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23615</v>
      </c>
      <c r="AP14" s="295">
        <v>6974</v>
      </c>
      <c r="AQ14" s="296">
        <v>8976</v>
      </c>
      <c r="AR14" s="297">
        <v>-22.3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v>5400</v>
      </c>
      <c r="AP15" s="295">
        <v>1595</v>
      </c>
      <c r="AQ15" s="296">
        <v>4161</v>
      </c>
      <c r="AR15" s="297">
        <v>-61.7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-48488</v>
      </c>
      <c r="AP16" s="295">
        <v>-14320</v>
      </c>
      <c r="AQ16" s="296">
        <v>-17989</v>
      </c>
      <c r="AR16" s="297">
        <v>-20.399999999999999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185</v>
      </c>
      <c r="AL17" s="1158"/>
      <c r="AM17" s="1158"/>
      <c r="AN17" s="1159"/>
      <c r="AO17" s="295">
        <v>719162</v>
      </c>
      <c r="AP17" s="295">
        <v>212393</v>
      </c>
      <c r="AQ17" s="296">
        <v>240560</v>
      </c>
      <c r="AR17" s="297">
        <v>-11.7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19.2</v>
      </c>
      <c r="AP21" s="308">
        <v>21.65</v>
      </c>
      <c r="AQ21" s="309">
        <v>-2.4500000000000002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97.5</v>
      </c>
      <c r="AP22" s="313">
        <v>95.4</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458395</v>
      </c>
      <c r="AP32" s="322">
        <v>135380</v>
      </c>
      <c r="AQ32" s="323">
        <v>139228</v>
      </c>
      <c r="AR32" s="324">
        <v>-2.8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505</v>
      </c>
      <c r="AP34" s="322" t="s">
        <v>505</v>
      </c>
      <c r="AQ34" s="323">
        <v>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v>74077</v>
      </c>
      <c r="AP35" s="322">
        <v>21877</v>
      </c>
      <c r="AQ35" s="323">
        <v>32095</v>
      </c>
      <c r="AR35" s="324">
        <v>-31.8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22104</v>
      </c>
      <c r="AP36" s="322">
        <v>6528</v>
      </c>
      <c r="AQ36" s="323">
        <v>5254</v>
      </c>
      <c r="AR36" s="324">
        <v>24.2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v>798</v>
      </c>
      <c r="AP37" s="322">
        <v>236</v>
      </c>
      <c r="AQ37" s="323">
        <v>1384</v>
      </c>
      <c r="AR37" s="324">
        <v>-82.9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t="s">
        <v>505</v>
      </c>
      <c r="AP38" s="325" t="s">
        <v>505</v>
      </c>
      <c r="AQ38" s="326">
        <v>32</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v>-44911</v>
      </c>
      <c r="AP39" s="322">
        <v>-13264</v>
      </c>
      <c r="AQ39" s="323">
        <v>-8131</v>
      </c>
      <c r="AR39" s="324">
        <v>63.1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-350774</v>
      </c>
      <c r="AP40" s="322">
        <v>-103595</v>
      </c>
      <c r="AQ40" s="323">
        <v>-126394</v>
      </c>
      <c r="AR40" s="324">
        <v>-18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301</v>
      </c>
      <c r="AL41" s="1172"/>
      <c r="AM41" s="1172"/>
      <c r="AN41" s="1173"/>
      <c r="AO41" s="322">
        <v>159689</v>
      </c>
      <c r="AP41" s="322">
        <v>47162</v>
      </c>
      <c r="AQ41" s="323">
        <v>43473</v>
      </c>
      <c r="AR41" s="324">
        <v>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204788</v>
      </c>
      <c r="AN51" s="344">
        <v>56965</v>
      </c>
      <c r="AO51" s="345">
        <v>-59.4</v>
      </c>
      <c r="AP51" s="346">
        <v>316331</v>
      </c>
      <c r="AQ51" s="347">
        <v>38.6</v>
      </c>
      <c r="AR51" s="348">
        <v>-98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94525</v>
      </c>
      <c r="AN52" s="352">
        <v>26293</v>
      </c>
      <c r="AO52" s="353">
        <v>-15.1</v>
      </c>
      <c r="AP52" s="354">
        <v>106387</v>
      </c>
      <c r="AQ52" s="355">
        <v>22.8</v>
      </c>
      <c r="AR52" s="356">
        <v>-37.9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713671</v>
      </c>
      <c r="AN53" s="344">
        <v>202863</v>
      </c>
      <c r="AO53" s="345">
        <v>256.10000000000002</v>
      </c>
      <c r="AP53" s="346">
        <v>333013</v>
      </c>
      <c r="AQ53" s="347">
        <v>5.3</v>
      </c>
      <c r="AR53" s="348">
        <v>250.8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104257</v>
      </c>
      <c r="AN54" s="352">
        <v>29635</v>
      </c>
      <c r="AO54" s="353">
        <v>12.7</v>
      </c>
      <c r="AP54" s="354">
        <v>126732</v>
      </c>
      <c r="AQ54" s="355">
        <v>19.100000000000001</v>
      </c>
      <c r="AR54" s="356">
        <v>-6.4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571062</v>
      </c>
      <c r="AN55" s="344">
        <v>165525</v>
      </c>
      <c r="AO55" s="345">
        <v>-18.399999999999999</v>
      </c>
      <c r="AP55" s="346">
        <v>280458</v>
      </c>
      <c r="AQ55" s="347">
        <v>-15.8</v>
      </c>
      <c r="AR55" s="348">
        <v>-2.6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171813</v>
      </c>
      <c r="AN56" s="352">
        <v>49801</v>
      </c>
      <c r="AO56" s="353">
        <v>68</v>
      </c>
      <c r="AP56" s="354">
        <v>127286</v>
      </c>
      <c r="AQ56" s="355">
        <v>0.4</v>
      </c>
      <c r="AR56" s="356">
        <v>67.599999999999994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353187</v>
      </c>
      <c r="AN57" s="344">
        <v>104124</v>
      </c>
      <c r="AO57" s="345">
        <v>-37.1</v>
      </c>
      <c r="AP57" s="346">
        <v>291945</v>
      </c>
      <c r="AQ57" s="347">
        <v>4.0999999999999996</v>
      </c>
      <c r="AR57" s="348">
        <v>-41.2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154257</v>
      </c>
      <c r="AN58" s="352">
        <v>45477</v>
      </c>
      <c r="AO58" s="353">
        <v>-8.6999999999999993</v>
      </c>
      <c r="AP58" s="354">
        <v>127651</v>
      </c>
      <c r="AQ58" s="355">
        <v>0.3</v>
      </c>
      <c r="AR58" s="356">
        <v>-9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1767331</v>
      </c>
      <c r="AN59" s="344">
        <v>521952</v>
      </c>
      <c r="AO59" s="345">
        <v>401.3</v>
      </c>
      <c r="AP59" s="346">
        <v>291173</v>
      </c>
      <c r="AQ59" s="347">
        <v>-0.3</v>
      </c>
      <c r="AR59" s="348">
        <v>401.6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662003</v>
      </c>
      <c r="AN60" s="352">
        <v>195512</v>
      </c>
      <c r="AO60" s="353">
        <v>329.9</v>
      </c>
      <c r="AP60" s="354">
        <v>119071</v>
      </c>
      <c r="AQ60" s="355">
        <v>-6.7</v>
      </c>
      <c r="AR60" s="356">
        <v>336.6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722008</v>
      </c>
      <c r="AN61" s="359">
        <v>210286</v>
      </c>
      <c r="AO61" s="360">
        <v>108.5</v>
      </c>
      <c r="AP61" s="361">
        <v>302584</v>
      </c>
      <c r="AQ61" s="362">
        <v>6.4</v>
      </c>
      <c r="AR61" s="348">
        <v>102.1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237371</v>
      </c>
      <c r="AN62" s="352">
        <v>69344</v>
      </c>
      <c r="AO62" s="353">
        <v>77.400000000000006</v>
      </c>
      <c r="AP62" s="354">
        <v>121425</v>
      </c>
      <c r="AQ62" s="355">
        <v>7.2</v>
      </c>
      <c r="AR62" s="356">
        <v>70.2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WH9E1eSy60rIfvIHNnPjqu3vart8CDQpETRbl1r+2PobdB9y2jf0duMttu5MOI/62KJa0H9gqdrjg+z+0pgBw==" saltValue="5qq4yUatgESbl46GA+l9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9dlx6Kx646cOxHv6gBTCkd3Zv3kfA/tboxgPe9pulVnJbc1d0sIniwu6n5NEta3v307dW4IyZqka96wLkub6Q==" saltValue="+qSmUzY7+XA6DjXhCRE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yJ1f1agnOQey4quwYUP0Pq6tDkbg2iK01DaHEZDwuFqxmh2wjBFH3LgQDm+7qJog324tSSyhgQK06kxH5Ccg==" saltValue="5Nd+RSGooPtWwtgzAK8I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E5" sqref="E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4" t="s">
        <v>3</v>
      </c>
      <c r="D47" s="1174"/>
      <c r="E47" s="1175"/>
      <c r="F47" s="11">
        <v>31.83</v>
      </c>
      <c r="G47" s="12">
        <v>32.72</v>
      </c>
      <c r="H47" s="12">
        <v>31.78</v>
      </c>
      <c r="I47" s="12">
        <v>32.53</v>
      </c>
      <c r="J47" s="13">
        <v>33.36</v>
      </c>
    </row>
    <row r="48" spans="2:10" ht="57.75" customHeight="1">
      <c r="B48" s="14"/>
      <c r="C48" s="1176" t="s">
        <v>4</v>
      </c>
      <c r="D48" s="1176"/>
      <c r="E48" s="1177"/>
      <c r="F48" s="15">
        <v>0.79</v>
      </c>
      <c r="G48" s="16">
        <v>1.44</v>
      </c>
      <c r="H48" s="16">
        <v>1.28</v>
      </c>
      <c r="I48" s="16">
        <v>1.33</v>
      </c>
      <c r="J48" s="17">
        <v>0.97</v>
      </c>
    </row>
    <row r="49" spans="2:10" ht="57.75" customHeight="1" thickBot="1">
      <c r="B49" s="18"/>
      <c r="C49" s="1178" t="s">
        <v>5</v>
      </c>
      <c r="D49" s="1178"/>
      <c r="E49" s="1179"/>
      <c r="F49" s="19">
        <v>3.51</v>
      </c>
      <c r="G49" s="20">
        <v>0.63</v>
      </c>
      <c r="H49" s="20">
        <v>2.98</v>
      </c>
      <c r="I49" s="20">
        <v>0.03</v>
      </c>
      <c r="J49" s="21" t="s">
        <v>553</v>
      </c>
    </row>
    <row r="50" spans="2:10" ht="13.5" customHeight="1"/>
    <row r="51" spans="2:10" ht="13.5" hidden="1" customHeight="1"/>
    <row r="52" spans="2:10" ht="13.5" hidden="1" customHeight="1"/>
    <row r="53" spans="2:10" ht="13.5" hidden="1" customHeight="1"/>
  </sheetData>
  <sheetProtection algorithmName="SHA-512" hashValue="Njgi21hb9X/KT5VaE0J/aVtSBPcIx0upchZNNRXvOGw3137bsFuiYQJlmYI2bJ1o7o+SopIjp+di2boWQwfAgQ==" saltValue="blBAzGW65x51sims2rP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lg-r-shoji</cp:lastModifiedBy>
  <cp:lastPrinted>2019-03-11T07:28:19Z</cp:lastPrinted>
  <dcterms:created xsi:type="dcterms:W3CDTF">2019-02-14T01:01:54Z</dcterms:created>
  <dcterms:modified xsi:type="dcterms:W3CDTF">2019-10-17T06:09:15Z</dcterms:modified>
  <cp:category/>
</cp:coreProperties>
</file>